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mand\Desktop\RI\Site\Planilha novas\"/>
    </mc:Choice>
  </mc:AlternateContent>
  <xr:revisionPtr revIDLastSave="0" documentId="13_ncr:1_{0C2D7F6B-AD94-446B-A086-8C393AC83326}" xr6:coauthVersionLast="47" xr6:coauthVersionMax="47" xr10:uidLastSave="{00000000-0000-0000-0000-000000000000}"/>
  <bookViews>
    <workbookView xWindow="-120" yWindow="-120" windowWidth="20730" windowHeight="11040" tabRatio="844" xr2:uid="{00000000-000D-0000-FFFF-FFFF00000000}"/>
  </bookViews>
  <sheets>
    <sheet name="Capa" sheetId="8" r:id="rId1"/>
    <sheet name="Balanço Patrimonial" sheetId="1" r:id="rId2"/>
    <sheet name="DRE" sheetId="3" r:id="rId3"/>
    <sheet name="Fluxo de Caixa" sheetId="5" r:id="rId4"/>
    <sheet name="Nº de lojas" sheetId="4" r:id="rId5"/>
    <sheet name="Evolução da Área de Vendas" sheetId="9" r:id="rId6"/>
    <sheet name="Capex por Segmento" sheetId="10" r:id="rId7"/>
    <sheet name="Nova Abertura de Despesas" sheetId="13" r:id="rId8"/>
    <sheet name="Histórico de Crescimento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</externalReferences>
  <definedNames>
    <definedName name="\0">#N/A</definedName>
    <definedName name="\a2">'[1]Cashflow Forecast Port'!$BV$5:$BV$5</definedName>
    <definedName name="\p2">'[1]Cashflow Forecast Port'!$BV$22:$BV$22</definedName>
    <definedName name="\p3">'[2]Constr, Op &amp; Fin Assmp'!$B$575:$B$575</definedName>
    <definedName name="_____idc1" localSheetId="1">[3]Drawdown!#REF!</definedName>
    <definedName name="_____idc1">[3]Drawdown!#REF!</definedName>
    <definedName name="_____idc2" localSheetId="1">[3]Drawdown!#REF!</definedName>
    <definedName name="_____idc2">[3]Drawdown!#REF!</definedName>
    <definedName name="_____int1" localSheetId="1">'[3]Debt Service'!#REF!</definedName>
    <definedName name="_____int1">'[3]Debt Service'!#REF!</definedName>
    <definedName name="_____int2" localSheetId="1">'[3]Debt Service'!#REF!</definedName>
    <definedName name="_____int2">'[3]Debt Service'!#REF!</definedName>
    <definedName name="_____IPC84" localSheetId="1">#REF!</definedName>
    <definedName name="_____IPC84">#REF!</definedName>
    <definedName name="_____l1" localSheetId="2" hidden="1">{#N/A,#N/A,FALSE,"Aging Summary";#N/A,#N/A,FALSE,"Ratio Analysis";#N/A,#N/A,FALSE,"Test 120 Day Accts";#N/A,#N/A,FALSE,"Tickmarks"}</definedName>
    <definedName name="_____l1" hidden="1">{#N/A,#N/A,FALSE,"Aging Summary";#N/A,#N/A,FALSE,"Ratio Analysis";#N/A,#N/A,FALSE,"Test 120 Day Accts";#N/A,#N/A,FALSE,"Tickmarks"}</definedName>
    <definedName name="_____MAL1" localSheetId="1">#REF!</definedName>
    <definedName name="_____MAL1">#REF!</definedName>
    <definedName name="_____new95" localSheetId="1">#REF!</definedName>
    <definedName name="_____new95">#REF!</definedName>
    <definedName name="_____NIL1">'[4]P&amp;L CCI Detail'!$T$54</definedName>
    <definedName name="_____NIL2">'[4]P&amp;L CCI Detail'!$T$61</definedName>
    <definedName name="_____NIL3">'[4]P&amp;L CCI Detail'!$T$76</definedName>
    <definedName name="_____NIL4">'[4]P&amp;L CCI Detail'!$T$84</definedName>
    <definedName name="_____NIL5">'[4]P&amp;L CCI Detail'!$T$94</definedName>
    <definedName name="_____PG1" localSheetId="1">#REF!</definedName>
    <definedName name="_____PG1">#REF!</definedName>
    <definedName name="_____PG3" localSheetId="1">#REF!</definedName>
    <definedName name="_____PG3">#REF!</definedName>
    <definedName name="_____ppp2">#N/A</definedName>
    <definedName name="_____sal2" localSheetId="2" hidden="1">{"SALARIOS",#N/A,FALSE,"Hoja3";"SUELDOS EMPLEADOS",#N/A,FALSE,"Hoja4";"SUELDOS EJECUTIVOS",#N/A,FALSE,"Hoja5"}</definedName>
    <definedName name="_____sal2" hidden="1">{"SALARIOS",#N/A,FALSE,"Hoja3";"SUELDOS EMPLEADOS",#N/A,FALSE,"Hoja4";"SUELDOS EJECUTIVOS",#N/A,FALSE,"Hoja5"}</definedName>
    <definedName name="_____TAB2" localSheetId="1">#REF!</definedName>
    <definedName name="_____TAB2">#REF!</definedName>
    <definedName name="_____tax2">'[5]Tax &amp; Depreciation'!$A$102:$IV$102</definedName>
    <definedName name="_____tax3">[6]Tax!$D$7:$AJ$79</definedName>
    <definedName name="____1D" localSheetId="1">'[2]Constr, Op &amp; Fin Assmp'!#REF!</definedName>
    <definedName name="____1D">'[2]Constr, Op &amp; Fin Assmp'!#REF!</definedName>
    <definedName name="____2P" localSheetId="1">#REF!</definedName>
    <definedName name="____2P">#REF!</definedName>
    <definedName name="____NIL1">'[4]P&amp;L CCI Detail'!$T$54</definedName>
    <definedName name="____NIL2">'[4]P&amp;L CCI Detail'!$T$61</definedName>
    <definedName name="____NIL3">'[4]P&amp;L CCI Detail'!$T$76</definedName>
    <definedName name="____NIL4">'[4]P&amp;L CCI Detail'!$T$84</definedName>
    <definedName name="____NIL5">'[4]P&amp;L CCI Detail'!$T$94</definedName>
    <definedName name="____tax2">'[5]Tax &amp; Depreciation'!$A$102:$IV$102</definedName>
    <definedName name="____tax3">[6]Tax!$D$7:$AJ$79</definedName>
    <definedName name="___NIL1">'[4]P&amp;L CCI Detail'!$T$54</definedName>
    <definedName name="___NIL2">'[4]P&amp;L CCI Detail'!$T$61</definedName>
    <definedName name="___NIL3">'[4]P&amp;L CCI Detail'!$T$76</definedName>
    <definedName name="___NIL4">'[4]P&amp;L CCI Detail'!$T$84</definedName>
    <definedName name="___NIL5">'[4]P&amp;L CCI Detail'!$T$94</definedName>
    <definedName name="___ppp2">#N/A</definedName>
    <definedName name="___tax2">'[5]Tax &amp; Depreciation'!$A$102:$IV$102</definedName>
    <definedName name="___tax3">[6]Tax!$D$7:$AJ$79</definedName>
    <definedName name="__10__123Graph_ACHART_13" hidden="1">[7]Calc!$AD$10:$AD$33</definedName>
    <definedName name="__10__123Graph_ACHART_16" hidden="1">[7]Calc!$AL$8:$AL$21</definedName>
    <definedName name="__100MBAPRO_M" localSheetId="1">#REF!</definedName>
    <definedName name="__100MBAPRO_M">#REF!</definedName>
    <definedName name="__101MBAUGO_M" localSheetId="1">#REF!</definedName>
    <definedName name="__101MBAUGO_M">#REF!</definedName>
    <definedName name="__102MBDECO_M" localSheetId="1">#REF!</definedName>
    <definedName name="__102MBDECO_M">#REF!</definedName>
    <definedName name="__103MBFEBO_M" localSheetId="1">#REF!</definedName>
    <definedName name="__103MBFEBO_M">#REF!</definedName>
    <definedName name="__104MBJANO_M" localSheetId="1">#REF!</definedName>
    <definedName name="__104MBJANO_M">#REF!</definedName>
    <definedName name="__105MBJULO_M" localSheetId="1">#REF!</definedName>
    <definedName name="__105MBJULO_M">#REF!</definedName>
    <definedName name="__106MBJUNO_M" localSheetId="1">#REF!</definedName>
    <definedName name="__106MBJUNO_M">#REF!</definedName>
    <definedName name="__107MBMARO_M" localSheetId="1">#REF!</definedName>
    <definedName name="__107MBMARO_M">#REF!</definedName>
    <definedName name="__108MBMAYO_M" localSheetId="1">#REF!</definedName>
    <definedName name="__108MBMAYO_M">#REF!</definedName>
    <definedName name="__109MBNOVO_M" localSheetId="1">#REF!</definedName>
    <definedName name="__109MBNOVO_M">#REF!</definedName>
    <definedName name="__11__123Graph_ACHART_14" hidden="1">[7]Calc!$AH$10:$AH$28</definedName>
    <definedName name="__11__123Graph_ACHART_17" hidden="1">[7]GoEight!$B$115:$B$160</definedName>
    <definedName name="__110MBSEPO_M" localSheetId="1">#REF!</definedName>
    <definedName name="__110MBSEPO_M">#REF!</definedName>
    <definedName name="__111YAAPRO_M" localSheetId="1">#REF!</definedName>
    <definedName name="__111YAAPRO_M">#REF!</definedName>
    <definedName name="__112YAAUGO_M" localSheetId="1">#REF!</definedName>
    <definedName name="__112YAAUGO_M">#REF!</definedName>
    <definedName name="__113YADECO_M" localSheetId="1">#REF!</definedName>
    <definedName name="__113YADECO_M">#REF!</definedName>
    <definedName name="__114YAFEBO_M" localSheetId="1">#REF!</definedName>
    <definedName name="__114YAFEBO_M">#REF!</definedName>
    <definedName name="__115YAJANO_M" localSheetId="1">#REF!</definedName>
    <definedName name="__115YAJANO_M">#REF!</definedName>
    <definedName name="__116YAJULO_M" localSheetId="1">#REF!</definedName>
    <definedName name="__116YAJULO_M">#REF!</definedName>
    <definedName name="__117YAJUNO_M" localSheetId="1">#REF!</definedName>
    <definedName name="__117YAJUNO_M">#REF!</definedName>
    <definedName name="__118YAMARO_M" localSheetId="1">#REF!</definedName>
    <definedName name="__118YAMARO_M">#REF!</definedName>
    <definedName name="__119YAMAYO_M" localSheetId="1">#REF!</definedName>
    <definedName name="__119YAMAYO_M">#REF!</definedName>
    <definedName name="__12__123Graph_ACHART_15" hidden="1">[7]Calc!$AJ$8:$AJ$19</definedName>
    <definedName name="__12__123Graph_ACHART_18" hidden="1">[7]GrFour!$B$115:$B$185</definedName>
    <definedName name="__120YANOVO_M" localSheetId="1">#REF!</definedName>
    <definedName name="__120YANOVO_M">#REF!</definedName>
    <definedName name="__121YAOCTO_M" localSheetId="1">#REF!</definedName>
    <definedName name="__121YAOCTO_M">#REF!</definedName>
    <definedName name="__122YASEPO_M" localSheetId="1">#REF!</definedName>
    <definedName name="__122YASEPO_M">#REF!</definedName>
    <definedName name="__123YBAPRO_M" localSheetId="1">#REF!</definedName>
    <definedName name="__123YBAPRO_M">#REF!</definedName>
    <definedName name="__124YBAUGO_M" localSheetId="1">#REF!</definedName>
    <definedName name="__124YBAUGO_M">#REF!</definedName>
    <definedName name="__125YBDECO_M" localSheetId="1">#REF!</definedName>
    <definedName name="__125YBDECO_M">#REF!</definedName>
    <definedName name="__126YBFEBO_M" localSheetId="1">#REF!</definedName>
    <definedName name="__126YBFEBO_M">#REF!</definedName>
    <definedName name="__127YBJANO_M" localSheetId="1">#REF!</definedName>
    <definedName name="__127YBJANO_M">#REF!</definedName>
    <definedName name="__128YBJULO_M" localSheetId="1">#REF!</definedName>
    <definedName name="__128YBJULO_M">#REF!</definedName>
    <definedName name="__129YBJUNO_M" localSheetId="1">#REF!</definedName>
    <definedName name="__129YBJUNO_M">#REF!</definedName>
    <definedName name="__13__123Graph_ACHART_16" hidden="1">[7]Calc!$AL$8:$AL$21</definedName>
    <definedName name="__13__123Graph_ACHART_2" hidden="1">[7]Calc!$F$23:$F$58</definedName>
    <definedName name="__130YBMARO_M" localSheetId="1">#REF!</definedName>
    <definedName name="__130YBMARO_M">#REF!</definedName>
    <definedName name="__131YBMAYO_M" localSheetId="1">#REF!</definedName>
    <definedName name="__131YBMAYO_M">#REF!</definedName>
    <definedName name="__132YBNOVO_M" localSheetId="1">#REF!</definedName>
    <definedName name="__132YBNOVO_M">#REF!</definedName>
    <definedName name="__133YBOCTO_M" localSheetId="1">#REF!</definedName>
    <definedName name="__133YBOCTO_M">#REF!</definedName>
    <definedName name="__134YBSEPO_M" localSheetId="1">#REF!</definedName>
    <definedName name="__134YBSEPO_M">#REF!</definedName>
    <definedName name="__14__123Graph_ACHART_17" hidden="1">[7]GoEight!$B$115:$B$160</definedName>
    <definedName name="__14__123Graph_ACHART_22" hidden="1">[7]MOne!$B$145:$B$231</definedName>
    <definedName name="__15__123Graph_ACHART_18" hidden="1">[7]GrFour!$B$115:$B$185</definedName>
    <definedName name="__15__123Graph_ACHART_23" hidden="1">[7]MTwo!$B$145:$B$232</definedName>
    <definedName name="__16__123Graph_ACHART_2" hidden="1">[7]Calc!$F$23:$F$58</definedName>
    <definedName name="__16__123Graph_ACHART_24" hidden="1">[7]KOne!$B$230:$B$755</definedName>
    <definedName name="__17__123Graph_ACHART_22" hidden="1">[7]MOne!$B$145:$B$231</definedName>
    <definedName name="__17__123Graph_ACHART_25" hidden="1">[7]GoSeven!$B$90:$B$125</definedName>
    <definedName name="__18__123Graph_ACHART_23" hidden="1">[7]MTwo!$B$145:$B$232</definedName>
    <definedName name="__18__123Graph_ACHART_26" hidden="1">[7]GrThree!$B$90:$B$140</definedName>
    <definedName name="__19__123Graph_ACHART_24" hidden="1">[7]KOne!$B$230:$B$755</definedName>
    <definedName name="__19__123Graph_ACHART_27" hidden="1">[7]HTwo!$B$88:$B$130</definedName>
    <definedName name="__20__123Graph_ACHART_25" hidden="1">[7]GoSeven!$B$90:$B$125</definedName>
    <definedName name="__20__123Graph_ACHART_28" hidden="1">[7]JOne!$B$86:$B$112</definedName>
    <definedName name="__21__123Graph_ACHART_26" hidden="1">[7]GrThree!$B$90:$B$140</definedName>
    <definedName name="__21__123Graph_ACHART_29" hidden="1">[7]JTwo!$B$86:$B$116</definedName>
    <definedName name="__22__123Graph_ACHART_27" hidden="1">[7]HTwo!$B$88:$B$130</definedName>
    <definedName name="__22__123Graph_ACHART_3" hidden="1">[7]Calc!$H$38:$H$107</definedName>
    <definedName name="__23__123Graph_ACHART_28" hidden="1">[7]JOne!$B$86:$B$112</definedName>
    <definedName name="__23__123Graph_ACHART_30" hidden="1">[7]HOne!$B$88:$B$130</definedName>
    <definedName name="__24__123Graph_ACHART_29" hidden="1">[7]JTwo!$B$86:$B$116</definedName>
    <definedName name="__24__123Graph_ACHART_4" hidden="1">[7]Calc!$L$13:$L$53</definedName>
    <definedName name="__25__123Graph_ACHART_3" hidden="1">[7]Calc!$H$38:$H$107</definedName>
    <definedName name="__25__123Graph_ACHART_5" hidden="1">[7]Calc!$N$9:$N$36</definedName>
    <definedName name="__26__123Graph_ACHART_30" hidden="1">[7]HOne!$B$88:$B$130</definedName>
    <definedName name="__26__123Graph_ACHART_6" hidden="1">[7]Calc!$P$9:$P$41</definedName>
    <definedName name="__27__123Graph_ACHART_4" hidden="1">[7]Calc!$L$13:$L$53</definedName>
    <definedName name="__27__123Graph_ACHART_7" hidden="1">[7]Calc!$R$153:$R$688</definedName>
    <definedName name="__28__123Graph_ACHART_5" hidden="1">[7]Calc!$N$9:$N$36</definedName>
    <definedName name="__28__123Graph_ACHART_8" hidden="1">[7]Calc!$T$83:$T$153</definedName>
    <definedName name="__29__123Graph_ACHART_6" hidden="1">[7]Calc!$P$9:$P$41</definedName>
    <definedName name="__29__123Graph_ACHART_9" hidden="1">[7]Calc!$V$83:$V$153</definedName>
    <definedName name="__3__123Graph_ACHART_1" hidden="1">[7]Calc!$D$38:$D$83</definedName>
    <definedName name="__30__123Graph_ACHART_7" hidden="1">[7]Calc!$R$153:$R$688</definedName>
    <definedName name="__30__123Graph_BCHART_1" hidden="1">[7]Calc!$E$38:$E$83</definedName>
    <definedName name="__31__123Graph_ACHART_8" hidden="1">[7]Calc!$T$83:$T$153</definedName>
    <definedName name="__31__123Graph_BCHART_10" hidden="1">[7]Calc!$AC$153:$AC$325</definedName>
    <definedName name="__32__123Graph_ACHART_9" hidden="1">[7]Calc!$V$83:$V$153</definedName>
    <definedName name="__32__123Graph_BCHART_11" hidden="1">[7]Calc!$AA$153:$AA$315</definedName>
    <definedName name="__33__123Graph_BCHART_1" hidden="1">[7]Calc!$E$38:$E$83</definedName>
    <definedName name="__33__123Graph_BCHART_12" hidden="1">[7]Calc!$Y$153:$Y$313</definedName>
    <definedName name="__34__123Graph_BCHART_10" hidden="1">[7]Calc!$AC$153:$AC$325</definedName>
    <definedName name="__34__123Graph_BCHART_13" hidden="1">[7]Calc!$AE$10:$AE$33</definedName>
    <definedName name="__35__123Graph_BCHART_11" hidden="1">[7]Calc!$AA$153:$AA$315</definedName>
    <definedName name="__35__123Graph_BCHART_14" hidden="1">[7]Calc!$AI$10:$AI$28</definedName>
    <definedName name="__36__123Graph_BCHART_12" hidden="1">[7]Calc!$Y$153:$Y$313</definedName>
    <definedName name="__36__123Graph_BCHART_15" hidden="1">[7]Calc!$AK$8:$AK$19</definedName>
    <definedName name="__37__123Graph_BCHART_13" hidden="1">[7]Calc!$AE$10:$AE$33</definedName>
    <definedName name="__37__123Graph_BCHART_16" hidden="1">[7]Calc!$AM$8:$AM$21</definedName>
    <definedName name="__38__123Graph_BCHART_14" hidden="1">[7]Calc!$AI$10:$AI$28</definedName>
    <definedName name="__38__123Graph_BCHART_17" hidden="1">[7]GoEight!$C$115:$C$160</definedName>
    <definedName name="__39__123Graph_BCHART_15" hidden="1">[7]Calc!$AK$8:$AK$19</definedName>
    <definedName name="__39__123Graph_BCHART_18" hidden="1">[7]GrFour!$C$115:$C$190</definedName>
    <definedName name="__3Módulo1_.impressão_CTB" localSheetId="1">[8]!'[Módulo1].impressão_CTB'</definedName>
    <definedName name="__3Módulo1_.impressão_CTB">[8]!'[Módulo1].impressão_CTB'</definedName>
    <definedName name="__4__123Graph_ACHART_10" hidden="1">[7]Calc!$AB$153:$AB$325</definedName>
    <definedName name="__40__123Graph_BCHART_16" hidden="1">[7]Calc!$AM$8:$AM$21</definedName>
    <definedName name="__40__123Graph_BCHART_2" hidden="1">[7]Calc!$G$23:$G$58</definedName>
    <definedName name="__41__123Graph_BCHART_17" hidden="1">[7]GoEight!$C$115:$C$160</definedName>
    <definedName name="__41__123Graph_BCHART_22" hidden="1">[7]MOne!$C$145:$C$231</definedName>
    <definedName name="__42__123Graph_BCHART_18" hidden="1">[7]GrFour!$C$115:$C$190</definedName>
    <definedName name="__42__123Graph_BCHART_23" hidden="1">[7]MTwo!$C$145:$C$231</definedName>
    <definedName name="__43__123Graph_BCHART_2" hidden="1">[7]Calc!$G$23:$G$58</definedName>
    <definedName name="__43__123Graph_BCHART_24" hidden="1">[7]KOne!$C$230:$C$755</definedName>
    <definedName name="__44__123Graph_BCHART_22" hidden="1">[7]MOne!$C$145:$C$231</definedName>
    <definedName name="__44__123Graph_BCHART_25" hidden="1">[7]GoSeven!$C$90:$C$125</definedName>
    <definedName name="__45__123Graph_BCHART_23" hidden="1">[7]MTwo!$C$145:$C$231</definedName>
    <definedName name="__45__123Graph_BCHART_26" hidden="1">[7]GrThree!$C$90:$C$140</definedName>
    <definedName name="__46__123Graph_BCHART_24" hidden="1">[7]KOne!$C$230:$C$755</definedName>
    <definedName name="__46__123Graph_BCHART_27" hidden="1">[7]HTwo!$C$88:$C$130</definedName>
    <definedName name="__47__123Graph_BCHART_25" hidden="1">[7]GoSeven!$C$90:$C$125</definedName>
    <definedName name="__47__123Graph_BCHART_28" hidden="1">[7]JOne!$C$86:$C$112</definedName>
    <definedName name="__48__123Graph_BCHART_26" hidden="1">[7]GrThree!$C$90:$C$140</definedName>
    <definedName name="__48__123Graph_BCHART_29" hidden="1">[7]JTwo!$C$86:$C$116</definedName>
    <definedName name="__49__123Graph_BCHART_27" hidden="1">[7]HTwo!$C$88:$C$130</definedName>
    <definedName name="__49__123Graph_BCHART_3" hidden="1">[7]Calc!$I$38:$I$107</definedName>
    <definedName name="__4Módulo1_.impressão_GER" localSheetId="1">[8]!'[Módulo1].impressão_GER'</definedName>
    <definedName name="__4Módulo1_.impressão_GER">[8]!'[Módulo1].impressão_GER'</definedName>
    <definedName name="__5__123Graph_ACHART_11" hidden="1">[7]Calc!$Z$153:$Z$315</definedName>
    <definedName name="__50__123Graph_BCHART_28" hidden="1">[7]JOne!$C$86:$C$112</definedName>
    <definedName name="__50__123Graph_BCHART_30" hidden="1">[7]HOne!$C$88:$C$130</definedName>
    <definedName name="__51__123Graph_BCHART_29" hidden="1">[7]JTwo!$C$86:$C$116</definedName>
    <definedName name="__51__123Graph_BCHART_4" hidden="1">[7]Calc!$M$13:$M$53</definedName>
    <definedName name="__52__123Graph_BCHART_3" hidden="1">[7]Calc!$I$38:$I$107</definedName>
    <definedName name="__52__123Graph_BCHART_5" hidden="1">[7]Calc!$O$9:$O$36</definedName>
    <definedName name="__53__123Graph_BCHART_30" hidden="1">[7]HOne!$C$88:$C$130</definedName>
    <definedName name="__53__123Graph_BCHART_6" hidden="1">[7]Calc!$Q$9:$Q$41</definedName>
    <definedName name="__54__123Graph_BCHART_4" hidden="1">[7]Calc!$M$13:$M$53</definedName>
    <definedName name="__54__123Graph_BCHART_7" hidden="1">[7]Calc!$S$153:$S$688</definedName>
    <definedName name="__55__123Graph_BCHART_5" hidden="1">[7]Calc!$O$9:$O$36</definedName>
    <definedName name="__55__123Graph_BCHART_8" hidden="1">[7]Calc!$U$83:$U$153</definedName>
    <definedName name="__56__123Graph_BCHART_6" hidden="1">[7]Calc!$Q$9:$Q$41</definedName>
    <definedName name="__56__123Graph_BCHART_9" hidden="1">[7]Calc!$W$83:$W$153</definedName>
    <definedName name="__57__123Graph_BCHART_7" hidden="1">[7]Calc!$S$153:$S$688</definedName>
    <definedName name="__57__123Graph_CCHART_25" hidden="1">[7]GoSeven!$D$90:$D$105</definedName>
    <definedName name="__58__123Graph_BCHART_8" hidden="1">[7]Calc!$U$83:$U$153</definedName>
    <definedName name="__58__123Graph_CCHART_26" hidden="1">[7]GrThree!$D$90:$D$110</definedName>
    <definedName name="__59__123Graph_BCHART_9" hidden="1">[7]Calc!$W$83:$W$153</definedName>
    <definedName name="__59__123Graph_CCHART_27" hidden="1">[7]HTwo!$D$88:$D$110</definedName>
    <definedName name="__5Módulo1_.impressão_GER_CTB" localSheetId="1">[8]!'[Módulo1].impressão_GER_CTB'</definedName>
    <definedName name="__5Módulo1_.impressão_GER_CTB">[8]!'[Módulo1].impressão_GER_CTB'</definedName>
    <definedName name="__6__123Graph_ACHART_1" hidden="1">[7]Calc!$D$38:$D$83</definedName>
    <definedName name="__6__123Graph_ACHART_12" hidden="1">[7]Calc!$X$153:$X$313</definedName>
    <definedName name="__60__123Graph_CCHART_25" hidden="1">[7]GoSeven!$D$90:$D$105</definedName>
    <definedName name="__60__123Graph_CCHART_28" hidden="1">[7]JOne!$D$86:$D$98</definedName>
    <definedName name="__61__123Graph_CCHART_26" hidden="1">[7]GrThree!$D$90:$D$110</definedName>
    <definedName name="__61__123Graph_CCHART_29" hidden="1">[7]JTwo!$D$86:$D$98</definedName>
    <definedName name="__62__123Graph_CCHART_27" hidden="1">[7]HTwo!$D$88:$D$110</definedName>
    <definedName name="__62__123Graph_CCHART_30" hidden="1">[7]HOne!$D$88:$D$110</definedName>
    <definedName name="__63__123Graph_CCHART_28" hidden="1">[7]JOne!$D$86:$D$98</definedName>
    <definedName name="__63__123Graph_DCHART_25" hidden="1">[7]GoSeven!$E$90:$E$105</definedName>
    <definedName name="__64__123Graph_CCHART_29" hidden="1">[7]JTwo!$D$86:$D$98</definedName>
    <definedName name="__64__123Graph_DCHART_26" hidden="1">[7]GrThree!$E$90:$E$110</definedName>
    <definedName name="__65__123Graph_CCHART_30" hidden="1">[7]HOne!$D$88:$D$110</definedName>
    <definedName name="__65__123Graph_DCHART_27" hidden="1">[7]HTwo!$E$88:$E$110</definedName>
    <definedName name="__66__123Graph_DCHART_25" hidden="1">[7]GoSeven!$E$90:$E$105</definedName>
    <definedName name="__66__123Graph_DCHART_28" hidden="1">[7]JOne!$E$86:$E$98</definedName>
    <definedName name="__67__123Graph_DCHART_26" hidden="1">[7]GrThree!$E$90:$E$110</definedName>
    <definedName name="__67__123Graph_DCHART_29" hidden="1">[7]JTwo!$E$86:$E$98</definedName>
    <definedName name="__68__123Graph_DCHART_27" hidden="1">[7]HTwo!$E$88:$E$110</definedName>
    <definedName name="__68__123Graph_DCHART_30" hidden="1">[7]HOne!$E$86:$E$110</definedName>
    <definedName name="__69__123Graph_DCHART_28" hidden="1">[7]JOne!$E$86:$E$98</definedName>
    <definedName name="__69__123Graph_XCHART_10" hidden="1">[7]Calc!$A$153:$A$325</definedName>
    <definedName name="__7__123Graph_ACHART_10" hidden="1">[7]Calc!$AB$153:$AB$325</definedName>
    <definedName name="__7__123Graph_ACHART_13" hidden="1">[7]Calc!$AD$10:$AD$33</definedName>
    <definedName name="__70__123Graph_DCHART_29" hidden="1">[7]JTwo!$E$86:$E$98</definedName>
    <definedName name="__70__123Graph_XCHART_11" hidden="1">[7]Calc!$A$153:$A$315</definedName>
    <definedName name="__71__123Graph_DCHART_30" hidden="1">[7]HOne!$E$86:$E$110</definedName>
    <definedName name="__71__123Graph_XCHART_12" hidden="1">[7]Calc!$A$153:$A$313</definedName>
    <definedName name="__72__123Graph_XCHART_10" hidden="1">[7]Calc!$A$153:$A$325</definedName>
    <definedName name="__72__123Graph_XCHART_13" hidden="1">[7]Calc!$A$13:$A$33</definedName>
    <definedName name="__73__123Graph_XCHART_11" hidden="1">[7]Calc!$A$153:$A$315</definedName>
    <definedName name="__73__123Graph_XCHART_14" hidden="1">[7]Calc!$A$11:$A$28</definedName>
    <definedName name="__74__123Graph_XCHART_12" hidden="1">[7]Calc!$A$153:$A$313</definedName>
    <definedName name="__74__123Graph_XCHART_15" hidden="1">[7]Calc!$A$8:$A$19</definedName>
    <definedName name="__75__123Graph_XCHART_13" hidden="1">[7]Calc!$A$13:$A$33</definedName>
    <definedName name="__75__123Graph_XCHART_16" hidden="1">[7]Calc!$A$8:$A$21</definedName>
    <definedName name="__76__123Graph_XCHART_14" hidden="1">[7]Calc!$A$11:$A$28</definedName>
    <definedName name="__76__123Graph_XCHART_2" hidden="1">[7]Calc!$A$23:$A$58</definedName>
    <definedName name="__77__123Graph_XCHART_15" hidden="1">[7]Calc!$A$8:$A$19</definedName>
    <definedName name="__77__123Graph_XCHART_3" hidden="1">[7]Calc!$A$38:$A$107</definedName>
    <definedName name="__78__123Graph_XCHART_16" hidden="1">[7]Calc!$A$8:$A$21</definedName>
    <definedName name="__78__123Graph_XCHART_4" hidden="1">[7]Calc!$A$13:$A$53</definedName>
    <definedName name="__79__123Graph_XCHART_2" hidden="1">[7]Calc!$A$23:$A$58</definedName>
    <definedName name="__79__123Graph_XCHART_5" hidden="1">[7]Calc!$A$9:$A$36</definedName>
    <definedName name="__8__123Graph_ACHART_11" hidden="1">[7]Calc!$Z$153:$Z$315</definedName>
    <definedName name="__8__123Graph_ACHART_14" hidden="1">[7]Calc!$AH$10:$AH$28</definedName>
    <definedName name="__80__123Graph_XCHART_3" hidden="1">[7]Calc!$A$38:$A$107</definedName>
    <definedName name="__80__123Graph_XCHART_6" hidden="1">[7]Calc!$A$9:$A$41</definedName>
    <definedName name="__81__123Graph_XCHART_4" hidden="1">[7]Calc!$A$13:$A$53</definedName>
    <definedName name="__81__123Graph_XCHART_7" hidden="1">[7]Calc!$A$153:$A$688</definedName>
    <definedName name="__82__123Graph_XCHART_5" hidden="1">[7]Calc!$A$9:$A$36</definedName>
    <definedName name="__82__123Graph_XCHART_8" hidden="1">[7]Calc!$A$83:$A$154</definedName>
    <definedName name="__83__123Graph_XCHART_6" hidden="1">[7]Calc!$A$9:$A$41</definedName>
    <definedName name="__83__123Graph_XCHART_9" hidden="1">[7]Calc!$A$83:$A$153</definedName>
    <definedName name="__84__123Graph_XCHART_7" hidden="1">[7]Calc!$A$153:$A$688</definedName>
    <definedName name="__85__123Graph_XCHART_8" hidden="1">[7]Calc!$A$83:$A$154</definedName>
    <definedName name="__86__123Graph_XCHART_9" hidden="1">[7]Calc!$A$83:$A$153</definedName>
    <definedName name="__87_98CONSY" localSheetId="1">'[9]99 cons YTD'!#REF!</definedName>
    <definedName name="__87_98CONSY">'[9]99 cons YTD'!#REF!</definedName>
    <definedName name="__88MAAPRO_M" localSheetId="1">#REF!</definedName>
    <definedName name="__88MAAPRO_M">#REF!</definedName>
    <definedName name="__89MAAUGO_M" localSheetId="1">#REF!</definedName>
    <definedName name="__89MAAUGO_M">#REF!</definedName>
    <definedName name="__9__123Graph_ACHART_12" hidden="1">[7]Calc!$X$153:$X$313</definedName>
    <definedName name="__9__123Graph_ACHART_15" hidden="1">[7]Calc!$AJ$8:$AJ$19</definedName>
    <definedName name="__90MADECO_M" localSheetId="1">#REF!</definedName>
    <definedName name="__90MADECO_M">#REF!</definedName>
    <definedName name="__91MAFEBO_M" localSheetId="1">#REF!</definedName>
    <definedName name="__91MAFEBO_M">#REF!</definedName>
    <definedName name="__92MAJANO_M" localSheetId="1">#REF!</definedName>
    <definedName name="__92MAJANO_M">#REF!</definedName>
    <definedName name="__93MAJULO_M" localSheetId="1">#REF!</definedName>
    <definedName name="__93MAJULO_M">#REF!</definedName>
    <definedName name="__94MAJUNO_M" localSheetId="1">#REF!</definedName>
    <definedName name="__94MAJUNO_M">#REF!</definedName>
    <definedName name="__95MAMARO_M" localSheetId="1">#REF!</definedName>
    <definedName name="__95MAMARO_M">#REF!</definedName>
    <definedName name="__96MAMAYO_M" localSheetId="1">#REF!</definedName>
    <definedName name="__96MAMAYO_M">#REF!</definedName>
    <definedName name="__97MANOVO_M" localSheetId="1">#REF!</definedName>
    <definedName name="__97MANOVO_M">#REF!</definedName>
    <definedName name="__98MAOCTO_M" localSheetId="1">#REF!</definedName>
    <definedName name="__98MAOCTO_M">#REF!</definedName>
    <definedName name="__99MASEPO_M" localSheetId="1">#REF!</definedName>
    <definedName name="__99MASEPO_M">#REF!</definedName>
    <definedName name="__bal0196">[10]Plan1!$A$1:$F$238</definedName>
    <definedName name="__bal0296">[10]Plan1!$A$1:$F$238</definedName>
    <definedName name="__Bal0497">[10]Plan1!$A$1:$F$517</definedName>
    <definedName name="__bal1196">[10]Plan1!$A$1:$F$596</definedName>
    <definedName name="__BAL99" localSheetId="1">[11]balanco_Uru!#REF!</definedName>
    <definedName name="__BAL99">[11]balanco_Uru!#REF!</definedName>
    <definedName name="__bdg2000">[10]Plan1!$A$1:$AH$101</definedName>
    <definedName name="__BEP1">[12]BEP!$A$6:$S$22</definedName>
    <definedName name="__BEP2">[12]BEP!$A$30:$E$45</definedName>
    <definedName name="__DAT1" localSheetId="1">[13]fevereiro!#REF!</definedName>
    <definedName name="__DAT1">[13]fevereiro!#REF!</definedName>
    <definedName name="__DAT10" localSheetId="1">[13]fevereiro!#REF!</definedName>
    <definedName name="__DAT10">[13]fevereiro!#REF!</definedName>
    <definedName name="__DAT11" localSheetId="1">#REF!</definedName>
    <definedName name="__DAT11">#REF!</definedName>
    <definedName name="__DAT12" localSheetId="1">#REF!</definedName>
    <definedName name="__DAT12">#REF!</definedName>
    <definedName name="__DAT13" localSheetId="1">#REF!</definedName>
    <definedName name="__DAT13">#REF!</definedName>
    <definedName name="__DAT14" localSheetId="1">#REF!</definedName>
    <definedName name="__DAT14">#REF!</definedName>
    <definedName name="__DAT15" localSheetId="1">#REF!</definedName>
    <definedName name="__DAT15">#REF!</definedName>
    <definedName name="__DAT16" localSheetId="1">#REF!</definedName>
    <definedName name="__DAT16">#REF!</definedName>
    <definedName name="__DAT17" localSheetId="1">#REF!</definedName>
    <definedName name="__DAT17">#REF!</definedName>
    <definedName name="__DAT18" localSheetId="1">#REF!</definedName>
    <definedName name="__DAT18">#REF!</definedName>
    <definedName name="__DAT19" localSheetId="1">#REF!</definedName>
    <definedName name="__DAT19">#REF!</definedName>
    <definedName name="__DAT2" localSheetId="1">#REF!</definedName>
    <definedName name="__DAT2">#REF!</definedName>
    <definedName name="__DAT20" localSheetId="1">#REF!</definedName>
    <definedName name="__DAT20">#REF!</definedName>
    <definedName name="__DAT21" localSheetId="1">#REF!</definedName>
    <definedName name="__DAT21">#REF!</definedName>
    <definedName name="__DAT3" localSheetId="1">[13]fevereiro!#REF!</definedName>
    <definedName name="__DAT3">[13]fevereiro!#REF!</definedName>
    <definedName name="__DAT4" localSheetId="1">[13]fevereiro!#REF!</definedName>
    <definedName name="__DAT4">[13]fevereiro!#REF!</definedName>
    <definedName name="__DAT5" localSheetId="1">#REF!</definedName>
    <definedName name="__DAT5">#REF!</definedName>
    <definedName name="__DAT6" localSheetId="1">[13]fevereiro!#REF!</definedName>
    <definedName name="__DAT6">[13]fevereiro!#REF!</definedName>
    <definedName name="__DAT7" localSheetId="1">[13]fevereiro!#REF!</definedName>
    <definedName name="__DAT7">[13]fevereiro!#REF!</definedName>
    <definedName name="__DAT8" localSheetId="1">[13]fevereiro!#REF!</definedName>
    <definedName name="__DAT8">[13]fevereiro!#REF!</definedName>
    <definedName name="__DAT9" localSheetId="1">[13]fevereiro!#REF!</definedName>
    <definedName name="__DAT9">[13]fevereiro!#REF!</definedName>
    <definedName name="__KK102">[14]OBRA!$O$675</definedName>
    <definedName name="__KK110">[14]OBRA!$O$706</definedName>
    <definedName name="__KK111">[14]OBRA!$O$736</definedName>
    <definedName name="__KK112">[14]OBRA!$O$766</definedName>
    <definedName name="__KK123">[14]OBRA!$O$795</definedName>
    <definedName name="__KK131">[14]OBRA!$O$796</definedName>
    <definedName name="__KK132">[14]OBRA!$O$797</definedName>
    <definedName name="__KK133">[14]OBRA!$O$798</definedName>
    <definedName name="__KK160">[14]OBRA!$O$825</definedName>
    <definedName name="__KK165">[14]OBRA!$O$856</definedName>
    <definedName name="__KK166">[14]OBRA!$O$886</definedName>
    <definedName name="__KK175">[14]OBRA!$O$915</definedName>
    <definedName name="__KK180">[14]OBRA!$O$945</definedName>
    <definedName name="__KK186">[14]OBRA!$O$975</definedName>
    <definedName name="__KK187">[14]OBRA!$O$1006</definedName>
    <definedName name="__KK20">[14]OBRA!$O$9</definedName>
    <definedName name="__KK21">[14]OBRA!$O$14</definedName>
    <definedName name="__KK22">[14]OBRA!$O$19</definedName>
    <definedName name="__KK23">[14]OBRA!$O$69</definedName>
    <definedName name="__KK234">[14]OBRA!$O$1037</definedName>
    <definedName name="__KK235">[14]OBRA!$O$1066</definedName>
    <definedName name="__KK24">[14]OBRA!$O$71</definedName>
    <definedName name="__KK25">[14]OBRA!$O$132</definedName>
    <definedName name="__KK26">[14]OBRA!$O$161</definedName>
    <definedName name="__KK29">[14]OBRA!$O$40</definedName>
    <definedName name="__KK30">[14]OBRA!$O$72</definedName>
    <definedName name="__KK31">[14]OBRA!$O$99</definedName>
    <definedName name="__KK32">[14]OBRA!$O$133</definedName>
    <definedName name="__KK33">[14]OBRA!$O$164</definedName>
    <definedName name="__KK34">[14]OBRA!$O$189</definedName>
    <definedName name="__KK36">[14]OBRA!$O$222</definedName>
    <definedName name="__KK37">[14]OBRA!$O$353</definedName>
    <definedName name="__KK38">[14]OBRA!$O$249</definedName>
    <definedName name="__KK40">[14]OBRA!$O$279</definedName>
    <definedName name="__KK41">[14]OBRA!$O$309</definedName>
    <definedName name="__KK42" localSheetId="1">[15]OBRA!#REF!</definedName>
    <definedName name="__KK42">[15]OBRA!#REF!</definedName>
    <definedName name="__KK43">[14]OBRA!$O$369</definedName>
    <definedName name="__KK44">[14]OBRA!$O$402</definedName>
    <definedName name="__KK45" localSheetId="1">[15]OBRA!#REF!</definedName>
    <definedName name="__KK45">[15]OBRA!#REF!</definedName>
    <definedName name="__KK46">[14]OBRA!$O$429</definedName>
    <definedName name="__KK47">[14]OBRA!$O$459</definedName>
    <definedName name="__KK48">[14]OBRA!$O$489</definedName>
    <definedName name="__KK49">[14]OBRA!$O$521</definedName>
    <definedName name="__KK50">[14]OBRA!$O$552</definedName>
    <definedName name="__KK51">[14]OBRA!$O$580</definedName>
    <definedName name="__KK56">[14]OBRA!$O$609</definedName>
    <definedName name="__KK57">[14]OBRA!$O$639</definedName>
    <definedName name="__KK70">[14]OBRA!$O$855</definedName>
    <definedName name="__KK74">[14]OBRA!$O$856</definedName>
    <definedName name="__KK98">[14]OBRA!$O$670</definedName>
    <definedName name="__L" localSheetId="1">#REF!</definedName>
    <definedName name="__L">#REF!</definedName>
    <definedName name="__NIL1">'[4]P&amp;L CCI Detail'!$T$54</definedName>
    <definedName name="__NIL2">'[4]P&amp;L CCI Detail'!$T$61</definedName>
    <definedName name="__NIL3">'[4]P&amp;L CCI Detail'!$T$76</definedName>
    <definedName name="__NIL4">'[4]P&amp;L CCI Detail'!$T$84</definedName>
    <definedName name="__NIL5">'[4]P&amp;L CCI Detail'!$T$94</definedName>
    <definedName name="__Nov98">[16]Taxas!$B$5</definedName>
    <definedName name="__PA12">'[17]#¡REF'!$C$6:$P$294</definedName>
    <definedName name="__PA16">'[17]#¡REF'!$R$6:$AE$294</definedName>
    <definedName name="__pp1">[18]!__pp1</definedName>
    <definedName name="__RES98">[19]CSL!$A$72:$N$145</definedName>
    <definedName name="__RES99">[19]CSL!$A$286:$N$349</definedName>
    <definedName name="__RT102">[14]OBRA!$P$675</definedName>
    <definedName name="__RT110">[14]OBRA!$P$706</definedName>
    <definedName name="__RT111">[14]OBRA!$P$736</definedName>
    <definedName name="__RT112">[14]OBRA!$P$766</definedName>
    <definedName name="__RT123">[14]OBRA!$P$795</definedName>
    <definedName name="__RT131">[14]OBRA!$P$796</definedName>
    <definedName name="__RT132">[14]OBRA!$P$797</definedName>
    <definedName name="__RT133">[14]OBRA!$P$798</definedName>
    <definedName name="__RT160">[14]OBRA!$P$825</definedName>
    <definedName name="__RT165">[14]OBRA!$P$856</definedName>
    <definedName name="__RT166">[14]OBRA!$P$886</definedName>
    <definedName name="__RT175">[14]OBRA!$P$915</definedName>
    <definedName name="__RT180">[14]OBRA!$P$945</definedName>
    <definedName name="__RT186">[14]OBRA!$P$975</definedName>
    <definedName name="__RT187">[14]OBRA!$P$1006</definedName>
    <definedName name="__RT20">[14]OBRA!$P$9</definedName>
    <definedName name="__RT21">[14]OBRA!$P$14</definedName>
    <definedName name="__RT22">[14]OBRA!$P$19</definedName>
    <definedName name="__RT23">[14]OBRA!$P$69</definedName>
    <definedName name="__RT234">[14]OBRA!$P$1037</definedName>
    <definedName name="__RT235">[14]OBRA!$P$1066</definedName>
    <definedName name="__RT24">[14]OBRA!$P$71</definedName>
    <definedName name="__RT25">[14]OBRA!$P$132</definedName>
    <definedName name="__RT26">[14]OBRA!$P$161</definedName>
    <definedName name="__RT29">[14]OBRA!$P$40</definedName>
    <definedName name="__RT30">[14]OBRA!$P$72</definedName>
    <definedName name="__RT31">[14]OBRA!$P$99</definedName>
    <definedName name="__RT32">[14]OBRA!$P$133</definedName>
    <definedName name="__RT33">[14]OBRA!$P$164</definedName>
    <definedName name="__RT34">[14]OBRA!$P$189</definedName>
    <definedName name="__RT36">[14]OBRA!$P$222</definedName>
    <definedName name="__RT37">[14]OBRA!$P$353</definedName>
    <definedName name="__RT38">[14]OBRA!$P$249</definedName>
    <definedName name="__RT40">[14]OBRA!$P$279</definedName>
    <definedName name="__RT41">[14]OBRA!$P$309</definedName>
    <definedName name="__RT42" localSheetId="1">[15]OBRA!#REF!</definedName>
    <definedName name="__RT42">[15]OBRA!#REF!</definedName>
    <definedName name="__RT43">[14]OBRA!$P$369</definedName>
    <definedName name="__RT44">[14]OBRA!$P$402</definedName>
    <definedName name="__RT45" localSheetId="1">[15]OBRA!#REF!</definedName>
    <definedName name="__RT45">[15]OBRA!#REF!</definedName>
    <definedName name="__RT46">[14]OBRA!$P$429</definedName>
    <definedName name="__RT47">[14]OBRA!$P$459</definedName>
    <definedName name="__RT48">[14]OBRA!$P$489</definedName>
    <definedName name="__RT49">[14]OBRA!$P$521</definedName>
    <definedName name="__RT50">[14]OBRA!$P$552</definedName>
    <definedName name="__RT51">[14]OBRA!$P$580</definedName>
    <definedName name="__RT56">[14]OBRA!$P$609</definedName>
    <definedName name="__RT57">[14]OBRA!$P$639</definedName>
    <definedName name="__RT70">[14]OBRA!$P$855</definedName>
    <definedName name="__RT74">[14]OBRA!$P$856</definedName>
    <definedName name="__RT89" localSheetId="1">[20]OBRA!#REF!</definedName>
    <definedName name="__RT89">[20]OBRA!#REF!</definedName>
    <definedName name="__RT98">[14]OBRA!$P$670</definedName>
    <definedName name="__sc1">'[17]#¡REF'!$B$1:$J$92</definedName>
    <definedName name="__tax2">'[5]Tax &amp; Depreciation'!$A$102:$IV$102</definedName>
    <definedName name="__tax3">[6]Tax!$D$7:$AJ$79</definedName>
    <definedName name="__X1" localSheetId="2" hidden="1">{#N/A,#N/A,FALSE,"CAPA";#N/A,#N/A,FALSE,"VOLUME DE PRODUÇÃO";#N/A,#N/A,FALSE,"MÃO DE OBRA TOTAL";#N/A,#N/A,FALSE,"HEAD-COUNT MENSALISTAS";#N/A,#N/A,FALSE,"HEAD-COUNT EXECUTIVOS";#N/A,#N/A,FALSE,"HEAD-COUNT EXEC. - ABERTURA";#N/A,#N/A,FALSE,"DESPESAS POR C. C.";#N/A,#N/A,FALSE,"PRODUTIVIDADE - PMM";#N/A,#N/A,FALSE,"PRODUTIVIDADE - PMT";#N/A,#N/A,FALSE,"PRODUTIVIDADE ACUMULADA - PMM";#N/A,#N/A,FALSE,"PRODUTIVIDADE ACUMULADA - PMT";#N/A,#N/A,FALSE,"ANÁLISE DE EFICIÊNCIA";#N/A,#N/A,FALSE,"ESTRAGOS"}</definedName>
    <definedName name="__X1" hidden="1">{#N/A,#N/A,FALSE,"CAPA";#N/A,#N/A,FALSE,"VOLUME DE PRODUÇÃO";#N/A,#N/A,FALSE,"MÃO DE OBRA TOTAL";#N/A,#N/A,FALSE,"HEAD-COUNT MENSALISTAS";#N/A,#N/A,FALSE,"HEAD-COUNT EXECUTIVOS";#N/A,#N/A,FALSE,"HEAD-COUNT EXEC. - ABERTURA";#N/A,#N/A,FALSE,"DESPESAS POR C. C.";#N/A,#N/A,FALSE,"PRODUTIVIDADE - PMM";#N/A,#N/A,FALSE,"PRODUTIVIDADE - PMT";#N/A,#N/A,FALSE,"PRODUTIVIDADE ACUMULADA - PMM";#N/A,#N/A,FALSE,"PRODUTIVIDADE ACUMULADA - PMT";#N/A,#N/A,FALSE,"ANÁLISE DE EFICIÊNCIA";#N/A,#N/A,FALSE,"ESTRAGOS"}</definedName>
    <definedName name="_1_US">"Dolar Exchange"</definedName>
    <definedName name="_10__123Graph_ACHART_13" hidden="1">[7]Calc!$AD$10:$AD$33</definedName>
    <definedName name="_10__123Graph_ACHART_14" hidden="1">[7]Calc!$AH$10:$AH$28</definedName>
    <definedName name="_10__123Graph_ACHART_16" hidden="1">[7]Calc!$AL$8:$AL$21</definedName>
    <definedName name="_11__123Graph_ACHART_1" hidden="1">[7]Calc!$D$38:$D$83</definedName>
    <definedName name="_11__123Graph_ACHART_14" hidden="1">[7]Calc!$AH$10:$AH$28</definedName>
    <definedName name="_11__123Graph_ACHART_15" hidden="1">[7]Calc!$AJ$8:$AJ$19</definedName>
    <definedName name="_11__123Graph_ACHART_17" hidden="1">[7]GoEight!$B$115:$B$160</definedName>
    <definedName name="_12__123Graph_ACHART_10" hidden="1">[7]Calc!$AB$153:$AB$325</definedName>
    <definedName name="_12__123Graph_ACHART_15" hidden="1">[7]Calc!$AJ$8:$AJ$19</definedName>
    <definedName name="_12__123Graph_ACHART_16" hidden="1">[7]Calc!$AL$8:$AL$21</definedName>
    <definedName name="_12__123Graph_ACHART_18" hidden="1">[7]GrFour!$B$115:$B$185</definedName>
    <definedName name="_13__123Graph_ACHART_11" hidden="1">[7]Calc!$Z$153:$Z$315</definedName>
    <definedName name="_13__123Graph_ACHART_16" hidden="1">[7]Calc!$AL$8:$AL$21</definedName>
    <definedName name="_13__123Graph_ACHART_17" hidden="1">[7]GoEight!$B$115:$B$160</definedName>
    <definedName name="_13__123Graph_ACHART_2" hidden="1">[7]Calc!$F$23:$F$58</definedName>
    <definedName name="_14__123Graph_ACHART_12" hidden="1">[7]Calc!$X$153:$X$313</definedName>
    <definedName name="_14__123Graph_ACHART_17" hidden="1">[7]GoEight!$B$115:$B$160</definedName>
    <definedName name="_14__123Graph_ACHART_18" hidden="1">[7]GrFour!$B$115:$B$185</definedName>
    <definedName name="_14__123Graph_ACHART_22" hidden="1">[7]MOne!$B$145:$B$231</definedName>
    <definedName name="_15__123Graph_ACHART_13" hidden="1">[7]Calc!$AD$10:$AD$33</definedName>
    <definedName name="_15__123Graph_ACHART_18" hidden="1">[7]GrFour!$B$115:$B$185</definedName>
    <definedName name="_15__123Graph_ACHART_2" hidden="1">[7]Calc!$F$23:$F$58</definedName>
    <definedName name="_15__123Graph_ACHART_23" hidden="1">[7]MTwo!$B$145:$B$232</definedName>
    <definedName name="_16__123Graph_ACHART_14" hidden="1">[7]Calc!$AH$10:$AH$28</definedName>
    <definedName name="_16__123Graph_ACHART_2" hidden="1">[7]Calc!$F$23:$F$58</definedName>
    <definedName name="_16__123Graph_ACHART_22" hidden="1">[7]MOne!$B$145:$B$231</definedName>
    <definedName name="_16__123Graph_ACHART_24" hidden="1">[7]KOne!$B$230:$B$755</definedName>
    <definedName name="_17__123Graph_ACHART_15" hidden="1">[7]Calc!$AJ$8:$AJ$19</definedName>
    <definedName name="_17__123Graph_ACHART_22" hidden="1">[7]MOne!$B$145:$B$231</definedName>
    <definedName name="_17__123Graph_ACHART_23" hidden="1">[7]MTwo!$B$145:$B$232</definedName>
    <definedName name="_17__123Graph_ACHART_25" hidden="1">[7]GoSeven!$B$90:$B$125</definedName>
    <definedName name="_18__123Graph_ACHART_16" hidden="1">[7]Calc!$AL$8:$AL$21</definedName>
    <definedName name="_18__123Graph_ACHART_23" hidden="1">[7]MTwo!$B$145:$B$232</definedName>
    <definedName name="_18__123Graph_ACHART_24" hidden="1">[7]KOne!$B$230:$B$755</definedName>
    <definedName name="_18__123Graph_ACHART_26" hidden="1">[7]GrThree!$B$90:$B$140</definedName>
    <definedName name="_19__123Graph_ACHART_17" hidden="1">[7]GoEight!$B$115:$B$160</definedName>
    <definedName name="_19__123Graph_ACHART_24" hidden="1">[7]KOne!$B$230:$B$755</definedName>
    <definedName name="_19__123Graph_ACHART_25" hidden="1">[7]GoSeven!$B$90:$B$125</definedName>
    <definedName name="_19__123Graph_ACHART_27" hidden="1">[7]HTwo!$B$88:$B$130</definedName>
    <definedName name="_20__123Graph_ACHART_18" hidden="1">[7]GrFour!$B$115:$B$185</definedName>
    <definedName name="_20__123Graph_ACHART_25" hidden="1">[7]GoSeven!$B$90:$B$125</definedName>
    <definedName name="_20__123Graph_ACHART_26" hidden="1">[7]GrThree!$B$90:$B$140</definedName>
    <definedName name="_20__123Graph_ACHART_28" hidden="1">[7]JOne!$B$86:$B$112</definedName>
    <definedName name="_21__123Graph_ACHART_2" hidden="1">[7]Calc!$F$23:$F$58</definedName>
    <definedName name="_21__123Graph_ACHART_26" hidden="1">[7]GrThree!$B$90:$B$140</definedName>
    <definedName name="_21__123Graph_ACHART_27" hidden="1">[7]HTwo!$B$88:$B$130</definedName>
    <definedName name="_21__123Graph_ACHART_29" hidden="1">[7]JTwo!$B$86:$B$116</definedName>
    <definedName name="_22__123Graph_ACHART_22" hidden="1">[7]MOne!$B$145:$B$231</definedName>
    <definedName name="_22__123Graph_ACHART_27" hidden="1">[7]HTwo!$B$88:$B$130</definedName>
    <definedName name="_22__123Graph_ACHART_28" hidden="1">[7]JOne!$B$86:$B$112</definedName>
    <definedName name="_22__123Graph_ACHART_3" hidden="1">[7]Calc!$H$38:$H$107</definedName>
    <definedName name="_23__123Graph_ACHART_23" hidden="1">[7]MTwo!$B$145:$B$232</definedName>
    <definedName name="_23__123Graph_ACHART_28" hidden="1">[7]JOne!$B$86:$B$112</definedName>
    <definedName name="_23__123Graph_ACHART_29" hidden="1">[7]JTwo!$B$86:$B$116</definedName>
    <definedName name="_23__123Graph_ACHART_30" hidden="1">[7]HOne!$B$88:$B$130</definedName>
    <definedName name="_24__123Graph_ACHART_24" hidden="1">[7]KOne!$B$230:$B$755</definedName>
    <definedName name="_24__123Graph_ACHART_29" hidden="1">[7]JTwo!$B$86:$B$116</definedName>
    <definedName name="_24__123Graph_ACHART_3" hidden="1">[7]Calc!$H$38:$H$107</definedName>
    <definedName name="_24__123Graph_ACHART_4" hidden="1">[7]Calc!$L$13:$L$53</definedName>
    <definedName name="_25__123Graph_ACHART_25" hidden="1">[7]GoSeven!$B$90:$B$125</definedName>
    <definedName name="_25__123Graph_ACHART_3" hidden="1">[7]Calc!$H$38:$H$107</definedName>
    <definedName name="_25__123Graph_ACHART_30" hidden="1">[7]HOne!$B$88:$B$130</definedName>
    <definedName name="_25__123Graph_ACHART_5" hidden="1">[7]Calc!$N$9:$N$36</definedName>
    <definedName name="_26__123Graph_ACHART_26" hidden="1">[7]GrThree!$B$90:$B$140</definedName>
    <definedName name="_26__123Graph_ACHART_30" hidden="1">[7]HOne!$B$88:$B$130</definedName>
    <definedName name="_26__123Graph_ACHART_4" hidden="1">[7]Calc!$L$13:$L$53</definedName>
    <definedName name="_26__123Graph_ACHART_6" hidden="1">[7]Calc!$P$9:$P$41</definedName>
    <definedName name="_27__123Graph_ACHART_27" hidden="1">[7]HTwo!$B$88:$B$130</definedName>
    <definedName name="_27__123Graph_ACHART_4" hidden="1">[7]Calc!$L$13:$L$53</definedName>
    <definedName name="_27__123Graph_ACHART_5" hidden="1">[7]Calc!$N$9:$N$36</definedName>
    <definedName name="_27__123Graph_ACHART_7" hidden="1">[7]Calc!$R$153:$R$688</definedName>
    <definedName name="_28__123Graph_ACHART_28" hidden="1">[7]JOne!$B$86:$B$112</definedName>
    <definedName name="_28__123Graph_ACHART_5" hidden="1">[7]Calc!$N$9:$N$36</definedName>
    <definedName name="_28__123Graph_ACHART_6" hidden="1">[7]Calc!$P$9:$P$41</definedName>
    <definedName name="_28__123Graph_ACHART_8" hidden="1">[7]Calc!$T$83:$T$153</definedName>
    <definedName name="_29__123Graph_ACHART_29" hidden="1">[7]JTwo!$B$86:$B$116</definedName>
    <definedName name="_29__123Graph_ACHART_6" hidden="1">[7]Calc!$P$9:$P$41</definedName>
    <definedName name="_29__123Graph_ACHART_7" hidden="1">[7]Calc!$R$153:$R$688</definedName>
    <definedName name="_29__123Graph_ACHART_9" hidden="1">[7]Calc!$V$83:$V$153</definedName>
    <definedName name="_3__123Graph_ACHART_1" hidden="1">[7]Calc!$D$38:$D$83</definedName>
    <definedName name="_30__123Graph_ACHART_3" hidden="1">[7]Calc!$H$38:$H$107</definedName>
    <definedName name="_30__123Graph_ACHART_7" hidden="1">[7]Calc!$R$153:$R$688</definedName>
    <definedName name="_30__123Graph_ACHART_8" hidden="1">[7]Calc!$T$83:$T$153</definedName>
    <definedName name="_30__123Graph_BCHART_1" hidden="1">[7]Calc!$E$38:$E$83</definedName>
    <definedName name="_31__123Graph_ACHART_30" hidden="1">[7]HOne!$B$88:$B$130</definedName>
    <definedName name="_31__123Graph_ACHART_8" hidden="1">[7]Calc!$T$83:$T$153</definedName>
    <definedName name="_31__123Graph_ACHART_9" hidden="1">[7]Calc!$V$83:$V$153</definedName>
    <definedName name="_31__123Graph_BCHART_10" hidden="1">[7]Calc!$AC$153:$AC$325</definedName>
    <definedName name="_32__123Graph_ACHART_4" hidden="1">[7]Calc!$L$13:$L$53</definedName>
    <definedName name="_32__123Graph_ACHART_9" hidden="1">[7]Calc!$V$83:$V$153</definedName>
    <definedName name="_32__123Graph_BCHART_1" hidden="1">[7]Calc!$E$38:$E$83</definedName>
    <definedName name="_32__123Graph_BCHART_11" hidden="1">[7]Calc!$AA$153:$AA$315</definedName>
    <definedName name="_33__123Graph_ACHART_5" hidden="1">[7]Calc!$N$9:$N$36</definedName>
    <definedName name="_33__123Graph_BCHART_1" hidden="1">[7]Calc!$E$38:$E$83</definedName>
    <definedName name="_33__123Graph_BCHART_10" hidden="1">[7]Calc!$AC$153:$AC$325</definedName>
    <definedName name="_33__123Graph_BCHART_12" hidden="1">[7]Calc!$Y$153:$Y$313</definedName>
    <definedName name="_34__123Graph_ACHART_6" hidden="1">[7]Calc!$P$9:$P$41</definedName>
    <definedName name="_34__123Graph_BCHART_10" hidden="1">[7]Calc!$AC$153:$AC$325</definedName>
    <definedName name="_34__123Graph_BCHART_11" hidden="1">[7]Calc!$AA$153:$AA$315</definedName>
    <definedName name="_34__123Graph_BCHART_13" hidden="1">[7]Calc!$AE$10:$AE$33</definedName>
    <definedName name="_35__123Graph_ACHART_7" hidden="1">[7]Calc!$R$153:$R$688</definedName>
    <definedName name="_35__123Graph_BCHART_11" hidden="1">[7]Calc!$AA$153:$AA$315</definedName>
    <definedName name="_35__123Graph_BCHART_12" hidden="1">[7]Calc!$Y$153:$Y$313</definedName>
    <definedName name="_35__123Graph_BCHART_14" hidden="1">[7]Calc!$AI$10:$AI$28</definedName>
    <definedName name="_36__123Graph_ACHART_8" hidden="1">[7]Calc!$T$83:$T$153</definedName>
    <definedName name="_36__123Graph_BCHART_12" hidden="1">[7]Calc!$Y$153:$Y$313</definedName>
    <definedName name="_36__123Graph_BCHART_13" hidden="1">[7]Calc!$AE$10:$AE$33</definedName>
    <definedName name="_36__123Graph_BCHART_15" hidden="1">[7]Calc!$AK$8:$AK$19</definedName>
    <definedName name="_37__123Graph_ACHART_9" hidden="1">[7]Calc!$V$83:$V$153</definedName>
    <definedName name="_37__123Graph_BCHART_13" hidden="1">[7]Calc!$AE$10:$AE$33</definedName>
    <definedName name="_37__123Graph_BCHART_14" hidden="1">[7]Calc!$AI$10:$AI$28</definedName>
    <definedName name="_37__123Graph_BCHART_16" hidden="1">[7]Calc!$AM$8:$AM$21</definedName>
    <definedName name="_38__123Graph_BCHART_1" hidden="1">[7]Calc!$E$38:$E$83</definedName>
    <definedName name="_38__123Graph_BCHART_14" hidden="1">[7]Calc!$AI$10:$AI$28</definedName>
    <definedName name="_38__123Graph_BCHART_15" hidden="1">[7]Calc!$AK$8:$AK$19</definedName>
    <definedName name="_38__123Graph_BCHART_17" hidden="1">[7]GoEight!$C$115:$C$160</definedName>
    <definedName name="_39__123Graph_BCHART_10" hidden="1">[7]Calc!$AC$153:$AC$325</definedName>
    <definedName name="_39__123Graph_BCHART_15" hidden="1">[7]Calc!$AK$8:$AK$19</definedName>
    <definedName name="_39__123Graph_BCHART_16" hidden="1">[7]Calc!$AM$8:$AM$21</definedName>
    <definedName name="_39__123Graph_BCHART_18" hidden="1">[7]GrFour!$C$115:$C$190</definedName>
    <definedName name="_4__123Graph_ACHART_10" hidden="1">[7]Calc!$AB$153:$AB$325</definedName>
    <definedName name="_40__123Graph_BCHART_11" hidden="1">[7]Calc!$AA$153:$AA$315</definedName>
    <definedName name="_40__123Graph_BCHART_16" hidden="1">[7]Calc!$AM$8:$AM$21</definedName>
    <definedName name="_40__123Graph_BCHART_17" hidden="1">[7]GoEight!$C$115:$C$160</definedName>
    <definedName name="_40__123Graph_BCHART_2" hidden="1">[7]Calc!$G$23:$G$58</definedName>
    <definedName name="_41__123Graph_BCHART_12" hidden="1">[7]Calc!$Y$153:$Y$313</definedName>
    <definedName name="_41__123Graph_BCHART_17" hidden="1">[7]GoEight!$C$115:$C$160</definedName>
    <definedName name="_41__123Graph_BCHART_18" hidden="1">[7]GrFour!$C$115:$C$190</definedName>
    <definedName name="_41__123Graph_BCHART_22" hidden="1">[7]MOne!$C$145:$C$231</definedName>
    <definedName name="_42__123Graph_BCHART_13" hidden="1">[7]Calc!$AE$10:$AE$33</definedName>
    <definedName name="_42__123Graph_BCHART_18" hidden="1">[7]GrFour!$C$115:$C$190</definedName>
    <definedName name="_42__123Graph_BCHART_2" hidden="1">[7]Calc!$G$23:$G$58</definedName>
    <definedName name="_42__123Graph_BCHART_23" hidden="1">[7]MTwo!$C$145:$C$231</definedName>
    <definedName name="_43__123Graph_BCHART_14" hidden="1">[7]Calc!$AI$10:$AI$28</definedName>
    <definedName name="_43__123Graph_BCHART_2" hidden="1">[7]Calc!$G$23:$G$58</definedName>
    <definedName name="_43__123Graph_BCHART_22" hidden="1">[7]MOne!$C$145:$C$231</definedName>
    <definedName name="_43__123Graph_BCHART_24" hidden="1">[7]KOne!$C$230:$C$755</definedName>
    <definedName name="_44__123Graph_BCHART_15" hidden="1">[7]Calc!$AK$8:$AK$19</definedName>
    <definedName name="_44__123Graph_BCHART_22" hidden="1">[7]MOne!$C$145:$C$231</definedName>
    <definedName name="_44__123Graph_BCHART_23" hidden="1">[7]MTwo!$C$145:$C$231</definedName>
    <definedName name="_44__123Graph_BCHART_25" hidden="1">[7]GoSeven!$C$90:$C$125</definedName>
    <definedName name="_45__123Graph_BCHART_16" hidden="1">[7]Calc!$AM$8:$AM$21</definedName>
    <definedName name="_45__123Graph_BCHART_23" hidden="1">[7]MTwo!$C$145:$C$231</definedName>
    <definedName name="_45__123Graph_BCHART_24" hidden="1">[7]KOne!$C$230:$C$755</definedName>
    <definedName name="_45__123Graph_BCHART_26" hidden="1">[7]GrThree!$C$90:$C$140</definedName>
    <definedName name="_46__123Graph_BCHART_17" hidden="1">[7]GoEight!$C$115:$C$160</definedName>
    <definedName name="_46__123Graph_BCHART_24" hidden="1">[7]KOne!$C$230:$C$755</definedName>
    <definedName name="_46__123Graph_BCHART_25" hidden="1">[7]GoSeven!$C$90:$C$125</definedName>
    <definedName name="_46__123Graph_BCHART_27" hidden="1">[7]HTwo!$C$88:$C$130</definedName>
    <definedName name="_47__123Graph_BCHART_18" hidden="1">[7]GrFour!$C$115:$C$190</definedName>
    <definedName name="_47__123Graph_BCHART_25" hidden="1">[7]GoSeven!$C$90:$C$125</definedName>
    <definedName name="_47__123Graph_BCHART_26" hidden="1">[7]GrThree!$C$90:$C$140</definedName>
    <definedName name="_47__123Graph_BCHART_28" hidden="1">[7]JOne!$C$86:$C$112</definedName>
    <definedName name="_48__123Graph_BCHART_2" hidden="1">[7]Calc!$G$23:$G$58</definedName>
    <definedName name="_48__123Graph_BCHART_26" hidden="1">[7]GrThree!$C$90:$C$140</definedName>
    <definedName name="_48__123Graph_BCHART_27" hidden="1">[7]HTwo!$C$88:$C$130</definedName>
    <definedName name="_48__123Graph_BCHART_29" hidden="1">[7]JTwo!$C$86:$C$116</definedName>
    <definedName name="_49__123Graph_BCHART_22" hidden="1">[7]MOne!$C$145:$C$231</definedName>
    <definedName name="_49__123Graph_BCHART_27" hidden="1">[7]HTwo!$C$88:$C$130</definedName>
    <definedName name="_49__123Graph_BCHART_28" hidden="1">[7]JOne!$C$86:$C$112</definedName>
    <definedName name="_49__123Graph_BCHART_3" hidden="1">[7]Calc!$I$38:$I$107</definedName>
    <definedName name="_5__123Graph_ACHART_1" hidden="1">[7]Calc!$D$38:$D$83</definedName>
    <definedName name="_5__123Graph_ACHART_11" hidden="1">[7]Calc!$Z$153:$Z$315</definedName>
    <definedName name="_50__123Graph_BCHART_23" hidden="1">[7]MTwo!$C$145:$C$231</definedName>
    <definedName name="_50__123Graph_BCHART_28" hidden="1">[7]JOne!$C$86:$C$112</definedName>
    <definedName name="_50__123Graph_BCHART_29" hidden="1">[7]JTwo!$C$86:$C$116</definedName>
    <definedName name="_50__123Graph_BCHART_30" hidden="1">[7]HOne!$C$88:$C$130</definedName>
    <definedName name="_51__123Graph_BCHART_24" hidden="1">[7]KOne!$C$230:$C$755</definedName>
    <definedName name="_51__123Graph_BCHART_29" hidden="1">[7]JTwo!$C$86:$C$116</definedName>
    <definedName name="_51__123Graph_BCHART_3" hidden="1">[7]Calc!$I$38:$I$107</definedName>
    <definedName name="_51__123Graph_BCHART_4" hidden="1">[7]Calc!$M$13:$M$53</definedName>
    <definedName name="_52__123Graph_BCHART_25" hidden="1">[7]GoSeven!$C$90:$C$125</definedName>
    <definedName name="_52__123Graph_BCHART_3" hidden="1">[7]Calc!$I$38:$I$107</definedName>
    <definedName name="_52__123Graph_BCHART_30" hidden="1">[7]HOne!$C$88:$C$130</definedName>
    <definedName name="_52__123Graph_BCHART_5" hidden="1">[7]Calc!$O$9:$O$36</definedName>
    <definedName name="_53__123Graph_BCHART_26" hidden="1">[7]GrThree!$C$90:$C$140</definedName>
    <definedName name="_53__123Graph_BCHART_30" hidden="1">[7]HOne!$C$88:$C$130</definedName>
    <definedName name="_53__123Graph_BCHART_4" hidden="1">[7]Calc!$M$13:$M$53</definedName>
    <definedName name="_53__123Graph_BCHART_6" hidden="1">[7]Calc!$Q$9:$Q$41</definedName>
    <definedName name="_54__123Graph_BCHART_27" hidden="1">[7]HTwo!$C$88:$C$130</definedName>
    <definedName name="_54__123Graph_BCHART_4" hidden="1">[7]Calc!$M$13:$M$53</definedName>
    <definedName name="_54__123Graph_BCHART_5" hidden="1">[7]Calc!$O$9:$O$36</definedName>
    <definedName name="_54__123Graph_BCHART_7" hidden="1">[7]Calc!$S$153:$S$688</definedName>
    <definedName name="_55__123Graph_BCHART_28" hidden="1">[7]JOne!$C$86:$C$112</definedName>
    <definedName name="_55__123Graph_BCHART_5" hidden="1">[7]Calc!$O$9:$O$36</definedName>
    <definedName name="_55__123Graph_BCHART_6" hidden="1">[7]Calc!$Q$9:$Q$41</definedName>
    <definedName name="_55__123Graph_BCHART_8" hidden="1">[7]Calc!$U$83:$U$153</definedName>
    <definedName name="_56__123Graph_BCHART_29" hidden="1">[7]JTwo!$C$86:$C$116</definedName>
    <definedName name="_56__123Graph_BCHART_6" hidden="1">[7]Calc!$Q$9:$Q$41</definedName>
    <definedName name="_56__123Graph_BCHART_7" hidden="1">[7]Calc!$S$153:$S$688</definedName>
    <definedName name="_56__123Graph_BCHART_9" hidden="1">[7]Calc!$W$83:$W$153</definedName>
    <definedName name="_57__123Graph_BCHART_3" hidden="1">[7]Calc!$I$38:$I$107</definedName>
    <definedName name="_57__123Graph_BCHART_7" hidden="1">[7]Calc!$S$153:$S$688</definedName>
    <definedName name="_57__123Graph_BCHART_8" hidden="1">[7]Calc!$U$83:$U$153</definedName>
    <definedName name="_57__123Graph_CCHART_25" hidden="1">[7]GoSeven!$D$90:$D$105</definedName>
    <definedName name="_58__123Graph_BCHART_30" hidden="1">[7]HOne!$C$88:$C$130</definedName>
    <definedName name="_58__123Graph_BCHART_8" hidden="1">[7]Calc!$U$83:$U$153</definedName>
    <definedName name="_58__123Graph_BCHART_9" hidden="1">[7]Calc!$W$83:$W$153</definedName>
    <definedName name="_58__123Graph_CCHART_26" hidden="1">[7]GrThree!$D$90:$D$110</definedName>
    <definedName name="_59__123Graph_BCHART_4" hidden="1">[7]Calc!$M$13:$M$53</definedName>
    <definedName name="_59__123Graph_BCHART_9" hidden="1">[7]Calc!$W$83:$W$153</definedName>
    <definedName name="_59__123Graph_CCHART_25" hidden="1">[7]GoSeven!$D$90:$D$105</definedName>
    <definedName name="_59__123Graph_CCHART_27" hidden="1">[7]HTwo!$D$88:$D$110</definedName>
    <definedName name="_6__123Graph_ACHART_1" hidden="1">[7]Calc!$D$38:$D$83</definedName>
    <definedName name="_6__123Graph_ACHART_10" hidden="1">[7]Calc!$AB$153:$AB$325</definedName>
    <definedName name="_6__123Graph_ACHART_12" hidden="1">[7]Calc!$X$153:$X$313</definedName>
    <definedName name="_60__123Graph_BCHART_5" hidden="1">[7]Calc!$O$9:$O$36</definedName>
    <definedName name="_60__123Graph_CCHART_25" hidden="1">[7]GoSeven!$D$90:$D$105</definedName>
    <definedName name="_60__123Graph_CCHART_26" hidden="1">[7]GrThree!$D$90:$D$110</definedName>
    <definedName name="_60__123Graph_CCHART_28" hidden="1">[7]JOne!$D$86:$D$98</definedName>
    <definedName name="_61__123Graph_BCHART_6" hidden="1">[7]Calc!$Q$9:$Q$41</definedName>
    <definedName name="_61__123Graph_CCHART_26" hidden="1">[7]GrThree!$D$90:$D$110</definedName>
    <definedName name="_61__123Graph_CCHART_27" hidden="1">[7]HTwo!$D$88:$D$110</definedName>
    <definedName name="_61__123Graph_CCHART_29" hidden="1">[7]JTwo!$D$86:$D$98</definedName>
    <definedName name="_62__123Graph_BCHART_7" hidden="1">[7]Calc!$S$153:$S$688</definedName>
    <definedName name="_62__123Graph_CCHART_27" hidden="1">[7]HTwo!$D$88:$D$110</definedName>
    <definedName name="_62__123Graph_CCHART_28" hidden="1">[7]JOne!$D$86:$D$98</definedName>
    <definedName name="_62__123Graph_CCHART_30" hidden="1">[7]HOne!$D$88:$D$110</definedName>
    <definedName name="_63__123Graph_BCHART_8" hidden="1">[7]Calc!$U$83:$U$153</definedName>
    <definedName name="_63__123Graph_CCHART_28" hidden="1">[7]JOne!$D$86:$D$98</definedName>
    <definedName name="_63__123Graph_CCHART_29" hidden="1">[7]JTwo!$D$86:$D$98</definedName>
    <definedName name="_63__123Graph_DCHART_25" hidden="1">[7]GoSeven!$E$90:$E$105</definedName>
    <definedName name="_64__123Graph_BCHART_9" hidden="1">[7]Calc!$W$83:$W$153</definedName>
    <definedName name="_64__123Graph_CCHART_29" hidden="1">[7]JTwo!$D$86:$D$98</definedName>
    <definedName name="_64__123Graph_CCHART_30" hidden="1">[7]HOne!$D$88:$D$110</definedName>
    <definedName name="_64__123Graph_DCHART_26" hidden="1">[7]GrThree!$E$90:$E$110</definedName>
    <definedName name="_65__123Graph_CCHART_25" hidden="1">[7]GoSeven!$D$90:$D$105</definedName>
    <definedName name="_65__123Graph_CCHART_30" hidden="1">[7]HOne!$D$88:$D$110</definedName>
    <definedName name="_65__123Graph_DCHART_25" hidden="1">[7]GoSeven!$E$90:$E$105</definedName>
    <definedName name="_65__123Graph_DCHART_27" hidden="1">[7]HTwo!$E$88:$E$110</definedName>
    <definedName name="_66__123Graph_CCHART_26" hidden="1">[7]GrThree!$D$90:$D$110</definedName>
    <definedName name="_66__123Graph_DCHART_25" hidden="1">[7]GoSeven!$E$90:$E$105</definedName>
    <definedName name="_66__123Graph_DCHART_26" hidden="1">[7]GrThree!$E$90:$E$110</definedName>
    <definedName name="_66__123Graph_DCHART_28" hidden="1">[7]JOne!$E$86:$E$98</definedName>
    <definedName name="_67__123Graph_CCHART_27" hidden="1">[7]HTwo!$D$88:$D$110</definedName>
    <definedName name="_67__123Graph_DCHART_26" hidden="1">[7]GrThree!$E$90:$E$110</definedName>
    <definedName name="_67__123Graph_DCHART_27" hidden="1">[7]HTwo!$E$88:$E$110</definedName>
    <definedName name="_67__123Graph_DCHART_29" hidden="1">[7]JTwo!$E$86:$E$98</definedName>
    <definedName name="_68__123Graph_CCHART_28" hidden="1">[7]JOne!$D$86:$D$98</definedName>
    <definedName name="_68__123Graph_DCHART_27" hidden="1">[7]HTwo!$E$88:$E$110</definedName>
    <definedName name="_68__123Graph_DCHART_28" hidden="1">[7]JOne!$E$86:$E$98</definedName>
    <definedName name="_68__123Graph_DCHART_30" hidden="1">[7]HOne!$E$86:$E$110</definedName>
    <definedName name="_69__123Graph_CCHART_29" hidden="1">[7]JTwo!$D$86:$D$98</definedName>
    <definedName name="_69__123Graph_DCHART_28" hidden="1">[7]JOne!$E$86:$E$98</definedName>
    <definedName name="_69__123Graph_DCHART_29" hidden="1">[7]JTwo!$E$86:$E$98</definedName>
    <definedName name="_69__123Graph_XCHART_10" hidden="1">[7]Calc!$A$153:$A$325</definedName>
    <definedName name="_7__123Graph_ACHART_10" hidden="1">[7]Calc!$AB$153:$AB$325</definedName>
    <definedName name="_7__123Graph_ACHART_11" hidden="1">[7]Calc!$Z$153:$Z$315</definedName>
    <definedName name="_7__123Graph_ACHART_13" hidden="1">[7]Calc!$AD$10:$AD$33</definedName>
    <definedName name="_70__123Graph_CCHART_30" hidden="1">[7]HOne!$D$88:$D$110</definedName>
    <definedName name="_70__123Graph_DCHART_29" hidden="1">[7]JTwo!$E$86:$E$98</definedName>
    <definedName name="_70__123Graph_DCHART_30" hidden="1">[7]HOne!$E$86:$E$110</definedName>
    <definedName name="_70__123Graph_XCHART_11" hidden="1">[7]Calc!$A$153:$A$315</definedName>
    <definedName name="_71__123Graph_DCHART_25" hidden="1">[7]GoSeven!$E$90:$E$105</definedName>
    <definedName name="_71__123Graph_DCHART_30" hidden="1">[7]HOne!$E$86:$E$110</definedName>
    <definedName name="_71__123Graph_XCHART_10" hidden="1">[7]Calc!$A$153:$A$325</definedName>
    <definedName name="_71__123Graph_XCHART_12" hidden="1">[7]Calc!$A$153:$A$313</definedName>
    <definedName name="_72__123Graph_DCHART_26" hidden="1">[7]GrThree!$E$90:$E$110</definedName>
    <definedName name="_72__123Graph_XCHART_10" hidden="1">[7]Calc!$A$153:$A$325</definedName>
    <definedName name="_72__123Graph_XCHART_11" hidden="1">[7]Calc!$A$153:$A$315</definedName>
    <definedName name="_72__123Graph_XCHART_13" hidden="1">[7]Calc!$A$13:$A$33</definedName>
    <definedName name="_73__123Graph_DCHART_27" hidden="1">[7]HTwo!$E$88:$E$110</definedName>
    <definedName name="_73__123Graph_XCHART_11" hidden="1">[7]Calc!$A$153:$A$315</definedName>
    <definedName name="_73__123Graph_XCHART_12" hidden="1">[7]Calc!$A$153:$A$313</definedName>
    <definedName name="_73__123Graph_XCHART_14" hidden="1">[7]Calc!$A$11:$A$28</definedName>
    <definedName name="_74__123Graph_DCHART_28" hidden="1">[7]JOne!$E$86:$E$98</definedName>
    <definedName name="_74__123Graph_XCHART_12" hidden="1">[7]Calc!$A$153:$A$313</definedName>
    <definedName name="_74__123Graph_XCHART_13" hidden="1">[7]Calc!$A$13:$A$33</definedName>
    <definedName name="_74__123Graph_XCHART_15" hidden="1">[7]Calc!$A$8:$A$19</definedName>
    <definedName name="_75__123Graph_DCHART_29" hidden="1">[7]JTwo!$E$86:$E$98</definedName>
    <definedName name="_75__123Graph_XCHART_13" hidden="1">[7]Calc!$A$13:$A$33</definedName>
    <definedName name="_75__123Graph_XCHART_14" hidden="1">[7]Calc!$A$11:$A$28</definedName>
    <definedName name="_75__123Graph_XCHART_16" hidden="1">[7]Calc!$A$8:$A$21</definedName>
    <definedName name="_76__123Graph_DCHART_30" hidden="1">[7]HOne!$E$86:$E$110</definedName>
    <definedName name="_76__123Graph_XCHART_14" hidden="1">[7]Calc!$A$11:$A$28</definedName>
    <definedName name="_76__123Graph_XCHART_15" hidden="1">[7]Calc!$A$8:$A$19</definedName>
    <definedName name="_76__123Graph_XCHART_2" hidden="1">[7]Calc!$A$23:$A$58</definedName>
    <definedName name="_77__123Graph_XCHART_10" hidden="1">[7]Calc!$A$153:$A$325</definedName>
    <definedName name="_77__123Graph_XCHART_15" hidden="1">[7]Calc!$A$8:$A$19</definedName>
    <definedName name="_77__123Graph_XCHART_16" hidden="1">[7]Calc!$A$8:$A$21</definedName>
    <definedName name="_77__123Graph_XCHART_3" hidden="1">[7]Calc!$A$38:$A$107</definedName>
    <definedName name="_78__123Graph_XCHART_11" hidden="1">[7]Calc!$A$153:$A$315</definedName>
    <definedName name="_78__123Graph_XCHART_16" hidden="1">[7]Calc!$A$8:$A$21</definedName>
    <definedName name="_78__123Graph_XCHART_2" hidden="1">[7]Calc!$A$23:$A$58</definedName>
    <definedName name="_78__123Graph_XCHART_4" hidden="1">[7]Calc!$A$13:$A$53</definedName>
    <definedName name="_79__123Graph_XCHART_12" hidden="1">[7]Calc!$A$153:$A$313</definedName>
    <definedName name="_79__123Graph_XCHART_2" hidden="1">[7]Calc!$A$23:$A$58</definedName>
    <definedName name="_79__123Graph_XCHART_3" hidden="1">[7]Calc!$A$38:$A$107</definedName>
    <definedName name="_79__123Graph_XCHART_5" hidden="1">[7]Calc!$A$9:$A$36</definedName>
    <definedName name="_8__123Graph_ACHART_11" hidden="1">[7]Calc!$Z$153:$Z$315</definedName>
    <definedName name="_8__123Graph_ACHART_12" hidden="1">[7]Calc!$X$153:$X$313</definedName>
    <definedName name="_8__123Graph_ACHART_14" hidden="1">[7]Calc!$AH$10:$AH$28</definedName>
    <definedName name="_80__123Graph_XCHART_13" hidden="1">[7]Calc!$A$13:$A$33</definedName>
    <definedName name="_80__123Graph_XCHART_3" hidden="1">[7]Calc!$A$38:$A$107</definedName>
    <definedName name="_80__123Graph_XCHART_4" hidden="1">[7]Calc!$A$13:$A$53</definedName>
    <definedName name="_80__123Graph_XCHART_6" hidden="1">[7]Calc!$A$9:$A$41</definedName>
    <definedName name="_81__123Graph_XCHART_14" hidden="1">[7]Calc!$A$11:$A$28</definedName>
    <definedName name="_81__123Graph_XCHART_4" hidden="1">[7]Calc!$A$13:$A$53</definedName>
    <definedName name="_81__123Graph_XCHART_5" hidden="1">[7]Calc!$A$9:$A$36</definedName>
    <definedName name="_81__123Graph_XCHART_7" hidden="1">[7]Calc!$A$153:$A$688</definedName>
    <definedName name="_82__123Graph_XCHART_15" hidden="1">[7]Calc!$A$8:$A$19</definedName>
    <definedName name="_82__123Graph_XCHART_5" hidden="1">[7]Calc!$A$9:$A$36</definedName>
    <definedName name="_82__123Graph_XCHART_6" hidden="1">[7]Calc!$A$9:$A$41</definedName>
    <definedName name="_82__123Graph_XCHART_8" hidden="1">[7]Calc!$A$83:$A$154</definedName>
    <definedName name="_83__123Graph_XCHART_16" hidden="1">[7]Calc!$A$8:$A$21</definedName>
    <definedName name="_83__123Graph_XCHART_6" hidden="1">[7]Calc!$A$9:$A$41</definedName>
    <definedName name="_83__123Graph_XCHART_7" hidden="1">[7]Calc!$A$153:$A$688</definedName>
    <definedName name="_83__123Graph_XCHART_9" hidden="1">[7]Calc!$A$83:$A$153</definedName>
    <definedName name="_84__123Graph_XCHART_2" hidden="1">[7]Calc!$A$23:$A$58</definedName>
    <definedName name="_84__123Graph_XCHART_7" hidden="1">[7]Calc!$A$153:$A$688</definedName>
    <definedName name="_84__123Graph_XCHART_8" hidden="1">[7]Calc!$A$83:$A$154</definedName>
    <definedName name="_85__123Graph_XCHART_3" hidden="1">[7]Calc!$A$38:$A$107</definedName>
    <definedName name="_85__123Graph_XCHART_8" hidden="1">[7]Calc!$A$83:$A$154</definedName>
    <definedName name="_85__123Graph_XCHART_9" hidden="1">[7]Calc!$A$83:$A$153</definedName>
    <definedName name="_86__123Graph_XCHART_4" hidden="1">[7]Calc!$A$13:$A$53</definedName>
    <definedName name="_86__123Graph_XCHART_9" hidden="1">[7]Calc!$A$83:$A$153</definedName>
    <definedName name="_87__123Graph_XCHART_5" hidden="1">[7]Calc!$A$9:$A$36</definedName>
    <definedName name="_88__123Graph_XCHART_6" hidden="1">[7]Calc!$A$9:$A$41</definedName>
    <definedName name="_89__123Graph_XCHART_7" hidden="1">[7]Calc!$A$153:$A$688</definedName>
    <definedName name="_9__123Graph_ACHART_12" hidden="1">[7]Calc!$X$153:$X$313</definedName>
    <definedName name="_9__123Graph_ACHART_13" hidden="1">[7]Calc!$AD$10:$AD$33</definedName>
    <definedName name="_9__123Graph_ACHART_15" hidden="1">[7]Calc!$AJ$8:$AJ$19</definedName>
    <definedName name="_90__123Graph_XCHART_8" hidden="1">[7]Calc!$A$83:$A$154</definedName>
    <definedName name="_91__123Graph_XCHART_9" hidden="1">[7]Calc!$A$83:$A$153</definedName>
    <definedName name="_bal0196">[10]Plan1!$A$1:$F$238</definedName>
    <definedName name="_bal0296">[10]Plan1!$A$1:$F$238</definedName>
    <definedName name="_Bal0497">[10]Plan1!$A$1:$F$517</definedName>
    <definedName name="_bal1196">[10]Plan1!$A$1:$F$596</definedName>
    <definedName name="_bdg2000">[10]Plan1!$A$1:$AH$101</definedName>
    <definedName name="_BEP1">[12]BEP!$A$6:$S$22</definedName>
    <definedName name="_BEP2">[12]BEP!$A$30:$E$45</definedName>
    <definedName name="_xlnm._FilterDatabase" localSheetId="1" hidden="1">'Balanço Patrimonial'!$E$4:$E$5</definedName>
    <definedName name="_KK102">[14]OBRA!$O$675</definedName>
    <definedName name="_KK110">[14]OBRA!$O$706</definedName>
    <definedName name="_KK111">[14]OBRA!$O$736</definedName>
    <definedName name="_KK112">[14]OBRA!$O$766</definedName>
    <definedName name="_KK123">[14]OBRA!$O$795</definedName>
    <definedName name="_KK131">[14]OBRA!$O$796</definedName>
    <definedName name="_KK132">[14]OBRA!$O$797</definedName>
    <definedName name="_KK133">[14]OBRA!$O$798</definedName>
    <definedName name="_KK160">[14]OBRA!$O$825</definedName>
    <definedName name="_KK165">[14]OBRA!$O$856</definedName>
    <definedName name="_KK166">[14]OBRA!$O$886</definedName>
    <definedName name="_KK175">[14]OBRA!$O$915</definedName>
    <definedName name="_KK180">[14]OBRA!$O$945</definedName>
    <definedName name="_KK186">[14]OBRA!$O$975</definedName>
    <definedName name="_KK187">[14]OBRA!$O$1006</definedName>
    <definedName name="_KK20">[14]OBRA!$O$9</definedName>
    <definedName name="_KK21">[14]OBRA!$O$14</definedName>
    <definedName name="_KK22">[14]OBRA!$O$19</definedName>
    <definedName name="_KK23">[14]OBRA!$O$69</definedName>
    <definedName name="_KK234">[14]OBRA!$O$1037</definedName>
    <definedName name="_KK235">[14]OBRA!$O$1066</definedName>
    <definedName name="_KK24">[14]OBRA!$O$71</definedName>
    <definedName name="_KK25">[14]OBRA!$O$132</definedName>
    <definedName name="_KK26">[14]OBRA!$O$161</definedName>
    <definedName name="_KK29">[14]OBRA!$O$40</definedName>
    <definedName name="_KK30">[14]OBRA!$O$72</definedName>
    <definedName name="_KK31">[14]OBRA!$O$99</definedName>
    <definedName name="_KK32">[14]OBRA!$O$133</definedName>
    <definedName name="_KK33">[14]OBRA!$O$164</definedName>
    <definedName name="_KK34">[14]OBRA!$O$189</definedName>
    <definedName name="_KK36">[14]OBRA!$O$222</definedName>
    <definedName name="_KK37">[14]OBRA!$O$353</definedName>
    <definedName name="_KK38">[14]OBRA!$O$249</definedName>
    <definedName name="_KK40">[14]OBRA!$O$279</definedName>
    <definedName name="_KK41">[14]OBRA!$O$309</definedName>
    <definedName name="_KK43">[14]OBRA!$O$369</definedName>
    <definedName name="_KK44">[14]OBRA!$O$402</definedName>
    <definedName name="_KK46">[14]OBRA!$O$429</definedName>
    <definedName name="_KK47">[14]OBRA!$O$459</definedName>
    <definedName name="_KK48">[14]OBRA!$O$489</definedName>
    <definedName name="_KK49">[14]OBRA!$O$521</definedName>
    <definedName name="_KK50">[14]OBRA!$O$552</definedName>
    <definedName name="_KK51">[14]OBRA!$O$580</definedName>
    <definedName name="_KK56">[14]OBRA!$O$609</definedName>
    <definedName name="_KK57">[14]OBRA!$O$639</definedName>
    <definedName name="_KK70">[14]OBRA!$O$855</definedName>
    <definedName name="_KK74">[14]OBRA!$O$856</definedName>
    <definedName name="_KK98">[14]OBRA!$O$670</definedName>
    <definedName name="_NIL1">'[4]P&amp;L CCI Detail'!$T$54</definedName>
    <definedName name="_NIL2">'[4]P&amp;L CCI Detail'!$T$61</definedName>
    <definedName name="_NIL3">'[4]P&amp;L CCI Detail'!$T$76</definedName>
    <definedName name="_NIL4">'[4]P&amp;L CCI Detail'!$T$84</definedName>
    <definedName name="_NIL5">'[4]P&amp;L CCI Detail'!$T$94</definedName>
    <definedName name="_Nov98">[16]Taxas!$B$5</definedName>
    <definedName name="_Order1" hidden="1">255</definedName>
    <definedName name="_Order2" hidden="1">255</definedName>
    <definedName name="_PA12">'[17]#¡REF'!$C$6:$P$294</definedName>
    <definedName name="_PA16">'[17]#¡REF'!$R$6:$AE$294</definedName>
    <definedName name="_RES98">[19]CSL!$A$72:$N$145</definedName>
    <definedName name="_RES99">[19]CSL!$A$286:$N$349</definedName>
    <definedName name="_RT102">[14]OBRA!$P$675</definedName>
    <definedName name="_RT110">[14]OBRA!$P$706</definedName>
    <definedName name="_RT111">[14]OBRA!$P$736</definedName>
    <definedName name="_RT112">[14]OBRA!$P$766</definedName>
    <definedName name="_RT123">[14]OBRA!$P$795</definedName>
    <definedName name="_RT131">[14]OBRA!$P$796</definedName>
    <definedName name="_RT132">[14]OBRA!$P$797</definedName>
    <definedName name="_RT133">[14]OBRA!$P$798</definedName>
    <definedName name="_RT160">[14]OBRA!$P$825</definedName>
    <definedName name="_RT165">[14]OBRA!$P$856</definedName>
    <definedName name="_RT166">[14]OBRA!$P$886</definedName>
    <definedName name="_RT175">[14]OBRA!$P$915</definedName>
    <definedName name="_RT180">[14]OBRA!$P$945</definedName>
    <definedName name="_RT186">[14]OBRA!$P$975</definedName>
    <definedName name="_RT187">[14]OBRA!$P$1006</definedName>
    <definedName name="_RT20">[14]OBRA!$P$9</definedName>
    <definedName name="_RT21">[14]OBRA!$P$14</definedName>
    <definedName name="_RT22">[14]OBRA!$P$19</definedName>
    <definedName name="_RT23">[14]OBRA!$P$69</definedName>
    <definedName name="_RT234">[14]OBRA!$P$1037</definedName>
    <definedName name="_RT235">[14]OBRA!$P$1066</definedName>
    <definedName name="_RT24">[14]OBRA!$P$71</definedName>
    <definedName name="_RT25">[14]OBRA!$P$132</definedName>
    <definedName name="_RT26">[14]OBRA!$P$161</definedName>
    <definedName name="_RT29">[14]OBRA!$P$40</definedName>
    <definedName name="_RT30">[14]OBRA!$P$72</definedName>
    <definedName name="_RT31">[14]OBRA!$P$99</definedName>
    <definedName name="_RT32">[14]OBRA!$P$133</definedName>
    <definedName name="_RT33">[14]OBRA!$P$164</definedName>
    <definedName name="_RT34">[14]OBRA!$P$189</definedName>
    <definedName name="_RT36">[14]OBRA!$P$222</definedName>
    <definedName name="_RT37">[14]OBRA!$P$353</definedName>
    <definedName name="_RT38">[14]OBRA!$P$249</definedName>
    <definedName name="_RT40">[14]OBRA!$P$279</definedName>
    <definedName name="_RT41">[14]OBRA!$P$309</definedName>
    <definedName name="_RT43">[14]OBRA!$P$369</definedName>
    <definedName name="_RT44">[14]OBRA!$P$402</definedName>
    <definedName name="_RT46">[14]OBRA!$P$429</definedName>
    <definedName name="_RT47">[14]OBRA!$P$459</definedName>
    <definedName name="_RT48">[14]OBRA!$P$489</definedName>
    <definedName name="_RT49">[14]OBRA!$P$521</definedName>
    <definedName name="_RT50">[14]OBRA!$P$552</definedName>
    <definedName name="_RT51">[14]OBRA!$P$580</definedName>
    <definedName name="_RT56">[14]OBRA!$P$609</definedName>
    <definedName name="_RT57">[14]OBRA!$P$639</definedName>
    <definedName name="_RT70">[14]OBRA!$P$855</definedName>
    <definedName name="_RT74">[14]OBRA!$P$856</definedName>
    <definedName name="_RT98">[14]OBRA!$P$670</definedName>
    <definedName name="_sc1">'[17]#¡REF'!$B$1:$J$92</definedName>
    <definedName name="_tax2">'[21]Tax &amp; Depreciation'!$A$102:$IV$102</definedName>
    <definedName name="_tax3">[22]Tax!$D$7:$AJ$79</definedName>
    <definedName name="a">#REF!</definedName>
    <definedName name="a.1">#REF!</definedName>
    <definedName name="a_z_error_11">[23]Debt!$C$24:$O$24,[23]Debt!$C$25:$M$25,[23]Debt!$B$24:$B$26,[23]Debt!$C$32:$O$32,[23]Debt!$C$33:$M$33,[23]Debt!$B$32:$B$34</definedName>
    <definedName name="a_z_error_13">'[23]Pre Tax  Output'!$A$5:$A$6,'[23]Pre Tax  Output'!$B$15:$P$15,'[23]Pre Tax  Output'!$R$15,'[23]Pre Tax  Output'!$B$17:$R$17,'[23]Pre Tax  Output'!$B$22:$P$22,'[23]Pre Tax  Output'!$R$22,'[23]Pre Tax  Output'!$B$23:$R$23,'[23]Pre Tax  Output'!$B$25:$R$25,'[23]Pre Tax  Output'!$B$32:$R$32,'[23]Pre Tax  Output'!$B$42:$R$42,'[23]Pre Tax  Output'!$C$46:$N$46</definedName>
    <definedName name="a_z_error_14">'[23]Tax Output'!$A$5:$A$6,'[23]Tax Output'!$B$14:$P$14,'[23]Tax Output'!$R$14,'[23]Tax Output'!$B$18:$R$18,'[23]Tax Output'!$B$20:$P$21,'[23]Tax Output'!$R$20:$R$21,'[23]Tax Output'!$B$22:$R$22,'[23]Tax Output'!$B$28:$P$29,'[23]Tax Output'!$R$28:$R$29,'[23]Tax Output'!$B$30:$R$30,'[23]Tax Output'!$B$33:$P$34,'[23]Tax Output'!$R$33:$R$34,'[23]Tax Output'!$B$35:$R$35,'[23]Tax Output'!$B$41:$P$41,'[23]Tax Output'!$B$43</definedName>
    <definedName name="aaaaaa">#N/A</definedName>
    <definedName name="aaaaaaa">#N/A</definedName>
    <definedName name="AcctNTot">'[4]P&amp;L CCI Detail'!$T$238</definedName>
    <definedName name="AcctTot">'[4]P&amp;L CCI Detail'!$T$194</definedName>
    <definedName name="add" hidden="1">'[24]Ativo e Passivo'!$F$19</definedName>
    <definedName name="adf">[25]OBRA!$A$64:$IV$68</definedName>
    <definedName name="ADM">'[26]H.H-PART-2.78'!$T$22</definedName>
    <definedName name="Admin">[27]Admin!$C$16</definedName>
    <definedName name="agcred">'[28]CALC-RESUMO'!$AS$3:$AV$34</definedName>
    <definedName name="Aging" localSheetId="2">IF(DRE!Valores_Inseridos,Linha_de_Título+DRE!Número_de_Pagamentos,Linha_de_Título)</definedName>
    <definedName name="Aging">IF(Valores_Inseridos,Linha_de_Título+Número_de_Pagamentos,Linha_de_Título)</definedName>
    <definedName name="AllInCost">[5]Construction!$AP$52</definedName>
    <definedName name="Anna">#REF!</definedName>
    <definedName name="Anos_do_Empréstimo">#REF!</definedName>
    <definedName name="Aplic.">'[29]pl atual'!$A$1:$A$65536</definedName>
    <definedName name="_xlnm.Extract" localSheetId="1">#REF!</definedName>
    <definedName name="_xlnm.Extract">#REF!</definedName>
    <definedName name="_xlnm.Print_Area" localSheetId="1">'Balanço Patrimonial'!$A$1:$N$67</definedName>
    <definedName name="_xlnm.Print_Area" localSheetId="2">DRE!$A$1:$T$36</definedName>
    <definedName name="_xlnm.Print_Area" localSheetId="3">'Fluxo de Caixa'!$A$1:$K$60</definedName>
    <definedName name="_xlnm.Print_Area">#REF!</definedName>
    <definedName name="Área_de_impressão1">'[17]#¡REF'!$B$1:$D$101</definedName>
    <definedName name="Área_de_impressão2">'[17]#¡REF'!$B$102:$G$170</definedName>
    <definedName name="Área_de_impressão3">'[17]#¡REF'!$A$1:$J$68</definedName>
    <definedName name="Área_de_impressãoEND1">'[17]#¡REF'!$B$1:$J$82</definedName>
    <definedName name="Área_de_impressãoEND2">'[17]#¡REF'!$B$84:$J$148</definedName>
    <definedName name="Área_de_impressãoLAN1">'[17]#¡REF'!$B$1:$J$81</definedName>
    <definedName name="Área_de_impressãoLAN2">'[17]#¡REF'!$A$83:$J$147</definedName>
    <definedName name="Área_de_impressãosc1">'[17]#¡REF'!$B$1:$J$92</definedName>
    <definedName name="Área_de_impressãosc2">'[17]#¡REF'!$A$94:$J$158</definedName>
    <definedName name="Área_de_impressãoTOT">'[17]#¡REF'!$A$1:$P$39</definedName>
    <definedName name="AS2DocOpenMode" hidden="1">"AS2DocumentEdit"</definedName>
    <definedName name="AS2HasNoAutoHeaderFooter" hidden="1">" "</definedName>
    <definedName name="AS2NamedRange" hidden="1">16</definedName>
    <definedName name="AS2ReportLS" hidden="1">1</definedName>
    <definedName name="AS2SyncStepLS" hidden="1">0</definedName>
    <definedName name="AS2VersionLS" hidden="1">300</definedName>
    <definedName name="Ash_Disp_Cost_Esc">'[30]#REF'!$G$25</definedName>
    <definedName name="atento">'[28]CALC-RESUMO'!$R$6:$T$37</definedName>
    <definedName name="Avg_Wage">'[30]#REF'!$E$44:$X$44</definedName>
    <definedName name="b">#REF!</definedName>
    <definedName name="b.1">#REF!</definedName>
    <definedName name="BALANCESHEET1">'[31]BALANCE SHEET'!$A$1:$Q$47</definedName>
    <definedName name="BALANCESHEET2">'[31]BALANCE SHEET'!$A$49:$Q$84</definedName>
    <definedName name="BALANCESHEET3">'[31]BALANCE SHEET'!$A$102:$T$142</definedName>
    <definedName name="BALANCESHEET4">'[31]BALANCE SHEET'!$A$86:$T$96</definedName>
    <definedName name="BALANCESHEET5">'[31]BALANCE SHEET'!$D$145:$Q$156</definedName>
    <definedName name="Balancete_Abr">#REF!</definedName>
    <definedName name="Balancete_Ago">#REF!</definedName>
    <definedName name="Balancete_BCO_DADOS">#REF!</definedName>
    <definedName name="Balancete_Dez">#REF!</definedName>
    <definedName name="Balancete_Fev">#REF!</definedName>
    <definedName name="Balancete_Jan">#REF!</definedName>
    <definedName name="Balancete_Jul">#REF!</definedName>
    <definedName name="Balancete_Jun">#REF!</definedName>
    <definedName name="Balancete_Mai">#REF!</definedName>
    <definedName name="Balancete_Mar">#REF!</definedName>
    <definedName name="Balancete_Nov">#REF!</definedName>
    <definedName name="Balancete_Out">#REF!</definedName>
    <definedName name="Balancete_Set">#REF!</definedName>
    <definedName name="baldat01">[10]Plan1!$A$1:$G$500</definedName>
    <definedName name="BalType" hidden="1">TRUE</definedName>
    <definedName name="_xlnm.Database" localSheetId="1">#REF!</definedName>
    <definedName name="_xlnm.Database">#REF!</definedName>
    <definedName name="Bank_DSR_LC_Amount">[32]SUMMARY!$H$17</definedName>
    <definedName name="Bases">[33]Parametros!$A$2:$A$18</definedName>
    <definedName name="basic_level">'[34]Tabela de Parâmetros'!$A$6:$C$11</definedName>
    <definedName name="BENEF">'[26]H.H-PART-2.78'!$T$23</definedName>
    <definedName name="BG_Del" hidden="1">15</definedName>
    <definedName name="BG_Ins" hidden="1">4</definedName>
    <definedName name="BG_Mod" hidden="1">6</definedName>
    <definedName name="bla">#REF!</definedName>
    <definedName name="Bonus">'[30]#REF'!$G$34</definedName>
    <definedName name="BookBase">'[5]Finance &amp; Economic Data'!$E$100</definedName>
    <definedName name="BookDep">'[5]Finance &amp; Economic Data'!$E$101</definedName>
    <definedName name="BREAKEVEN">'[17]#¡REF'!$A$1:$R$41</definedName>
    <definedName name="BuiltIn_Print_Area">[35]FORNECEDORES!$A$1:$C$31</definedName>
    <definedName name="BuiltIn_Print_Area___0">[35]FORNECEDORES!$A$1:$C$31</definedName>
    <definedName name="BY_Cap_Pmt">'[30]#REF'!$D$138:$D$148</definedName>
    <definedName name="BY_Fuel_Price">'[30]#REF'!$G$19</definedName>
    <definedName name="BY_Lime_Pr">'[30]#REF'!$G$22</definedName>
    <definedName name="BY_Unit_Size">'[30]#REF'!$D$123:$D$133</definedName>
    <definedName name="BY_Wage">'[30]#REF'!$G$26</definedName>
    <definedName name="BY_WageRate">'[30]#REF'!$G$26</definedName>
    <definedName name="c.1">#REF!</definedName>
    <definedName name="c.2">#REF!</definedName>
    <definedName name="CA_tax">'[36]Finance data'!$F$101</definedName>
    <definedName name="CAmbio">'[37]Planilla de Precios- UNIPOWER'!$D$3</definedName>
    <definedName name="CANPA">'[19]CANPA-NEW'!$A$1:$O$70</definedName>
    <definedName name="CANRE">'[19]RE-NEW'!$A$1:$O$70</definedName>
    <definedName name="CANRJ">'[19]RJ-NEW'!$A$1:$O$70</definedName>
    <definedName name="CANSP">'[19]SP-NEW'!$A$1:$O$70</definedName>
    <definedName name="CANTOT">'[19]CAN-TOT'!$A$1:$O$70</definedName>
    <definedName name="CAP">#N/A</definedName>
    <definedName name="Cap_Pmt_Esc_Rate">'[30]#REF'!$B$138:$B$148</definedName>
    <definedName name="CAPCOST">#N/A</definedName>
    <definedName name="capcost2">'[38]EPC Costs'!$D$8</definedName>
    <definedName name="CapExOpt">'[30]#REF'!$F$12</definedName>
    <definedName name="CapExPort">'[30]#REF'!$F$13</definedName>
    <definedName name="CASHCVETOT">'[4]Cash CCI Detail'!$T$117</definedName>
    <definedName name="CASHCVNMAY">'[39]Cash CCI Detail'!$G$28+'[39]Cash CCI Detail'!$K$107</definedName>
    <definedName name="CASHCVNTOT">'[4]Cash CCI Detail'!$T$157</definedName>
    <definedName name="CASHE3TOT">'[4]Cash CCI Detail'!$T$28</definedName>
    <definedName name="CASHE4TOT">'[4]Cash CCI Detail'!$T$36</definedName>
    <definedName name="CASHE5TOT">'[4]Cash CCI Detail'!$T$42</definedName>
    <definedName name="CASHEVEFXTOT">'[4]Cash CCI Detail'!$T$170</definedName>
    <definedName name="CASHEVEIRTOT">'[4]Cash CCI Detail'!$T$175</definedName>
    <definedName name="CASHEVEMPTOT">'[4]Cash CCI Detail'!$T$187</definedName>
    <definedName name="CASHEVETXTOT">'[4]Cash CCI Detail'!$T$181</definedName>
    <definedName name="CASHEXNACTOT">'[4]Cash CCI Detail'!$T$227</definedName>
    <definedName name="CASHEXNFXTOT">'[4]Cash CCI Detail'!$T$203</definedName>
    <definedName name="CASHEXNIRTOT">'[4]Cash CCI Detail'!$T$208</definedName>
    <definedName name="CASHEXNMPTOT">'[4]Cash CCI Detail'!$T$222</definedName>
    <definedName name="CASHEXNTXTOT">'[4]Cash CCI Detail'!$T$214</definedName>
    <definedName name="CASHEXVACTOT">'[4]Cash CCI Detail'!$T$192</definedName>
    <definedName name="CASHFLOW">#N/A</definedName>
    <definedName name="cashflow2">[40]Statements!$D$71:$AY$125</definedName>
    <definedName name="cashlimtot">'[4]Cash CCI Detail'!$T$246</definedName>
    <definedName name="cashmintot">'[4]Cash CCI Detail'!$T$245</definedName>
    <definedName name="CASHN1TOT">'[4]Cash CCI Detail'!$T$55</definedName>
    <definedName name="CASHN2TOT">'[4]Cash CCI Detail'!$T$62</definedName>
    <definedName name="CASHN3TOT">'[4]Cash CCI Detail'!$T$79</definedName>
    <definedName name="CASHN4TOT">'[4]Cash CCI Detail'!$T$88</definedName>
    <definedName name="CASHN5TOT">'[4]Cash CCI Detail'!$T$102</definedName>
    <definedName name="CASHOTHERTOT">'[4]Cash CCI Detail'!$T$242</definedName>
    <definedName name="CBWorkbookPriority" hidden="1">-1052450889</definedName>
    <definedName name="CCC">[41]Cover!$B$3:$P$47</definedName>
    <definedName name="CCCC">[42]Cover!$B$3:$P$47</definedName>
    <definedName name="CD">'[43]pl atual'!$A$1:$A$65536</definedName>
    <definedName name="cdtequipos">'[44]RESTRAD (2)'!$J$51</definedName>
    <definedName name="cdtestructura">'[44]RESTRAD (2)'!$K$51</definedName>
    <definedName name="celpe">'[28]CALC-RESUMO'!$J$6:$Q$37</definedName>
    <definedName name="celpe1">'[28]CALC-RESUMO'!$N$6:$O$37</definedName>
    <definedName name="celpe2">'[28]CALC-RESUMO'!$P$6:$Q$37</definedName>
    <definedName name="CFFIRST14">#N/A</definedName>
    <definedName name="CFLAST14">#N/A</definedName>
    <definedName name="Chemicals">[27]Chemicals!$C$22</definedName>
    <definedName name="CO2CAPACITY">#N/A</definedName>
    <definedName name="CO2PRICE">#N/A</definedName>
    <definedName name="COAL_">#N/A</definedName>
    <definedName name="codmun">'[45]pl atual'!$A$1:$A$65536</definedName>
    <definedName name="codmuni">'[46]pl atual'!$A$1:$A$65536</definedName>
    <definedName name="codmunic">'[46]pl atual'!$A$1:$A$65536</definedName>
    <definedName name="comercial">'[28]CALC-RESUMO'!$AI$3:$AM$34</definedName>
    <definedName name="COMP_TAX_RATE">#N/A</definedName>
    <definedName name="comp1stsem_fin">'[19]COMP-1stSEM'!$B$49:$Q$94</definedName>
    <definedName name="comp1stsem_prem">'[19]COMP-1stSEM'!$B$3:$Q$47</definedName>
    <definedName name="comp2nd_fin">'[19]COMP-2nd'!$B$49:$Q$94</definedName>
    <definedName name="comp2nd_prem">'[19]COMP-2nd'!$B$3:$Q$47</definedName>
    <definedName name="comp2ndsem_fin">'[19]COMP-2ndSEM'!$B$49:$Q$91</definedName>
    <definedName name="comp2ndsem_prem">'[19]COMP-2ndSEM'!$B$3:$Q$47</definedName>
    <definedName name="comp3rd_fin">'[19]COMP-3rd'!$B$49:$Q$94</definedName>
    <definedName name="comp3rd_prem">'[19]COMP-3rd'!$B$3:$Q$47</definedName>
    <definedName name="comp4th_fin">'[19]COMP-4th'!$B$49:$Q$93</definedName>
    <definedName name="comp4th_prem">'[19]COMP-4th'!$B$3:$Q$47</definedName>
    <definedName name="Cond">[33]Parametros!$D$2:$D$3</definedName>
    <definedName name="ConMgtFee">'[5]Owners Costs'!$E$24</definedName>
    <definedName name="Consume">[27]Consumables!$C$14</definedName>
    <definedName name="contingency">'[5]Owners Costs'!$G$43</definedName>
    <definedName name="Coord">[47]Parametros!$D$2:$D$7</definedName>
    <definedName name="COPY">'[48]GRP501 REF '!$F$28:$R$28</definedName>
    <definedName name="Cosma00">[49]Costos!$B$15:$N$22</definedName>
    <definedName name="Cosma01">[49]Costos!$B$25:$N$32</definedName>
    <definedName name="Cosma02">[49]Costos!$B$35:$N$42</definedName>
    <definedName name="Cosma03">[49]Costos!$B$46:$N$52</definedName>
    <definedName name="Cosma04">[49]Costos!$B$56:$N$62</definedName>
    <definedName name="Cosma05">[49]Costos!$B$65:$N$72</definedName>
    <definedName name="Cosma06">[49]Costos!$B$75:$N$82</definedName>
    <definedName name="Cosma07">[49]Costos!$B$85:$N$92</definedName>
    <definedName name="Cosma08">[49]Costos!$B$95:$N$102</definedName>
    <definedName name="Cosma99">[49]Costos!$B$5:$N$12</definedName>
    <definedName name="CPMF">"Data_da_segunda_tranche"</definedName>
    <definedName name="CRITERIO">'[28]CALC-RESUMO'!$AA$46:$AA$67</definedName>
    <definedName name="_xlnm.Criteria" localSheetId="1">#REF!</definedName>
    <definedName name="_xlnm.Criteria">#REF!</definedName>
    <definedName name="csAllowLocalConsolidation">TRUE</definedName>
    <definedName name="csAppName">"BudgetWeb"</definedName>
    <definedName name="csDesignMode">1</definedName>
    <definedName name="csKeepAlive">5</definedName>
    <definedName name="csLocalConsolidationOnSubmit">TRUE</definedName>
    <definedName name="csPres_Cans_Produced_Dim02">"="</definedName>
    <definedName name="csPres_Cans_Produced_Dim05">"="</definedName>
    <definedName name="csPres_Committed_Cans_Dim01">"="</definedName>
    <definedName name="csPres_Committed_Cans_Dim02">"="</definedName>
    <definedName name="csPres_Committed_Cans_Dim05">"="</definedName>
    <definedName name="csPres_Committed_Cans_Dim06">"="</definedName>
    <definedName name="csPres_Committed_Cans_Dim10">"="</definedName>
    <definedName name="csPres_CPM_IM_Dim02">"="</definedName>
    <definedName name="csPres_CPM_IM_Dim03">"="</definedName>
    <definedName name="csPres_CPM_IM_Dim04">"="</definedName>
    <definedName name="csPres_CPM_IM_Dim05">"="</definedName>
    <definedName name="csPres_CPM_IM_Dim06">"="</definedName>
    <definedName name="csPres_CPM_Mfg_Dim02">"="</definedName>
    <definedName name="csPres_CPM_Mfg_Dim03">"="</definedName>
    <definedName name="csPres_CPM_Mfg_Dim04">"="</definedName>
    <definedName name="csPres_CPM_Mfg_Dim06">"="</definedName>
    <definedName name="csPres_CPM_Summary_Act_Dim01">"="</definedName>
    <definedName name="csPres_CPM_Summary_Act_Dim02">"="</definedName>
    <definedName name="csPres_CPM_Summary_Act_Dim04">"="</definedName>
    <definedName name="csPres_CPM_Summary_Act_Dim06">"="</definedName>
    <definedName name="csPres_CPM_Summary_Act_Dim08">"="</definedName>
    <definedName name="csPres_CPM_Summary_Act_Dim11">"="</definedName>
    <definedName name="csPres_CPM_Summary_Bud_Dim01">"="</definedName>
    <definedName name="csPres_CPM_Summary_Bud_Dim02">"="</definedName>
    <definedName name="csPres_CPM_Summary_Bud_Dim04">"="</definedName>
    <definedName name="csPres_CPM_Summary_Bud_Dim06">"="</definedName>
    <definedName name="csPres_CPM_Summary_Bud_Dim08">"="</definedName>
    <definedName name="csPres_CPM_Summary_Bud_Dim11">"="</definedName>
    <definedName name="csPres_CPM_Utilities_Dim02">"="</definedName>
    <definedName name="csPres_CPM_Utilities_Dim03">"="</definedName>
    <definedName name="csPres_CPM_Utilities_Dim04">"="</definedName>
    <definedName name="csPres_CPM_Utilities_Dim05">"="</definedName>
    <definedName name="csPres_Days_Dim03">"="</definedName>
    <definedName name="csPres_Days_Dim05">"="</definedName>
    <definedName name="csPres_Distribution_Dim01">"="</definedName>
    <definedName name="csPres_Distribution_Dim02">"="</definedName>
    <definedName name="csPres_Distribution_Dim03">"="</definedName>
    <definedName name="csPres_Distribution_Dim04">"="</definedName>
    <definedName name="csPres_Distribution_Dim06">"="</definedName>
    <definedName name="csPres_DM_Rates_Dim02">"="</definedName>
    <definedName name="csPres_DM_Rates_Dim03">"="</definedName>
    <definedName name="csPres_DM_Rates_Dim05">"="</definedName>
    <definedName name="csPres_DM_Rates_Dim06">"="</definedName>
    <definedName name="csPres_DM_Rates_Dim08">"="</definedName>
    <definedName name="csPres_DM_Rates_Dim09">"="</definedName>
    <definedName name="csPres_DM_Rates_Dim10">"="</definedName>
    <definedName name="csPres_Efficiency_Dim01">"="</definedName>
    <definedName name="csPres_Efficiency_Dim03">"="</definedName>
    <definedName name="csPres_Efficiency_Dim04">"="</definedName>
    <definedName name="csPres_Efficiency_Dim05">"="</definedName>
    <definedName name="csPres_Efficiency_Dim06">"="</definedName>
    <definedName name="csPres_Labor_H3H4_Dim02">"="</definedName>
    <definedName name="csPres_Labor_H3H4_Dim03">"="</definedName>
    <definedName name="csPres_Labor_H4_Maint_Dim02">"="</definedName>
    <definedName name="csPres_Labor_H4_Maint_Dim03">"="</definedName>
    <definedName name="csPres_Labor_H4_Vac_Dim02">"="</definedName>
    <definedName name="csPres_Labor_H4_Vac_Dim03">"="</definedName>
    <definedName name="csPres_Labor_Hours_Dim03">"="</definedName>
    <definedName name="csPres_Labor_Hours_Dim05">"="</definedName>
    <definedName name="csPres_Labor_Manning_Dim03">"="</definedName>
    <definedName name="csPres_Labor_Manning_Dim05">"="</definedName>
    <definedName name="csPres_Labor_Manning_Dim08">"="</definedName>
    <definedName name="csPres_Labor_Manning_Rates_Dim01">"="</definedName>
    <definedName name="csPres_Labor_Manning_Rates_Dim03">"="</definedName>
    <definedName name="csPres_Labor_Manning_Rates_Dim04">"="</definedName>
    <definedName name="csPres_Labor_Manning_Rates_Dim05">"="</definedName>
    <definedName name="csPres_Labor_Manning_Rates_Dim07">"="</definedName>
    <definedName name="csPres_Labor_Manning_Rates_Dim08">"="</definedName>
    <definedName name="csPres_Labor_Manning_Rates_Dim09">"="</definedName>
    <definedName name="csPres_Labor_Manning_Rates_Dim10">"="</definedName>
    <definedName name="csPres_Labor_Manning_Rates_Dim11">"="</definedName>
    <definedName name="csPres_Labor_Manning_Rates_Dim12">"="</definedName>
    <definedName name="csPres_Labor_PL_Dim02">"="</definedName>
    <definedName name="csPres_Labor_PL_Dim03">"="</definedName>
    <definedName name="csPres_Labor_PL_Dim11">"="</definedName>
    <definedName name="csPres_NOC_Dim02">"="</definedName>
    <definedName name="csPres_NOC_Dim03">"="</definedName>
    <definedName name="csPres_NOC_Dim04">"="</definedName>
    <definedName name="csPres_NOC_Dim11">"="</definedName>
    <definedName name="csPres_OEE_Dim01">"="</definedName>
    <definedName name="csPres_OEE_Dim03">"="</definedName>
    <definedName name="csPres_OEE_Dim04">"="</definedName>
    <definedName name="csPres_OEE_Dim05">"="</definedName>
    <definedName name="csPres_OEE_Dim06">"="</definedName>
    <definedName name="csPres_Other_Admin_Dim01">"="</definedName>
    <definedName name="csPres_Other_Admin_Dim02">"="</definedName>
    <definedName name="csPres_Other_Admin_Dim03">"="</definedName>
    <definedName name="csPres_Other_Admin_Dim04">"="</definedName>
    <definedName name="csPres_Other_Admin_Dim05">"="</definedName>
    <definedName name="csPres_Other_Dim01">"="</definedName>
    <definedName name="csPres_Other_Dim02">"="</definedName>
    <definedName name="csPres_Other_Dim03">"="</definedName>
    <definedName name="csPres_Other_Dim04">"="</definedName>
    <definedName name="csPres_Other_Dim06">"="</definedName>
    <definedName name="csPres_Other_LPG_Dim01">"="</definedName>
    <definedName name="csPres_Other_LPG_Dim02">"="</definedName>
    <definedName name="csPres_Other_LPG_Dim03">"="</definedName>
    <definedName name="csPres_Other_LPG_Dim04">"="</definedName>
    <definedName name="csPres_Other_LPG_Dim06">"="</definedName>
    <definedName name="csPres_Other_Taxes_Dim01">"="</definedName>
    <definedName name="csPres_Other_Taxes_Dim02">"="</definedName>
    <definedName name="csPres_Other_Taxes_Dim03">"="</definedName>
    <definedName name="csPres_Other_Taxes_Dim04">"="</definedName>
    <definedName name="csPres_Other_Taxes_Dim05">"="</definedName>
    <definedName name="csPres_Other_Utilities_Dim01">"="</definedName>
    <definedName name="csPres_Other_Utilities_Dim02">"="</definedName>
    <definedName name="csPres_Other_Utilities_Dim03">"="</definedName>
    <definedName name="csPres_Other_Utilities_Dim04">"="</definedName>
    <definedName name="csPres_Other_Utilities_Dim05">"="</definedName>
    <definedName name="csPres_Repairs_Dim02">"="</definedName>
    <definedName name="csPres_Repairs_Dim03">"="</definedName>
    <definedName name="csPres_Repairs_Dim04">"="</definedName>
    <definedName name="csPres_Repairs_Dim06">"="</definedName>
    <definedName name="csPres_Safety_TIR_LTA_Dim01">"="</definedName>
    <definedName name="csPres_Safety_TIR_LTA_Dim02">"="</definedName>
    <definedName name="csPres_Safety_TIR_LTA_Dim03">"="</definedName>
    <definedName name="csPres_Safety_TIR_LTA_Dim04">"="</definedName>
    <definedName name="csPres_Safety_WC_Claims_Dim01">"="</definedName>
    <definedName name="csPres_Safety_WC_Claims_Dim02">"="</definedName>
    <definedName name="csPres_Safety_WC_Claims_Dim03">"="</definedName>
    <definedName name="csPres_Safety_WC_Claims_Dim04">"="</definedName>
    <definedName name="csPres_Safety_WC_Claims_Dim06">"="</definedName>
    <definedName name="csPres_Safety_WC_PL_Dim02">"="</definedName>
    <definedName name="csPres_Safety_WC_PL_Dim03">"="</definedName>
    <definedName name="csPres_Safety_WC_PL_Dim04">"="</definedName>
    <definedName name="csPres_Safety_WC_PL_Dim05">"="</definedName>
    <definedName name="csPres_Spoilage_Dim01">"="</definedName>
    <definedName name="csPres_Spoilage_Dim03">"="</definedName>
    <definedName name="csPres_Spoilage_Dim05">"="</definedName>
    <definedName name="csPres_Spoilage_Dim06">"="</definedName>
    <definedName name="csPres_Spoilage_Dim11">"="</definedName>
    <definedName name="csPres_Utilities_Dim01">"="</definedName>
    <definedName name="csPres_Utilities_Dim02">"="</definedName>
    <definedName name="csPres_Utilities_Dim03">"="</definedName>
    <definedName name="csPres_Utilities_Dim04">"="</definedName>
    <definedName name="csPres_Utilities_Dim06">"="</definedName>
    <definedName name="csPres_Volumes_Dim02">"="</definedName>
    <definedName name="csPres_Volumes_Dim03">"="</definedName>
    <definedName name="csPres_Volumes_Dim05">"="</definedName>
    <definedName name="csRefreshOnOpen">TRUE</definedName>
    <definedName name="csRefreshOnRotate">TRUE</definedName>
    <definedName name="Cum_Int">#REF!</definedName>
    <definedName name="cust_96x97">[50]Cust_97x98!$A$2:$E$20</definedName>
    <definedName name="cust_conv">[51]Cust_conv!$A$2:$O$27</definedName>
    <definedName name="cust_fab">[52]cust_Fab!$A$1:$H$60</definedName>
    <definedName name="CVNTot">'[4]P&amp;L CCI Detail'!$T$159</definedName>
    <definedName name="CVTot">'[4]P&amp;L CCI Detail'!$T$109</definedName>
    <definedName name="d">#REF!</definedName>
    <definedName name="d.1">#REF!</definedName>
    <definedName name="daa" hidden="1">'[24]Ativo e Passivo'!$F$38</definedName>
    <definedName name="Dados">#REF!</definedName>
    <definedName name="Data_de_Pagamento">#REF!</definedName>
    <definedName name="Data_Pagamento" localSheetId="1">DATE(YEAR([0]!Início_do_Empréstimo),MONTH([0]!Início_do_Empréstimo)+Payment_Number,DAY([0]!Início_do_Empréstimo))</definedName>
    <definedName name="Data_Pagamento" localSheetId="2">DATE(YEAR(Início_do_Empréstimo),MONTH(Início_do_Empréstimo)+Payment_Number,DAY(Início_do_Empréstimo))</definedName>
    <definedName name="Data_Pagamento">DATE(YEAR(Início_do_Empréstimo),MONTH(Início_do_Empréstimo)+Payment_Number,DAY(Início_do_Empréstimo))</definedName>
    <definedName name="DATA1">'[53]Produção SAP'!$A$2:$A$16</definedName>
    <definedName name="DATA2">'[53]Produção SAP'!$B$2:$B$16</definedName>
    <definedName name="DATA3">'[53]Produção SAP'!$C$2:$C$16</definedName>
    <definedName name="DATA4">'[53]Produção SAP'!$D$2:$D$16</definedName>
    <definedName name="DATA5">'[53]Produção SAP'!$E$2:$E$16</definedName>
    <definedName name="DATA6">'[53]Produção SAP'!$F$2:$F$16</definedName>
    <definedName name="DATA7">'[53]Produção SAP'!$G$2:$G$16</definedName>
    <definedName name="DATA8">'[53]Produção SAP'!$H$2:$H$16</definedName>
    <definedName name="DATA9">'[53]Produção SAP'!$I$2:$I$16</definedName>
    <definedName name="Date">'[5]Plant Operations'!$A$4:$AL$4</definedName>
    <definedName name="Datos1">[54]Sheet2!$A:$IV</definedName>
    <definedName name="Datos2">[54]Sheet1!$A:$IV</definedName>
    <definedName name="Datos3">[54]Sheet3!$A:$IV</definedName>
    <definedName name="DDD">'[55]Vazões Turb '!$S$22:$AD$29</definedName>
    <definedName name="DEBT">#N/A</definedName>
    <definedName name="DEBT_COVERAGE_RATIO">'[56]DEBT PYMTS'!$B$62:$Q$62</definedName>
    <definedName name="debt3">[6]Debt!$D$13:$AJ$232</definedName>
    <definedName name="DEBTRES">#N/A</definedName>
    <definedName name="Dep">[57]Mapa!$A$1</definedName>
    <definedName name="DepCapacity">[58]SHELL!$B$220</definedName>
    <definedName name="desp_adm">[59]Desp_adm!$A$2:$G$36</definedName>
    <definedName name="desp_ven">[60]Desp_ven!$A$3:$E$14</definedName>
    <definedName name="DETALL3">'[48]GRP501 REF '!$A$1:$K$324</definedName>
    <definedName name="deteccao">[61]Diversas!$B$2:$B$4</definedName>
    <definedName name="dev_ccc">[62]Índices!$N$12:$Q$40</definedName>
    <definedName name="dev_ccc1">[63]preferred!$N$12:$Q$40</definedName>
    <definedName name="dev_ecf">[62]Índices!$W$16:$Z$54</definedName>
    <definedName name="dev_reneg_furnas">[62]Índices!$N$7:$Q$186</definedName>
    <definedName name="dev_sd">[62]Índices!$X$13:$AA$41</definedName>
    <definedName name="dev_sd_retrati">[62]Índices!$AC$13:$AF$41</definedName>
    <definedName name="DevCost">'[5]Owners Costs'!$E$20</definedName>
    <definedName name="DevFee">'[5]Owners Costs'!$E$21</definedName>
    <definedName name="dir">[47]Parametros!$E$2:$E$3</definedName>
    <definedName name="discountrate">'[5]Finance &amp; Economic Data'!$E$9</definedName>
    <definedName name="disposicoes">[61]Diversas!$C$2:$C$5</definedName>
    <definedName name="doar">#REF!</definedName>
    <definedName name="dolar">'[64]Cashflow Forecast Port'!$C$56</definedName>
    <definedName name="dre">#REF!</definedName>
    <definedName name="e">#REF!</definedName>
    <definedName name="e.1">#REF!</definedName>
    <definedName name="ED">[65]NATSAT!$B$8:$G$10</definedName>
    <definedName name="EEEEE">'[66]Resumo Fatur.'!$AE$17:$AR$18</definedName>
    <definedName name="emergencial">'[28]CALC-RESUMO'!$AN$3:$AR$34</definedName>
    <definedName name="ENDTOT">'[19]END-TOT'!$A$1:$O$70</definedName>
    <definedName name="Equity_contribution">[67]DRAWDOWN!$AL$237</definedName>
    <definedName name="EquityIN">[5]Construction!$E$72</definedName>
    <definedName name="etampa">[68]PROJECOES_LAT_LAN!$A$1:$N$19</definedName>
    <definedName name="EXISTL3">'[4]P&amp;L CCI Detail'!$T$27</definedName>
    <definedName name="EXISTL4">'[4]P&amp;L CCI Detail'!$T$35</definedName>
    <definedName name="EXISTL5">'[4]P&amp;L CCI Detail'!$T$41</definedName>
    <definedName name="f">#REF!</definedName>
    <definedName name="F_BALANCE" localSheetId="1">#REF!</definedName>
    <definedName name="F_BALANCE">#REF!</definedName>
    <definedName name="f_free_cash_flow" localSheetId="1">#REF!</definedName>
    <definedName name="f_free_cash_flow">#REF!</definedName>
    <definedName name="F_INCOME" localSheetId="1">#REF!</definedName>
    <definedName name="F_INCOME">#REF!</definedName>
    <definedName name="f_ratios" localSheetId="1">#REF!</definedName>
    <definedName name="f_ratios">#REF!</definedName>
    <definedName name="f_valuation" localSheetId="1">#REF!</definedName>
    <definedName name="f_valuation">#REF!</definedName>
    <definedName name="factord">'[26]H.H-PART-2.78'!$T$1</definedName>
    <definedName name="factorn">'[26]H.H-PART-2.78'!$T$14</definedName>
    <definedName name="Fed_tax">'[36]Finance data'!$F$100</definedName>
    <definedName name="fedrate">'[69]MODEL INPUTS'!$J$16</definedName>
    <definedName name="FedTax">'[5]Finance &amp; Economic Data'!$E$112</definedName>
    <definedName name="fee">[70]Tablero!$B$20</definedName>
    <definedName name="feriados">[71]CÁLCULO!$AB$2:$AB$1468</definedName>
    <definedName name="fernanda">'[64]Cashflow Forecast Port'!$C$57</definedName>
    <definedName name="ff" hidden="1">4</definedName>
    <definedName name="finano">[72]ASS4!$B$49:$N$93</definedName>
    <definedName name="first14">#N/A</definedName>
    <definedName name="first15">#N/A</definedName>
    <definedName name="FOLHASE1">[73]contse98!$B$5:$H$46,[73]contse98!$B$49:$H$90,[73]contse98!$B$93:$H$134,[73]contse98!$B$137:$H$178,[73]contse98!$B$181:$H$222,[73]contse98!$B$225:$H$266,[73]contse98!$B$269:$H$310,[73]contse98!$B$313:$H$354</definedName>
    <definedName name="FOLHASE2">[73]contse98!$B$687:$H$728,[73]contse98!$B$357:$H$376,[73]contse98!$B$379:$H$398,[73]contse98!$B$731:$H$772</definedName>
    <definedName name="FOLHASUL">[73]contse98!$B$401:$H$442,[73]contse98!$B$445:$H$486,[73]contse98!$B$489:$H$662,[73]contse98!$B$665:$H$684,[73]contse98!$B$511:$H$552,[73]contse98!$B$555:$H$618</definedName>
    <definedName name="FORECASTPPIICLF">#N/A</definedName>
    <definedName name="FormatFile">"WEB.HEAD.889.FMT"</definedName>
    <definedName name="Formato">[74]Informe!$L$7:$AA$21</definedName>
    <definedName name="FTC_Share">'[30]#REF'!$F$16</definedName>
    <definedName name="Fuel_Price_Esc">'[30]#REF'!$G$20</definedName>
    <definedName name="Fuel_Transp_Esc">'[30]#REF'!$G$21</definedName>
    <definedName name="FuelChg">'[30]#REF'!$A$58:$IV$58</definedName>
    <definedName name="FXNTot">'[4]P&amp;L CCI Detail'!$T$208</definedName>
    <definedName name="FXTot">'[4]P&amp;L CCI Detail'!$T$172</definedName>
    <definedName name="GDPD">'[75]Finance &amp; Economic Data'!$E$5</definedName>
    <definedName name="gg" hidden="1">2</definedName>
    <definedName name="GGHHH\" hidden="1">3</definedName>
    <definedName name="grande">#REF!</definedName>
    <definedName name="_xlnm.Recorder" localSheetId="1">#REF!</definedName>
    <definedName name="_xlnm.Recorder">#REF!</definedName>
    <definedName name="GRP_102">[14]OBRA!$A$675:$K$704</definedName>
    <definedName name="GRP_110">[14]OBRA!$A$705:$K$734</definedName>
    <definedName name="GRP_111">[14]OBRA!$A$735:$K$764</definedName>
    <definedName name="GRP_112">[14]OBRA!$A$765:$K$794</definedName>
    <definedName name="GRP_123_131_132_133">[14]OBRA!$A$795:$K$824</definedName>
    <definedName name="GRP_160">[14]OBRA!$A$825:$K$854</definedName>
    <definedName name="GRP_165">[14]OBRA!$A$855:$K$884</definedName>
    <definedName name="GRP_166">[14]OBRA!$A$885:$K$914</definedName>
    <definedName name="GRP_175">[14]OBRA!$A$915:$K$944</definedName>
    <definedName name="GRP_180">[14]OBRA!$A$945:$K$974</definedName>
    <definedName name="GRP_186">[14]OBRA!$A$975:$K$1004</definedName>
    <definedName name="GRP_187">[14]OBRA!$A$1005:$K$1034</definedName>
    <definedName name="GRP_234">[14]OBRA!$A$1035:$K$1064</definedName>
    <definedName name="GRP_235">[14]OBRA!$A$1065:$K$1094</definedName>
    <definedName name="GRP_29">[14]OBRA!$A$39:$K$68</definedName>
    <definedName name="GRP_30">[14]OBRA!$A$69:$K$98</definedName>
    <definedName name="GRP_31">[14]OBRA!$A$99:$K$128</definedName>
    <definedName name="GRP_32">[14]OBRA!$A$129:$K$158</definedName>
    <definedName name="GRP_33">[14]OBRA!$A$159:$K$188</definedName>
    <definedName name="GRP_34">[14]OBRA!$A$189:$K$218</definedName>
    <definedName name="GRP_36">[14]OBRA!$A$219:$K$248</definedName>
    <definedName name="GRP_38">[14]OBRA!$A$249:$K$278</definedName>
    <definedName name="GRP_40">[14]OBRA!$A$279:$K$308</definedName>
    <definedName name="GRP_41">[14]OBRA!$A$309:$K$338</definedName>
    <definedName name="GRP_42">[14]OBRA!$A$339:$K$368</definedName>
    <definedName name="GRP_43">[14]OBRA!$A$369:$K$398</definedName>
    <definedName name="GRP_44">[14]OBRA!$A$399:$K$428</definedName>
    <definedName name="GRP_46">[14]OBRA!$A$429:$K$458</definedName>
    <definedName name="GRP_47">[14]OBRA!$A$459:$K$488</definedName>
    <definedName name="GRP_48">[14]OBRA!$A$489:$K$518</definedName>
    <definedName name="GRP_49">[14]OBRA!$A$519:$K$548</definedName>
    <definedName name="GRP_50">[14]OBRA!$A$549:$K$578</definedName>
    <definedName name="GRP_51">[14]OBRA!$A$579:$K$608</definedName>
    <definedName name="GRP_56">[14]OBRA!$A$609:$K$638</definedName>
    <definedName name="GRP_57">[14]OBRA!$A$639:$K$668</definedName>
    <definedName name="GRP_98">[14]OBRA!$A$669:$K$674</definedName>
    <definedName name="GrpAcct1" hidden="1">"1.1.6.01"</definedName>
    <definedName name="GrpAcct2" hidden="1">"1.1.6.02"</definedName>
    <definedName name="GrpLevel" hidden="1">2</definedName>
    <definedName name="Hipoteses">[16]Taxas!$I$1:$AT$6</definedName>
    <definedName name="HTML_CodePage" hidden="1">1252</definedName>
    <definedName name="HTML_Description" hidden="1">""</definedName>
    <definedName name="HTML_Email" hidden="1">"edmundo.nesi@satdist.com.br"</definedName>
    <definedName name="HTML_Header" hidden="1">"COMBUSTÍVEIS"</definedName>
    <definedName name="HTML_LastUpdate" hidden="1">"01/03/00"</definedName>
    <definedName name="HTML_LineAfter" hidden="1">FALSE</definedName>
    <definedName name="HTML_LineBefore" hidden="1">FALSE</definedName>
    <definedName name="HTML_Name" hidden="1">"Edmundo Nesi"</definedName>
    <definedName name="HTML_OBDlg2" hidden="1">TRUE</definedName>
    <definedName name="HTML_OBDlg4" hidden="1">TRUE</definedName>
    <definedName name="HTML_OS" hidden="1">0</definedName>
    <definedName name="HTML_PathFile" hidden="1">"G:\Edmundo\HTML\COMBUSTIVEIS.htm"</definedName>
    <definedName name="HTML_Title" hidden="1">"Combustíveis 01a29.02"</definedName>
    <definedName name="I5LIN">[14]OBRA!$A$64:$IV$68</definedName>
    <definedName name="IDC">[5]Summary!$F$28</definedName>
    <definedName name="IGPM">[16]Taxas!$A$1:$B$65536</definedName>
    <definedName name="Impressão_Completa">#REF!</definedName>
    <definedName name="INCOME">#N/A</definedName>
    <definedName name="INDICADORES01">'[76]pl atual'!$A$1:$A$65536</definedName>
    <definedName name="índice">[77]Índices!$A$6:$K$110</definedName>
    <definedName name="INFLATION">'[78]Major Maint'!$B$14</definedName>
    <definedName name="Início_do_Empréstimo">#REF!</definedName>
    <definedName name="initialdate">[10]Plan1!$D$8</definedName>
    <definedName name="Ins_Cost_Esc">'[30]#REF'!$G$28</definedName>
    <definedName name="Insurance">'[27]Operating Insurance'!$C$22</definedName>
    <definedName name="Int">#REF!</definedName>
    <definedName name="IntEarned">'[5]Cash Flow &amp; Coverages'!$A$19:$IV$19</definedName>
    <definedName name="InterestSen">'[30]#REF'!$A$35:$IV$35</definedName>
    <definedName name="InterestSub">'[30]#REF'!$A$49:$IV$49</definedName>
    <definedName name="interm_level">'[34]Tabela de Parâmetros'!$D$6:$F$11</definedName>
    <definedName name="Intrate">'[30]#REF'!$B$3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EMM">'[30]#REF'!$A$1:$H$2110</definedName>
    <definedName name="IRNTot">'[4]P&amp;L CCI Detail'!$T$213</definedName>
    <definedName name="IRTot">'[4]P&amp;L CCI Detail'!$T$177</definedName>
    <definedName name="ISFIRST14">#N/A</definedName>
    <definedName name="ITC_RATE">#N/A</definedName>
    <definedName name="iui" hidden="1">[79]XREF!$A$3:$IV$3</definedName>
    <definedName name="JORDIURNA">'[26]H.H-PART-2.78'!$T$20</definedName>
    <definedName name="JORNOCT">'[26]H.H-PART-2.78'!$T$21</definedName>
    <definedName name="K">[14]OBRA!$I$2</definedName>
    <definedName name="keyfirst14">#N/A</definedName>
    <definedName name="keylast14">#N/A</definedName>
    <definedName name="KintCapRev">'[30]#REF'!$C$15:$V$15</definedName>
    <definedName name="KintFuelCost">'[30]#REF'!T1:XFC1</definedName>
    <definedName name="KintGen">'[30]#REF'!$C$88:$V$88</definedName>
    <definedName name="Kintigh_People">'[30]#REF'!$A$76:$IV$76</definedName>
    <definedName name="L_Adjust">[80]Links!$H:$H</definedName>
    <definedName name="L_AJE_Tot">[80]Links!$G:$G</definedName>
    <definedName name="L_CY_Beg" localSheetId="1">[80]Links!#REF!</definedName>
    <definedName name="L_CY_Beg">[80]Links!#REF!</definedName>
    <definedName name="L_CY_End">[80]Links!$J:$J</definedName>
    <definedName name="L_PY_End" localSheetId="1">[80]Links!#REF!</definedName>
    <definedName name="L_PY_End">[80]Links!#REF!</definedName>
    <definedName name="L_RJE_Tot">[80]Links!$I:$I</definedName>
    <definedName name="last14">#N/A</definedName>
    <definedName name="last16">#N/A</definedName>
    <definedName name="LCInt">'[75]Cash Flow &amp; Coverages'!$A$14:$IV$14</definedName>
    <definedName name="limdt">[81]Dados!$B$4</definedName>
    <definedName name="Lime_Price_Esc">'[30]#REF'!$G$23</definedName>
    <definedName name="Lime_Transp_Esc">'[30]#REF'!$G$24</definedName>
    <definedName name="LINELOSS">#N/A</definedName>
    <definedName name="Linha_de_Título">ROW(#REF!)</definedName>
    <definedName name="Lista0">'[28]CALC-RESUMO'!$A$6:$W$37</definedName>
    <definedName name="lista1">'[28]CALC-RESUMO'!$AA$3:$AV$34</definedName>
    <definedName name="MACRS">[5]MACRS!$A$5:$C$34</definedName>
    <definedName name="MAND">[82]Andam.!$F$1:$F$65536</definedName>
    <definedName name="mar">#REF!</definedName>
    <definedName name="margem">[83]Margens!$A$2:$G$15</definedName>
    <definedName name="marrr">[84]Lead!$F$1:$F$65536</definedName>
    <definedName name="MaTRIZ">[10]Plan1!$A$1:$G$412</definedName>
    <definedName name="max">[58]SHELL!$I$140</definedName>
    <definedName name="MCON">'[82]Concl.'!$F$1:$F$65536</definedName>
    <definedName name="MENU">'[17]#¡REF'!$A$1:$K$22</definedName>
    <definedName name="MEXC">[82]Excluído!$F$1:$F$65536</definedName>
    <definedName name="mintottot">'[4]P&amp;L CCI Detail'!$T$245</definedName>
    <definedName name="Misc_OM_Cost_Esc">'[30]#REF'!$G$30</definedName>
    <definedName name="mmm">[85]Lead!$I$38</definedName>
    <definedName name="Modalidade">[33]Parametros!$B$2:$B$5</definedName>
    <definedName name="MP">'[86]Tabela de parâmetro'!$B$3</definedName>
    <definedName name="MPEN">[82]Penden.!$F$1:$F$65536</definedName>
    <definedName name="MPNTot">'[4]P&amp;L CCI Detail'!$T$233</definedName>
    <definedName name="MPRG">[82]Progr.!$F$1:$F$65536</definedName>
    <definedName name="MPTot">'[4]P&amp;L CCI Detail'!$T$189</definedName>
    <definedName name="MSEL">[82]Selec.!$F$1:$F$65536</definedName>
    <definedName name="mut">#REF!</definedName>
    <definedName name="mwh_fat">'[45]pl atual'!$F$1:$F$65536</definedName>
    <definedName name="n">[87]Debt_Mkt_Value!$B$24</definedName>
    <definedName name="nApu">[88]Variables!$B$6</definedName>
    <definedName name="Nbofa">[89]Assump!$F$12</definedName>
    <definedName name="nCom">[88]Variables!$B$4</definedName>
    <definedName name="nInd">[88]Variables!$B$2</definedName>
    <definedName name="nOfi">[88]Variables!$B$5</definedName>
    <definedName name="nomTabla">[88]Variables!$A$22</definedName>
    <definedName name="NOTICE">#N/A</definedName>
    <definedName name="nRes">[88]Variables!$B$3</definedName>
    <definedName name="NSCAPFACT">#N/A</definedName>
    <definedName name="Núm_Pagto">#REF!</definedName>
    <definedName name="Núm_Pgto_Por_Ano">#REF!</definedName>
    <definedName name="Número_de_Pagamentos" localSheetId="2">MATCH(0.01,Sal_Fin,-1)+1</definedName>
    <definedName name="Número_de_Pagamentos">MATCH(0.01,Sal_Fin,-1)+1</definedName>
    <definedName name="NumofGrpAccts" hidden="1">2</definedName>
    <definedName name="NY_Cap_Tax">'[30]#REF'!$F$99</definedName>
    <definedName name="NY_GR_Tax">'[30]#REF'!$F$100</definedName>
    <definedName name="NY_GR_Tax_sw">'[30]#REF'!$F$101</definedName>
    <definedName name="NY_Tax">'[30]#REF'!$F$98</definedName>
    <definedName name="O_M_ESC">#N/A</definedName>
    <definedName name="O_M91">#N/A</definedName>
    <definedName name="Obj.Corp.">'[90]pl atual'!$A$1:$A$65536</definedName>
    <definedName name="OGECOALFORECAST">#N/A</definedName>
    <definedName name="OH">'[27]Corp OH'!$C$12</definedName>
    <definedName name="OM_Table1.1a">[91]unit1sum2!$C$10:$AC$21</definedName>
    <definedName name="OM_Table1.2a">[91]unit1sum3!$AF$167:$BE$209</definedName>
    <definedName name="OM_Table1.3a">[91]unit1sum3!$AC$230:$AU$258</definedName>
    <definedName name="OM_Table2.1a">[91]unit2sum2!$C$10:$AC$21</definedName>
    <definedName name="OM_Table2.2a">[91]unit2sum3!$AF$167:$BE$209</definedName>
    <definedName name="OM_Table2.3a">[91]unit2sum3!$AC$230:$AU$258</definedName>
    <definedName name="Op_year">'[30]#REF'!$A$2:$IV$2</definedName>
    <definedName name="OPTICAL_EQUIPMENTS">[10]Plan1!$A$2:$F$248</definedName>
    <definedName name="OpYear">'[5]Plant Operations'!$A$3:$IV$3</definedName>
    <definedName name="Other">'[27]Other Contract Services'!$C$17</definedName>
    <definedName name="Pagamento_Extra">#REF!</definedName>
    <definedName name="Pagamento_Mensal_Agendado">#REF!</definedName>
    <definedName name="Pagamentos_Extras_Agendados">#REF!</definedName>
    <definedName name="Pagto_Total">#REF!</definedName>
    <definedName name="Payroll">[27]Payroll!$F$31</definedName>
    <definedName name="peq">#REF!</definedName>
    <definedName name="PERCL">[17]e!$D$10</definedName>
    <definedName name="PERCL5">[17]e!$D$11</definedName>
    <definedName name="PERCT">[17]e!$D$12</definedName>
    <definedName name="PESO_TOTAL_OBRA">[14]OBRA!$K$1095</definedName>
    <definedName name="Pgto_Agend">#REF!</definedName>
    <definedName name="PL_Dollar_Threshold">'[92]Income Statement'!$E$2</definedName>
    <definedName name="PLANO_DE_CONTAS">[93]PlanoDeContas!$A$1:$F$305</definedName>
    <definedName name="Plant_Exp">'[30]#REF'!$A$23:$IV$23</definedName>
    <definedName name="Plant_Rev">'[30]#REF'!$A$18:$IV$18</definedName>
    <definedName name="PlantMargin">'[5]Plant Operations'!$A$63:$IV$63</definedName>
    <definedName name="PpaHR">[58]SHELL!$E$188</definedName>
    <definedName name="premissaano">[72]ASS4!$B$3:$Q$47</definedName>
    <definedName name="PREPAdr">[94]Assumptions!$G$4</definedName>
    <definedName name="Princ">#REF!</definedName>
    <definedName name="print_area2">[40]Statements!$A$2:$AZ$156</definedName>
    <definedName name="prod_Desvios">[61]Controle!$C$2:$C$46</definedName>
    <definedName name="prod_fornecedores">[61]Controle!$G$2:$G$6</definedName>
    <definedName name="PRODLTA5">[17]f!$D$63</definedName>
    <definedName name="PRODTPA">[17]f!$D$122</definedName>
    <definedName name="PRODTPA2">[17]f!$D$181</definedName>
    <definedName name="Prof_fee">'[27]Professional Services'!$D$17</definedName>
    <definedName name="PROFITLAT2">[19]CSL!$A$72:$N$140</definedName>
    <definedName name="Prop_Tax">[27]Property!$D$44</definedName>
    <definedName name="PROYECTO">[14]OBRA!$C$5</definedName>
    <definedName name="Puerto_Rico_income_tax_rate">[67]ASSUMPTIONS!$D$55</definedName>
    <definedName name="q">'[95]pl atual'!$A$1:$A$65536</definedName>
    <definedName name="RAND">[82]Andam.!$D$1:$D$65536</definedName>
    <definedName name="rate_share">[96]Inputs!$G$153</definedName>
    <definedName name="RCON">'[82]Concl.'!$D$1:$D$65536</definedName>
    <definedName name="Redefinir_Área_de_Impressão" localSheetId="2">OFFSET(Impressão_Completa,0,0,DRE!Última_Linha)</definedName>
    <definedName name="Redefinir_Área_de_Impressão">OFFSET(Impressão_Completa,0,0,Última_Linha)</definedName>
    <definedName name="Referências">[97]PC_DB!$G$4:$G$77</definedName>
    <definedName name="REPAYMENT">[72]SAD!$B$2:$G$28</definedName>
    <definedName name="RESINTRATE">#N/A</definedName>
    <definedName name="RESULT">[72]Result!$B$3:$G$22</definedName>
    <definedName name="RESUM1">[98]resumo!$A$1:$K$24</definedName>
    <definedName name="RESUM2">'[98]resumo-ing'!$A$1:$K$24</definedName>
    <definedName name="REVASSUMPS">"$A$56"</definedName>
    <definedName name="REXC">[82]Excluído!$D$1:$D$65536</definedName>
    <definedName name="RODETE_COMPLETO">[14]OBRA!$A$9:$K$38</definedName>
    <definedName name="ROTULO">[14]OBRA!$A$1:$L$7</definedName>
    <definedName name="RowLevel" hidden="1">1</definedName>
    <definedName name="RPEN">[82]Penden.!$D$1:$D$65536</definedName>
    <definedName name="RPRG">[82]Progr.!$D$1:$D$65536</definedName>
    <definedName name="RSEL">[82]Selec.!$D$1:$D$65536</definedName>
    <definedName name="RT">[14]OBRA!$I$3</definedName>
    <definedName name="S_Adjust_Data">[80]Lead!$I$1:$I$99</definedName>
    <definedName name="S_AJE_Tot_Data">[80]Lead!$H$1:$H$99</definedName>
    <definedName name="S_CY_Beg_Data">[80]Lead!$F$1:$F$99</definedName>
    <definedName name="S_CY_Beg_GT">[99]Lead!$F$23</definedName>
    <definedName name="S_CY_End_Data">[80]Lead!$K$1:$K$99</definedName>
    <definedName name="S_PY_End_Data">[80]Lead!$M$1:$M$99</definedName>
    <definedName name="S_RJE_Tot_Data">[80]Lead!$J$1:$J$99</definedName>
    <definedName name="Sal_Fin">#REF!</definedName>
    <definedName name="Sal_Ini">#REF!</definedName>
    <definedName name="SALIDA">[14]OBRA!$A$1:$Q$1098</definedName>
    <definedName name="SCAPFACT">#N/A</definedName>
    <definedName name="Scrub_Cost_Esc">'[30]#REF'!$G$29</definedName>
    <definedName name="SDInt">'[75]Cash Flow &amp; Coverages'!$A$13:$IV$13</definedName>
    <definedName name="SDTerm">'[5]Finance &amp; Economic Data'!$E$53</definedName>
    <definedName name="SetTopCost">[10]Plan1!$F$17</definedName>
    <definedName name="SHIPPING">'[78]Major Maint'!$B$464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0.8</definedName>
    <definedName name="Start">'[5]Project Data'!$E$13</definedName>
    <definedName name="staterate">'[69]MODEL INPUTS'!$J$17</definedName>
    <definedName name="StateTax">'[5]Finance &amp; Economic Data'!$E$113</definedName>
    <definedName name="SUBTITULO">'[26]H.H-PART-2.78'!$T$3</definedName>
    <definedName name="supmon">'[100]Base Costo-Precio'!$K$24</definedName>
    <definedName name="TAX">#N/A</definedName>
    <definedName name="TAXA">[17]e!$F$3</definedName>
    <definedName name="Taxa_de_Juros">#REF!</definedName>
    <definedName name="Taxa_de_Juros_Agendada">#REF!</definedName>
    <definedName name="Taxas">[16]Taxas!$A$1:$G$65536</definedName>
    <definedName name="TaxDepBase">'[5]Finance &amp; Economic Data'!$E$104</definedName>
    <definedName name="TBdbName" hidden="1">"4EF30B16D50C46DC998DE72ACFBC9A27.mdb"</definedName>
    <definedName name="TESTHKEY">'[53]Produção SAP'!$B$1:$I$1</definedName>
    <definedName name="TextRefCopyRangeCount" hidden="1">28</definedName>
    <definedName name="_xlnm.Print_Titles">#N/A</definedName>
    <definedName name="Títulos_impressão_IM">[101]C1398T96!$A$1:$IV$8,[101]C1398T96!$A$1:$B$65536</definedName>
    <definedName name="Total_capital_cost">[67]ASSUMPTIONS!$F$34</definedName>
    <definedName name="Total_de_Juros">#REF!</definedName>
    <definedName name="TotalPen">'[30]#REF'!$A$94:$IV$94</definedName>
    <definedName name="TotCapEx">'[30]#REF'!$A$6:$IV$6</definedName>
    <definedName name="TotGen">'[30]#REF'!$E$191:$X$191</definedName>
    <definedName name="Tranche_1">'[30]#REF'!$L$5</definedName>
    <definedName name="Tranche_2">'[30]#REF'!$L$6</definedName>
    <definedName name="Tranche_3">'[30]#REF'!$L$7</definedName>
    <definedName name="TTT">[41]Cover!$B$3:$P$47</definedName>
    <definedName name="TXNTot">'[4]P&amp;L CCI Detail'!$T$223</definedName>
    <definedName name="TXTot">'[4]P&amp;L CCI Detail'!$T$183</definedName>
    <definedName name="uc_fat">'[45]pl atual'!$D$1:$D$65536</definedName>
    <definedName name="Última_Linha" localSheetId="2">IF(DRE!Valores_Inseridos,Linha_de_Título+DRE!Número_de_Pagamentos,Linha_de_Título)</definedName>
    <definedName name="Última_Linha">IF(Valores_Inseridos,Linha_de_Título+Número_de_Pagamentos,Linha_de_Título)</definedName>
    <definedName name="unidades">[61]Diversas!$A$2:$A$46</definedName>
    <definedName name="Unit_sw">'[30]#REF'!$B$123:$B$133</definedName>
    <definedName name="UNLEVERED_DISCOUNT_RATE">'[91]DISCOUNT RATES'!$G$31</definedName>
    <definedName name="Utilities">[27]Utilities!$C$13</definedName>
    <definedName name="Valor_do_Empréstimo">#REF!</definedName>
    <definedName name="Valores_Inseridos" localSheetId="2">IF(Valor_do_Empréstimo*Taxa_de_Juros*Anos_do_Empréstimo*Início_do_Empréstimo&gt;0,1,0)</definedName>
    <definedName name="Valores_Inseridos">IF(Valor_do_Empréstimo*Taxa_de_Juros*Anos_do_Empréstimo*Início_do_Empréstimo&gt;0,1,0)</definedName>
    <definedName name="VarEsc">'[30]#REF'!$G$31</definedName>
    <definedName name="VAT">'[78]Major Maint'!$B$463</definedName>
    <definedName name="vDataHora">#REF!</definedName>
    <definedName name="vDiastólico">#REF!</definedName>
    <definedName name="vFrequênciaCardíaca">#REF!</definedName>
    <definedName name="vSístole">#REF!</definedName>
    <definedName name="vvv">'[102]#REF'!$A$1:$M$49</definedName>
    <definedName name="Wage_Esc">'[30]#REF'!$G$27</definedName>
    <definedName name="WSP">[96]Inputs!$F$37</definedName>
    <definedName name="WtdAvgPr">'[30]#REF'!$A$30:$IV$30</definedName>
    <definedName name="WtdCap">'[30]#REF'!$E$176:$X$176</definedName>
    <definedName name="xpaste1" hidden="1">[103]Aging!$I$9</definedName>
    <definedName name="xref" hidden="1">[103]Aging!$Q$1:$Q$65536</definedName>
    <definedName name="XREF_COLUMN_1" localSheetId="1" hidden="1">#REF!</definedName>
    <definedName name="XREF_COLUMN_1" hidden="1">#REF!</definedName>
    <definedName name="XREF_COLUMN_16" localSheetId="1" hidden="1">'Balanço Patrimonial'!#REF!</definedName>
    <definedName name="XREF_COLUMN_16" hidden="1">#REF!</definedName>
    <definedName name="XREF_COLUMN_17" localSheetId="1" hidden="1">'Balanço Patrimonial'!#REF!</definedName>
    <definedName name="XREF_COLUMN_17" hidden="1">#REF!</definedName>
    <definedName name="XREF_COLUMN_2" localSheetId="1" hidden="1">#REF!</definedName>
    <definedName name="XREF_COLUMN_2" hidden="1">#REF!</definedName>
    <definedName name="XREF_COLUMN_3" localSheetId="1" hidden="1">#REF!</definedName>
    <definedName name="XREF_COLUMN_3" hidden="1">#REF!</definedName>
    <definedName name="xref2" hidden="1">[103]XREF!$A$8</definedName>
    <definedName name="xref3" hidden="1">7</definedName>
    <definedName name="xref5" hidden="1">[103]Aging!$P$77</definedName>
    <definedName name="xref7" hidden="1">69</definedName>
    <definedName name="xref8" hidden="1">'[103]PDD-Movimentação'!$C$35</definedName>
    <definedName name="XRefActiveRow" localSheetId="1" hidden="1">#REF!</definedName>
    <definedName name="XRefActiveRow" hidden="1">#REF!</definedName>
    <definedName name="XRefColumnsCount" hidden="1">17</definedName>
    <definedName name="XRefCopy6" localSheetId="1" hidden="1">#REF!</definedName>
    <definedName name="XRefCopy6" hidden="1">#REF!</definedName>
    <definedName name="XRefCopy6Row" localSheetId="1" hidden="1">#REF!</definedName>
    <definedName name="XRefCopy6Row" hidden="1">#REF!</definedName>
    <definedName name="XRefCopyRangeCount" hidden="1">12</definedName>
    <definedName name="XRefPaste10" localSheetId="1" hidden="1">#REF!</definedName>
    <definedName name="XRefPaste10" hidden="1">#REF!</definedName>
    <definedName name="XRefPaste10Row" localSheetId="1" hidden="1">#REF!</definedName>
    <definedName name="XRefPaste10Row" hidden="1">#REF!</definedName>
    <definedName name="XRefPaste11" localSheetId="1" hidden="1">'Balanço Patrimonial'!#REF!</definedName>
    <definedName name="XRefPaste11" hidden="1">#REF!</definedName>
    <definedName name="XRefPaste11Row" localSheetId="1" hidden="1">#REF!</definedName>
    <definedName name="XRefPaste11Row" hidden="1">#REF!</definedName>
    <definedName name="XRefPasteRangeCount" hidden="1">11</definedName>
    <definedName name="y">'[104]Resumo Fatur.'!$P$54:$AC$60</definedName>
    <definedName name="Year_Factor">'[30]#REF'!$H$3:$AO$3</definedName>
    <definedName name="Year1Frac">'[30]#REF'!$G$5</definedName>
    <definedName name="Yr1Frac">'[30]#REF'!$G$13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3" l="1"/>
  <c r="J18" i="13"/>
  <c r="O8" i="9"/>
  <c r="Q21" i="4"/>
  <c r="J59" i="5"/>
  <c r="J55" i="5"/>
  <c r="J53" i="5"/>
  <c r="J43" i="5"/>
  <c r="J19" i="5"/>
  <c r="M32" i="1" l="1"/>
  <c r="I19" i="5" l="1"/>
  <c r="S28" i="3" l="1"/>
  <c r="S22" i="3"/>
  <c r="S15" i="3"/>
  <c r="S9" i="3"/>
  <c r="S17" i="3" s="1"/>
  <c r="S24" i="3" l="1"/>
  <c r="S30" i="3" s="1"/>
  <c r="S10" i="3"/>
  <c r="I59" i="5" l="1"/>
  <c r="I53" i="5"/>
  <c r="I43" i="5"/>
  <c r="I34" i="5"/>
  <c r="I37" i="5" s="1"/>
  <c r="R28" i="3"/>
  <c r="R22" i="3"/>
  <c r="R15" i="3"/>
  <c r="R17" i="3" s="1"/>
  <c r="R10" i="3"/>
  <c r="L32" i="1"/>
  <c r="R24" i="3" l="1"/>
  <c r="I55" i="5"/>
  <c r="R30" i="3"/>
  <c r="H15" i="3"/>
  <c r="H17" i="3" s="1"/>
  <c r="M8" i="9"/>
  <c r="C8" i="10" l="1"/>
  <c r="C7" i="10"/>
  <c r="C6" i="10"/>
  <c r="C5" i="10"/>
  <c r="H59" i="5"/>
  <c r="H53" i="5"/>
  <c r="H43" i="5"/>
  <c r="H19" i="5"/>
  <c r="H34" i="5" s="1"/>
  <c r="H37" i="5" s="1"/>
  <c r="H55" i="5" s="1"/>
  <c r="K61" i="1"/>
  <c r="K64" i="1" s="1"/>
  <c r="K52" i="1"/>
  <c r="K42" i="1"/>
  <c r="K66" i="1" s="1"/>
  <c r="K26" i="1"/>
  <c r="K13" i="1"/>
  <c r="K28" i="1" s="1"/>
  <c r="Q22" i="3"/>
  <c r="Q15" i="3"/>
  <c r="Q17" i="3" s="1"/>
  <c r="Q9" i="3"/>
  <c r="Q10" i="3" s="1"/>
  <c r="Q24" i="3" l="1"/>
  <c r="Q30" i="3" s="1"/>
  <c r="O21" i="4"/>
  <c r="O10" i="4"/>
  <c r="L8" i="9"/>
  <c r="N21" i="4"/>
  <c r="G59" i="5" l="1"/>
  <c r="G53" i="5"/>
  <c r="G43" i="5" l="1"/>
  <c r="G19" i="5"/>
  <c r="G34" i="5" s="1"/>
  <c r="G37" i="5" s="1"/>
  <c r="J61" i="1"/>
  <c r="J64" i="1" s="1"/>
  <c r="J52" i="1"/>
  <c r="J42" i="1"/>
  <c r="J26" i="1"/>
  <c r="J13" i="1"/>
  <c r="J28" i="1" s="1"/>
  <c r="P22" i="3"/>
  <c r="P15" i="3"/>
  <c r="P9" i="3"/>
  <c r="P10" i="3" s="1"/>
  <c r="J66" i="1" l="1"/>
  <c r="G55" i="5"/>
  <c r="P17" i="3"/>
  <c r="P24" i="3" s="1"/>
  <c r="P30" i="3" s="1"/>
  <c r="N10" i="4"/>
  <c r="M21" i="4"/>
  <c r="M10" i="4" l="1"/>
  <c r="F53" i="5"/>
  <c r="F43" i="5"/>
  <c r="F19" i="5"/>
  <c r="F34" i="5" s="1"/>
  <c r="F37" i="5" s="1"/>
  <c r="O22" i="3"/>
  <c r="O15" i="3"/>
  <c r="O9" i="3"/>
  <c r="O10" i="3" s="1"/>
  <c r="O17" i="3" l="1"/>
  <c r="O24" i="3" s="1"/>
  <c r="O30" i="3" s="1"/>
  <c r="F55" i="5"/>
  <c r="I64" i="1"/>
  <c r="I52" i="1"/>
  <c r="I42" i="1"/>
  <c r="I26" i="1"/>
  <c r="I13" i="1"/>
  <c r="I28" i="1" l="1"/>
  <c r="I66" i="1"/>
  <c r="G28" i="3"/>
  <c r="F28" i="3"/>
  <c r="G22" i="3"/>
  <c r="G9" i="3"/>
  <c r="F9" i="3"/>
  <c r="F10" i="3" s="1"/>
  <c r="F22" i="3"/>
  <c r="F15" i="3"/>
  <c r="G15" i="3"/>
  <c r="G17" i="3" l="1"/>
  <c r="G24" i="3" s="1"/>
  <c r="G30" i="3" s="1"/>
  <c r="F17" i="3"/>
  <c r="F24" i="3" s="1"/>
  <c r="F30" i="3" s="1"/>
  <c r="L22" i="3"/>
  <c r="K22" i="3"/>
  <c r="L15" i="3"/>
  <c r="L17" i="3" s="1"/>
  <c r="K15" i="3"/>
  <c r="K17" i="3" s="1"/>
  <c r="L10" i="3"/>
  <c r="K10" i="3"/>
  <c r="J22" i="3"/>
  <c r="J15" i="3"/>
  <c r="J9" i="3"/>
  <c r="J10" i="3" s="1"/>
  <c r="I22" i="3"/>
  <c r="I15" i="3"/>
  <c r="H10" i="3"/>
  <c r="E10" i="3"/>
  <c r="D10" i="3"/>
  <c r="C10" i="3"/>
  <c r="I9" i="3"/>
  <c r="I10" i="3" s="1"/>
  <c r="L24" i="3" l="1"/>
  <c r="L30" i="3" s="1"/>
  <c r="K24" i="3"/>
  <c r="K30" i="3" s="1"/>
  <c r="J17" i="3"/>
  <c r="J24" i="3" s="1"/>
  <c r="J30" i="3" s="1"/>
  <c r="I17" i="3"/>
  <c r="I24" i="3" s="1"/>
  <c r="I30" i="3" s="1"/>
  <c r="F64" i="1" l="1"/>
  <c r="E64" i="1"/>
  <c r="D64" i="1"/>
  <c r="C64" i="1"/>
  <c r="H22" i="3" l="1"/>
  <c r="H24" i="3" s="1"/>
  <c r="H30" i="3" s="1"/>
  <c r="G21" i="4" l="1"/>
  <c r="F21" i="4"/>
  <c r="E21" i="4"/>
  <c r="G10" i="4"/>
  <c r="F10" i="4"/>
  <c r="E10" i="4"/>
  <c r="D59" i="5" l="1"/>
  <c r="E59" i="5"/>
  <c r="D53" i="5"/>
  <c r="E53" i="5"/>
  <c r="D43" i="5"/>
  <c r="E37" i="5"/>
  <c r="D34" i="5"/>
  <c r="D37" i="5" s="1"/>
  <c r="D55" i="5" l="1"/>
  <c r="N28" i="3"/>
  <c r="N22" i="3"/>
  <c r="N15" i="3"/>
  <c r="N9" i="3"/>
  <c r="N17" i="3" s="1"/>
  <c r="M28" i="3"/>
  <c r="M22" i="3"/>
  <c r="M15" i="3"/>
  <c r="M9" i="3"/>
  <c r="N10" i="3" l="1"/>
  <c r="M17" i="3"/>
  <c r="M24" i="3" s="1"/>
  <c r="M30" i="3" s="1"/>
  <c r="M10" i="3"/>
  <c r="N24" i="3"/>
  <c r="N30" i="3" s="1"/>
  <c r="L21" i="4"/>
  <c r="K21" i="4"/>
  <c r="J21" i="4"/>
  <c r="I21" i="4"/>
  <c r="H21" i="4"/>
  <c r="D21" i="4"/>
  <c r="C21" i="4"/>
  <c r="L10" i="4"/>
  <c r="K10" i="4"/>
  <c r="J10" i="4"/>
  <c r="I10" i="4"/>
  <c r="H10" i="4"/>
  <c r="D10" i="4"/>
  <c r="C10" i="4"/>
  <c r="H61" i="1" l="1"/>
  <c r="H64" i="1" s="1"/>
  <c r="H52" i="1"/>
  <c r="H42" i="1"/>
  <c r="G61" i="1"/>
  <c r="G64" i="1" s="1"/>
  <c r="G52" i="1"/>
  <c r="G42" i="1"/>
  <c r="F66" i="1"/>
  <c r="E66" i="1"/>
  <c r="D66" i="1"/>
  <c r="C66" i="1"/>
  <c r="H66" i="1" l="1"/>
  <c r="G66" i="1"/>
  <c r="H26" i="1"/>
  <c r="H13" i="1"/>
  <c r="H28" i="1" l="1"/>
  <c r="G10" i="3" l="1"/>
  <c r="C26" i="1"/>
  <c r="D26" i="1"/>
  <c r="E26" i="1"/>
  <c r="F26" i="1"/>
  <c r="G26" i="1"/>
  <c r="G13" i="1" l="1"/>
  <c r="C13" i="1" l="1"/>
  <c r="D13" i="1"/>
  <c r="D28" i="1" l="1"/>
  <c r="C28" i="1"/>
</calcChain>
</file>

<file path=xl/sharedStrings.xml><?xml version="1.0" encoding="utf-8"?>
<sst xmlns="http://schemas.openxmlformats.org/spreadsheetml/2006/main" count="396" uniqueCount="168">
  <si>
    <t>Grupo Mateus</t>
  </si>
  <si>
    <t>Caixa e equivalentes de caixa</t>
  </si>
  <si>
    <t>Fornecedores</t>
  </si>
  <si>
    <t>Contas a receber</t>
  </si>
  <si>
    <t>Estoques</t>
  </si>
  <si>
    <t>Debêntures</t>
  </si>
  <si>
    <t>Tributos a recuperar</t>
  </si>
  <si>
    <t>Obrigações trabalhistas</t>
  </si>
  <si>
    <t>-</t>
  </si>
  <si>
    <t>Tributos parcelados</t>
  </si>
  <si>
    <t>Passivos de arrendamento</t>
  </si>
  <si>
    <t>Aplicações financeiras</t>
  </si>
  <si>
    <t>Empréstimos e financiamentos</t>
  </si>
  <si>
    <t>Partes relacionadas</t>
  </si>
  <si>
    <t>Outros ativos</t>
  </si>
  <si>
    <t>Depósitos judiciais</t>
  </si>
  <si>
    <t>Outros passivos</t>
  </si>
  <si>
    <t>Ativos de direito de uso</t>
  </si>
  <si>
    <t>Intangível</t>
  </si>
  <si>
    <t>Imobilizado</t>
  </si>
  <si>
    <t>Capital social</t>
  </si>
  <si>
    <t>Obrigações tributárias</t>
  </si>
  <si>
    <t>Provisão para riscos</t>
  </si>
  <si>
    <t>Patrimônio líquido</t>
  </si>
  <si>
    <t>AFAC - Adiantamento para futuro aumento de capital</t>
  </si>
  <si>
    <t>Reserva legal</t>
  </si>
  <si>
    <t>Reserva para retenção de lucros</t>
  </si>
  <si>
    <t>Total do patrimônio líquido</t>
  </si>
  <si>
    <t>Custo dos serviços prestados e mercadorias vendidas</t>
  </si>
  <si>
    <t xml:space="preserve"> </t>
  </si>
  <si>
    <t>Lucro bruto</t>
  </si>
  <si>
    <t>Receitas (despesas) operacionais</t>
  </si>
  <si>
    <t>Despesas comerciais, administrativas e gerais</t>
  </si>
  <si>
    <t>Outras receitas (despesas) operacionais, líquidas</t>
  </si>
  <si>
    <t>Lucro operacional antes do resultado financeiro</t>
  </si>
  <si>
    <t>Resultado financeiro</t>
  </si>
  <si>
    <t>Receitas financeiras</t>
  </si>
  <si>
    <t>Despesas financeiras</t>
  </si>
  <si>
    <t>Lucro antes do imposto de renda e contribuição social</t>
  </si>
  <si>
    <t xml:space="preserve">Imposto de renda e contribuição social - corrente </t>
  </si>
  <si>
    <t>Imposto de renda e contribuição social - diferido</t>
  </si>
  <si>
    <t>Tributos diferidos</t>
  </si>
  <si>
    <t>Reserva para incentivos fiscais</t>
  </si>
  <si>
    <t>Total</t>
  </si>
  <si>
    <t>Lucro líquido combinado do período</t>
  </si>
  <si>
    <t>Ativo circulante</t>
  </si>
  <si>
    <t>Total do ativo não circulante</t>
  </si>
  <si>
    <t>Total do ativo</t>
  </si>
  <si>
    <t>Total do ativo circulante</t>
  </si>
  <si>
    <t>Passivo circulante</t>
  </si>
  <si>
    <t>Total do passivo circulante</t>
  </si>
  <si>
    <t>Passivo não circulante</t>
  </si>
  <si>
    <t>Total do passivo e do patrimônio líquido</t>
  </si>
  <si>
    <t>Ativo não circulante</t>
  </si>
  <si>
    <t>Total do passivo não circulante</t>
  </si>
  <si>
    <t>Segmento</t>
  </si>
  <si>
    <t>Varejo</t>
  </si>
  <si>
    <t>Camiño</t>
  </si>
  <si>
    <t>Mix Atacarejo</t>
  </si>
  <si>
    <t>Eletro</t>
  </si>
  <si>
    <t>1T 20</t>
  </si>
  <si>
    <t>2T 20</t>
  </si>
  <si>
    <t>3T 20</t>
  </si>
  <si>
    <t>4T 20</t>
  </si>
  <si>
    <t>Por Estado</t>
  </si>
  <si>
    <t>Maranhão</t>
  </si>
  <si>
    <t>Pará</t>
  </si>
  <si>
    <t>Piauí</t>
  </si>
  <si>
    <t>1T 19</t>
  </si>
  <si>
    <t>2T 19</t>
  </si>
  <si>
    <t>3T 19</t>
  </si>
  <si>
    <t>4T 19</t>
  </si>
  <si>
    <t>Lucro antes do Imposto de renda e contribuição social</t>
  </si>
  <si>
    <t>Ajuste para a reconciliação do lucro antes dos impostos com o caixa líquido</t>
  </si>
  <si>
    <t>gerado pelas atividades operacionais:</t>
  </si>
  <si>
    <t xml:space="preserve">Depreciação e amortização </t>
  </si>
  <si>
    <t>Atualização passivos de arrendamento</t>
  </si>
  <si>
    <t xml:space="preserve">Provisão para obsolescência e quebras </t>
  </si>
  <si>
    <t>Provisão para crédito de liquidação duvidosa</t>
  </si>
  <si>
    <t>Juros sobre empréstimos, financiamento e debêntures provisionados</t>
  </si>
  <si>
    <t>Baixa de imobilizado</t>
  </si>
  <si>
    <t xml:space="preserve">Provisão para riscos </t>
  </si>
  <si>
    <t>Recursos das Operações</t>
  </si>
  <si>
    <t>Aumento (redução) nos ativos operacionais:</t>
  </si>
  <si>
    <t>Aumento (redução) nos passivos operacionais:</t>
  </si>
  <si>
    <t>Obrigações trabalhistas e tributárias</t>
  </si>
  <si>
    <t>Impostos pagos</t>
  </si>
  <si>
    <t>Caixa líquido gerado pelas atividades operacionais</t>
  </si>
  <si>
    <t xml:space="preserve">Juros pagos </t>
  </si>
  <si>
    <t>Fluxo de caixa das atividades de investimento</t>
  </si>
  <si>
    <t>Aquisição de imobilizado</t>
  </si>
  <si>
    <t>Aplicação em títulos e valores mobiliários</t>
  </si>
  <si>
    <t xml:space="preserve">Caixa líquido aplicado nas atividades de investimento </t>
  </si>
  <si>
    <t>Fluxo de caixa das atividades de financiamento</t>
  </si>
  <si>
    <t>Captação de empréstimos, financiamentos e debêntures</t>
  </si>
  <si>
    <t>Amortização de empréstimos, financiamentos e debêntures</t>
  </si>
  <si>
    <t>Distribuição de lucros</t>
  </si>
  <si>
    <t>Integralização de capital social</t>
  </si>
  <si>
    <t>Pagamento passivo de arrendamento</t>
  </si>
  <si>
    <t>Caixa líquido gerado pelas (aplicado nas) atividades de financiamento</t>
  </si>
  <si>
    <t>Aumento em caixa e equivalentes de caixa</t>
  </si>
  <si>
    <t>Caixa e equivalentes de caixa no início do exercício</t>
  </si>
  <si>
    <t>Caixa e equivalentes de caixa no fim do exercício</t>
  </si>
  <si>
    <t>Super/Hiper</t>
  </si>
  <si>
    <t>Dados Históricos</t>
  </si>
  <si>
    <t>Em mil m²</t>
  </si>
  <si>
    <t>Atacarejo</t>
  </si>
  <si>
    <t>Supermercado</t>
  </si>
  <si>
    <t>R$/m²</t>
  </si>
  <si>
    <t>Terreno</t>
  </si>
  <si>
    <t>Construção</t>
  </si>
  <si>
    <t>Equipamentos</t>
  </si>
  <si>
    <t xml:space="preserve">Area Construída </t>
  </si>
  <si>
    <t>Vendas Externas</t>
  </si>
  <si>
    <t>SSS por segmento</t>
  </si>
  <si>
    <t>Margem Bruta</t>
  </si>
  <si>
    <t>Receita líquida de vendas ¹</t>
  </si>
  <si>
    <t>² Ajustado, desconsiderando as despesas não recorrentes do IPO</t>
  </si>
  <si>
    <t>2020²</t>
  </si>
  <si>
    <t>Mar. 21</t>
  </si>
  <si>
    <t>Ativo, em R$ mil</t>
  </si>
  <si>
    <t>Passivo, em R$ mil</t>
  </si>
  <si>
    <t>Atualização monetária de arrendamentos</t>
  </si>
  <si>
    <t>1T 21</t>
  </si>
  <si>
    <t>Patrimônio líquido atribuído à participação  dos acionistas controladores</t>
  </si>
  <si>
    <t>Patrimônio líquido atribuído à participação dos acionistas não controladores</t>
  </si>
  <si>
    <t>R$ mil, sem efeitos do IFRS 16</t>
  </si>
  <si>
    <t>6M 19</t>
  </si>
  <si>
    <t>¹ Baseada na receita líquida reconciliada por impostos intercompany</t>
  </si>
  <si>
    <t>Em R$ mil</t>
  </si>
  <si>
    <t>2T 21</t>
  </si>
  <si>
    <t>Jun. 21</t>
  </si>
  <si>
    <t>Jun.21</t>
  </si>
  <si>
    <t>Dez. 17</t>
  </si>
  <si>
    <t>Dez. 18</t>
  </si>
  <si>
    <t>Dez. 19</t>
  </si>
  <si>
    <t>Jun. 20</t>
  </si>
  <si>
    <t>Set. 20</t>
  </si>
  <si>
    <t>Dez. 20</t>
  </si>
  <si>
    <t>Ceará</t>
  </si>
  <si>
    <t>Set.21</t>
  </si>
  <si>
    <t>3T 21</t>
  </si>
  <si>
    <t>Investimentos</t>
  </si>
  <si>
    <t>Crescimento da receita bruta por segmento</t>
  </si>
  <si>
    <t>Dez.21</t>
  </si>
  <si>
    <t>4T 21</t>
  </si>
  <si>
    <t>Ex-IFRS 16</t>
  </si>
  <si>
    <t>Despesas com Vendas</t>
  </si>
  <si>
    <t>Despesas com Pessoal</t>
  </si>
  <si>
    <t>Comissões</t>
  </si>
  <si>
    <t>Propaganda e Publicidade</t>
  </si>
  <si>
    <t>Aluguéis</t>
  </si>
  <si>
    <t>Fretes e Combustíveis</t>
  </si>
  <si>
    <t>Depreciação</t>
  </si>
  <si>
    <t>Depreciação Arrendamento</t>
  </si>
  <si>
    <t>Água, Luz e Telefone</t>
  </si>
  <si>
    <t>Serviços Prestados</t>
  </si>
  <si>
    <t>Despesas Gerais</t>
  </si>
  <si>
    <t>Depesas Administrativas</t>
  </si>
  <si>
    <t>Outras provisões</t>
  </si>
  <si>
    <t>Adiantamento para futuro aumento de capital</t>
  </si>
  <si>
    <t>Mar. 22</t>
  </si>
  <si>
    <t>1T 22</t>
  </si>
  <si>
    <t>Pernambuco</t>
  </si>
  <si>
    <t>Bahia</t>
  </si>
  <si>
    <t>Outros ativos CP</t>
  </si>
  <si>
    <t>Empréstimos e financiamentos CP</t>
  </si>
  <si>
    <r>
      <rPr>
        <b/>
        <sz val="9"/>
        <color theme="1" tint="0.34998626667073579"/>
        <rFont val="Gotham-book"/>
      </rPr>
      <t>OBS:</t>
    </r>
    <r>
      <rPr>
        <sz val="9"/>
        <color theme="1" tint="0.34998626667073579"/>
        <rFont val="Gotham-book"/>
      </rPr>
      <t xml:space="preserve"> As construções variam conforme a oportunidade de negocio de cada região. Desta forma, em algumas cidades, a loja pode ser construída por terceiros e alugada pelo Grupo Mateus, ou podemos construir e alugar somente o terreno.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</si>
</sst>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  <numFmt numFmtId="167" formatCode="_ * #,##0.00_ ;_ * \-#,##0.00_ ;_ * &quot;-&quot;??_ ;_ @_ "/>
    <numFmt numFmtId="168" formatCode="_ * #,##0_ ;_ * \-#,##0_ ;_ * &quot;-&quot;??_ ;_ @_ "/>
    <numFmt numFmtId="169" formatCode="_(* #,##0_);_(* \(#,##0\);_(* &quot;-&quot;_);_(@_)"/>
    <numFmt numFmtId="170" formatCode="0.0%"/>
    <numFmt numFmtId="171" formatCode="_(&quot; &quot;\ * #,##0_);_(&quot; &quot;\ * \(#,##0\);_(&quot; &quot;\ 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Arial MT"/>
    </font>
    <font>
      <sz val="8"/>
      <name val="Calibri"/>
      <family val="2"/>
      <scheme val="minor"/>
    </font>
    <font>
      <b/>
      <sz val="20"/>
      <color rgb="FF046CB4"/>
      <name val="Gotham-book"/>
    </font>
    <font>
      <b/>
      <sz val="11"/>
      <color rgb="FF046CB4"/>
      <name val="Gotham-book"/>
    </font>
    <font>
      <sz val="11"/>
      <color theme="1"/>
      <name val="Gotham-book"/>
    </font>
    <font>
      <b/>
      <sz val="12"/>
      <color rgb="FF046CB4"/>
      <name val="Gotham-book"/>
    </font>
    <font>
      <b/>
      <sz val="9"/>
      <color rgb="FF046CB4"/>
      <name val="Gotham-book"/>
    </font>
    <font>
      <b/>
      <sz val="9"/>
      <name val="Gotham-book"/>
    </font>
    <font>
      <b/>
      <sz val="9"/>
      <color theme="0"/>
      <name val="Gotham-book"/>
    </font>
    <font>
      <sz val="9"/>
      <color theme="1"/>
      <name val="Gotham-book"/>
    </font>
    <font>
      <sz val="9"/>
      <name val="Gotham-book"/>
    </font>
    <font>
      <sz val="9"/>
      <color rgb="FF000000"/>
      <name val="Gotham-book"/>
    </font>
    <font>
      <b/>
      <sz val="10"/>
      <color rgb="FF046CB4"/>
      <name val="Gotham-book"/>
    </font>
    <font>
      <b/>
      <sz val="10"/>
      <name val="Gotham-book"/>
    </font>
    <font>
      <b/>
      <sz val="10"/>
      <color theme="0"/>
      <name val="Gotham-book"/>
    </font>
    <font>
      <sz val="10"/>
      <color theme="1"/>
      <name val="Gotham-book"/>
    </font>
    <font>
      <sz val="10"/>
      <name val="Gotham-book"/>
    </font>
    <font>
      <sz val="10"/>
      <color rgb="FF000000"/>
      <name val="Gotham-book"/>
    </font>
    <font>
      <b/>
      <sz val="10"/>
      <color theme="1" tint="0.34998626667073579"/>
      <name val="Gotham-book"/>
    </font>
    <font>
      <sz val="10"/>
      <color theme="1" tint="0.34998626667073579"/>
      <name val="Gotham-book"/>
    </font>
    <font>
      <sz val="9"/>
      <color rgb="FF046CB4"/>
      <name val="Gotham-book"/>
    </font>
    <font>
      <b/>
      <sz val="9"/>
      <color theme="1" tint="0.34998626667073579"/>
      <name val="Gotham-book"/>
    </font>
    <font>
      <sz val="9"/>
      <color theme="1" tint="0.34998626667073579"/>
      <name val="Gotham-book"/>
    </font>
    <font>
      <i/>
      <sz val="9"/>
      <color theme="1" tint="0.34998626667073579"/>
      <name val="Gotham-book"/>
    </font>
    <font>
      <sz val="8"/>
      <color theme="1" tint="0.34998626667073579"/>
      <name val="Gotham-book"/>
    </font>
    <font>
      <b/>
      <sz val="16"/>
      <color rgb="FF046CB4"/>
      <name val="Gotham-book"/>
    </font>
    <font>
      <sz val="11"/>
      <color theme="1" tint="0.34998626667073579"/>
      <name val="Gotham-book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46CB4"/>
        <bgColor indexed="64"/>
      </patternFill>
    </fill>
    <fill>
      <patternFill patternType="solid">
        <fgColor rgb="FF1664BA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rgb="FF046CB4"/>
      </top>
      <bottom/>
      <diagonal/>
    </border>
    <border>
      <left/>
      <right style="thin">
        <color rgb="FF046CB4"/>
      </right>
      <top style="thin">
        <color rgb="FF046CB4"/>
      </top>
      <bottom/>
      <diagonal/>
    </border>
    <border>
      <left/>
      <right style="thin">
        <color rgb="FF046CB4"/>
      </right>
      <top/>
      <bottom/>
      <diagonal/>
    </border>
    <border>
      <left/>
      <right/>
      <top/>
      <bottom style="thin">
        <color rgb="FF046CB4"/>
      </bottom>
      <diagonal/>
    </border>
    <border>
      <left/>
      <right style="thin">
        <color rgb="FF046CB4"/>
      </right>
      <top/>
      <bottom style="thin">
        <color rgb="FF046CB4"/>
      </bottom>
      <diagonal/>
    </border>
    <border>
      <left/>
      <right/>
      <top/>
      <bottom style="thin">
        <color theme="0"/>
      </bottom>
      <diagonal/>
    </border>
    <border>
      <left style="thin">
        <color rgb="FF046CB4"/>
      </left>
      <right style="dotted">
        <color rgb="FF046CB4"/>
      </right>
      <top style="thin">
        <color rgb="FF046CB4"/>
      </top>
      <bottom/>
      <diagonal/>
    </border>
    <border>
      <left style="thin">
        <color rgb="FF046CB4"/>
      </left>
      <right style="dotted">
        <color rgb="FF046CB4"/>
      </right>
      <top/>
      <bottom/>
      <diagonal/>
    </border>
    <border>
      <left style="thin">
        <color rgb="FF046CB4"/>
      </left>
      <right style="dotted">
        <color rgb="FF046CB4"/>
      </right>
      <top/>
      <bottom style="thin">
        <color rgb="FF046CB4"/>
      </bottom>
      <diagonal/>
    </border>
    <border>
      <left/>
      <right style="dotted">
        <color rgb="FF046CB4"/>
      </right>
      <top style="thin">
        <color rgb="FF046CB4"/>
      </top>
      <bottom/>
      <diagonal/>
    </border>
    <border>
      <left/>
      <right style="dotted">
        <color rgb="FF046CB4"/>
      </right>
      <top/>
      <bottom/>
      <diagonal/>
    </border>
    <border>
      <left/>
      <right style="dotted">
        <color rgb="FF046CB4"/>
      </right>
      <top/>
      <bottom style="thin">
        <color rgb="FF046CB4"/>
      </bottom>
      <diagonal/>
    </border>
    <border>
      <left style="thin">
        <color rgb="FF046CB4"/>
      </left>
      <right/>
      <top style="thin">
        <color rgb="FF046CB4"/>
      </top>
      <bottom/>
      <diagonal/>
    </border>
    <border>
      <left style="thin">
        <color rgb="FF046CB4"/>
      </left>
      <right/>
      <top/>
      <bottom/>
      <diagonal/>
    </border>
    <border>
      <left style="thin">
        <color rgb="FF046CB4"/>
      </left>
      <right/>
      <top/>
      <bottom style="thin">
        <color rgb="FF046CB4"/>
      </bottom>
      <diagonal/>
    </border>
    <border>
      <left style="dotted">
        <color rgb="FF046CB4"/>
      </left>
      <right style="thin">
        <color rgb="FF046CB4"/>
      </right>
      <top style="thin">
        <color rgb="FF046CB4"/>
      </top>
      <bottom/>
      <diagonal/>
    </border>
    <border>
      <left style="dashed">
        <color rgb="FF046CB4"/>
      </left>
      <right/>
      <top style="thin">
        <color rgb="FF046CB4"/>
      </top>
      <bottom/>
      <diagonal/>
    </border>
    <border>
      <left style="dashed">
        <color rgb="FF046CB4"/>
      </left>
      <right/>
      <top/>
      <bottom/>
      <diagonal/>
    </border>
    <border>
      <left style="dashed">
        <color rgb="FF046CB4"/>
      </left>
      <right/>
      <top/>
      <bottom style="thin">
        <color rgb="FF046CB4"/>
      </bottom>
      <diagonal/>
    </border>
    <border>
      <left style="dotted">
        <color rgb="FF046CB4"/>
      </left>
      <right/>
      <top/>
      <bottom style="thin">
        <color rgb="FF046CB4"/>
      </bottom>
      <diagonal/>
    </border>
    <border>
      <left style="dotted">
        <color rgb="FF046CB4"/>
      </left>
      <right/>
      <top/>
      <bottom/>
      <diagonal/>
    </border>
    <border>
      <left style="thin">
        <color rgb="FF1664BA"/>
      </left>
      <right/>
      <top style="thin">
        <color rgb="FF1664BA"/>
      </top>
      <bottom style="thin">
        <color rgb="FF1664BA"/>
      </bottom>
      <diagonal/>
    </border>
    <border>
      <left style="thin">
        <color rgb="FF1664BA"/>
      </left>
      <right/>
      <top style="thin">
        <color rgb="FF1664BA"/>
      </top>
      <bottom/>
      <diagonal/>
    </border>
    <border>
      <left style="thin">
        <color rgb="FF1664BA"/>
      </left>
      <right/>
      <top/>
      <bottom/>
      <diagonal/>
    </border>
    <border>
      <left style="thin">
        <color rgb="FF1664BA"/>
      </left>
      <right/>
      <top/>
      <bottom style="thin">
        <color rgb="FF1664BA"/>
      </bottom>
      <diagonal/>
    </border>
    <border>
      <left/>
      <right/>
      <top style="thin">
        <color rgb="FF1664BA"/>
      </top>
      <bottom style="thin">
        <color rgb="FF1664BA"/>
      </bottom>
      <diagonal/>
    </border>
    <border>
      <left/>
      <right/>
      <top style="thin">
        <color rgb="FF1664BA"/>
      </top>
      <bottom/>
      <diagonal/>
    </border>
    <border>
      <left/>
      <right/>
      <top/>
      <bottom style="thin">
        <color rgb="FF1664BA"/>
      </bottom>
      <diagonal/>
    </border>
    <border>
      <left/>
      <right style="thin">
        <color rgb="FF1664BA"/>
      </right>
      <top style="thin">
        <color rgb="FF1664BA"/>
      </top>
      <bottom/>
      <diagonal/>
    </border>
    <border>
      <left/>
      <right style="thin">
        <color rgb="FF1664BA"/>
      </right>
      <top/>
      <bottom/>
      <diagonal/>
    </border>
    <border>
      <left/>
      <right style="thin">
        <color rgb="FF1664BA"/>
      </right>
      <top/>
      <bottom style="thin">
        <color rgb="FF1664BA"/>
      </bottom>
      <diagonal/>
    </border>
    <border>
      <left style="dotted">
        <color rgb="FF046CB4"/>
      </left>
      <right style="thin">
        <color rgb="FF046CB4"/>
      </right>
      <top/>
      <bottom/>
      <diagonal/>
    </border>
    <border>
      <left style="dotted">
        <color rgb="FF046CB4"/>
      </left>
      <right style="thin">
        <color rgb="FF046CB4"/>
      </right>
      <top/>
      <bottom style="thin">
        <color rgb="FF046CB4"/>
      </bottom>
      <diagonal/>
    </border>
    <border>
      <left/>
      <right style="dashed">
        <color rgb="FF046CB4"/>
      </right>
      <top style="thin">
        <color rgb="FF046CB4"/>
      </top>
      <bottom/>
      <diagonal/>
    </border>
    <border>
      <left/>
      <right style="dashed">
        <color rgb="FF046CB4"/>
      </right>
      <top/>
      <bottom/>
      <diagonal/>
    </border>
    <border>
      <left/>
      <right style="dashed">
        <color rgb="FF046CB4"/>
      </right>
      <top/>
      <bottom style="thin">
        <color rgb="FF046CB4"/>
      </bottom>
      <diagonal/>
    </border>
    <border>
      <left/>
      <right style="dashed">
        <color rgb="FF1664BA"/>
      </right>
      <top style="thin">
        <color rgb="FF1664BA"/>
      </top>
      <bottom style="thin">
        <color rgb="FF1664BA"/>
      </bottom>
      <diagonal/>
    </border>
    <border>
      <left/>
      <right style="dashed">
        <color rgb="FF1664BA"/>
      </right>
      <top style="thin">
        <color rgb="FF1664BA"/>
      </top>
      <bottom/>
      <diagonal/>
    </border>
    <border>
      <left/>
      <right style="dashed">
        <color rgb="FF1664BA"/>
      </right>
      <top/>
      <bottom/>
      <diagonal/>
    </border>
    <border>
      <left/>
      <right style="dashed">
        <color rgb="FF1664BA"/>
      </right>
      <top/>
      <bottom style="thin">
        <color rgb="FF1664BA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268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8" fontId="10" fillId="0" borderId="0" xfId="3" applyNumberFormat="1" applyFont="1" applyFill="1" applyAlignment="1">
      <alignment horizontal="center" vertical="center"/>
    </xf>
    <xf numFmtId="38" fontId="11" fillId="0" borderId="0" xfId="3" applyNumberFormat="1" applyFont="1" applyFill="1" applyAlignment="1">
      <alignment vertical="center"/>
    </xf>
    <xf numFmtId="0" fontId="12" fillId="3" borderId="0" xfId="8" applyFont="1" applyFill="1"/>
    <xf numFmtId="166" fontId="13" fillId="0" borderId="0" xfId="5" applyNumberFormat="1" applyFont="1" applyFill="1" applyAlignment="1">
      <alignment horizontal="right" vertical="center"/>
    </xf>
    <xf numFmtId="166" fontId="13" fillId="0" borderId="0" xfId="5" applyNumberFormat="1" applyFont="1" applyFill="1" applyBorder="1" applyAlignment="1">
      <alignment horizontal="right" vertical="center"/>
    </xf>
    <xf numFmtId="38" fontId="16" fillId="0" borderId="0" xfId="3" applyNumberFormat="1" applyFont="1" applyFill="1" applyAlignment="1">
      <alignment horizontal="center" vertical="center"/>
    </xf>
    <xf numFmtId="38" fontId="17" fillId="0" borderId="0" xfId="3" applyNumberFormat="1" applyFont="1" applyFill="1" applyAlignment="1">
      <alignment vertical="center"/>
    </xf>
    <xf numFmtId="0" fontId="18" fillId="0" borderId="0" xfId="0" applyFont="1" applyFill="1" applyAlignment="1">
      <alignment horizontal="center"/>
    </xf>
    <xf numFmtId="2" fontId="19" fillId="0" borderId="0" xfId="0" applyNumberFormat="1" applyFont="1" applyFill="1"/>
    <xf numFmtId="0" fontId="19" fillId="0" borderId="0" xfId="0" applyFont="1" applyFill="1"/>
    <xf numFmtId="38" fontId="20" fillId="0" borderId="0" xfId="3" applyNumberFormat="1" applyFont="1" applyFill="1" applyAlignment="1">
      <alignment vertical="center"/>
    </xf>
    <xf numFmtId="0" fontId="18" fillId="3" borderId="0" xfId="8" applyFont="1" applyFill="1"/>
    <xf numFmtId="14" fontId="18" fillId="3" borderId="0" xfId="3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20" fillId="0" borderId="0" xfId="3" applyFont="1" applyFill="1" applyAlignment="1">
      <alignment vertical="top"/>
    </xf>
    <xf numFmtId="166" fontId="20" fillId="0" borderId="0" xfId="5" applyNumberFormat="1" applyFont="1" applyFill="1" applyAlignment="1">
      <alignment horizontal="right" vertical="center"/>
    </xf>
    <xf numFmtId="0" fontId="20" fillId="0" borderId="0" xfId="3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164" fontId="19" fillId="0" borderId="0" xfId="4" applyNumberFormat="1" applyFont="1" applyFill="1" applyAlignment="1">
      <alignment horizontal="right" vertical="center"/>
    </xf>
    <xf numFmtId="166" fontId="19" fillId="0" borderId="0" xfId="5" applyNumberFormat="1" applyFont="1" applyFill="1" applyAlignment="1">
      <alignment horizontal="right" vertical="center"/>
    </xf>
    <xf numFmtId="0" fontId="20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left" vertical="center"/>
    </xf>
    <xf numFmtId="166" fontId="16" fillId="0" borderId="0" xfId="5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166" fontId="19" fillId="0" borderId="0" xfId="0" applyNumberFormat="1" applyFont="1" applyFill="1" applyAlignment="1">
      <alignment horizontal="right" vertical="center"/>
    </xf>
    <xf numFmtId="164" fontId="19" fillId="0" borderId="0" xfId="1" applyNumberFormat="1" applyFont="1" applyFill="1" applyAlignment="1">
      <alignment horizontal="right" vertical="center"/>
    </xf>
    <xf numFmtId="166" fontId="16" fillId="0" borderId="0" xfId="6" applyNumberFormat="1" applyFont="1" applyBorder="1" applyAlignment="1">
      <alignment horizontal="right" vertical="center"/>
    </xf>
    <xf numFmtId="166" fontId="16" fillId="0" borderId="0" xfId="6" applyNumberFormat="1" applyFont="1" applyFill="1" applyBorder="1" applyAlignment="1">
      <alignment horizontal="right" vertical="center"/>
    </xf>
    <xf numFmtId="0" fontId="17" fillId="0" borderId="0" xfId="7" applyFont="1" applyFill="1" applyBorder="1" applyAlignment="1">
      <alignment horizontal="center"/>
    </xf>
    <xf numFmtId="3" fontId="21" fillId="0" borderId="0" xfId="0" applyNumberFormat="1" applyFont="1" applyFill="1" applyAlignment="1">
      <alignment horizontal="right" vertical="center" wrapText="1"/>
    </xf>
    <xf numFmtId="3" fontId="19" fillId="0" borderId="0" xfId="0" applyNumberFormat="1" applyFont="1" applyFill="1"/>
    <xf numFmtId="0" fontId="19" fillId="0" borderId="0" xfId="0" applyFont="1" applyFill="1" applyAlignment="1">
      <alignment horizontal="right" vertical="center" wrapText="1"/>
    </xf>
    <xf numFmtId="0" fontId="16" fillId="0" borderId="0" xfId="0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right" vertical="center"/>
    </xf>
    <xf numFmtId="168" fontId="16" fillId="0" borderId="0" xfId="6" applyNumberFormat="1" applyFont="1" applyFill="1" applyBorder="1" applyAlignment="1">
      <alignment horizontal="right" vertical="center"/>
    </xf>
    <xf numFmtId="166" fontId="20" fillId="0" borderId="0" xfId="6" applyNumberFormat="1" applyFont="1" applyFill="1" applyAlignment="1">
      <alignment horizontal="right" vertical="center"/>
    </xf>
    <xf numFmtId="164" fontId="21" fillId="0" borderId="0" xfId="1" applyNumberFormat="1" applyFont="1" applyFill="1" applyAlignment="1">
      <alignment horizontal="right" vertical="center" wrapText="1"/>
    </xf>
    <xf numFmtId="0" fontId="20" fillId="0" borderId="0" xfId="3" applyFont="1" applyFill="1" applyAlignment="1">
      <alignment horizontal="left" vertical="center" wrapText="1"/>
    </xf>
    <xf numFmtId="0" fontId="20" fillId="0" borderId="0" xfId="3" applyFont="1" applyFill="1" applyAlignment="1">
      <alignment horizontal="righ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6" fillId="0" borderId="0" xfId="3" applyFont="1" applyFill="1" applyAlignment="1">
      <alignment horizontal="left" vertical="center" wrapText="1"/>
    </xf>
    <xf numFmtId="38" fontId="22" fillId="0" borderId="0" xfId="3" applyNumberFormat="1" applyFont="1" applyFill="1" applyAlignment="1">
      <alignment horizontal="left" vertical="center"/>
    </xf>
    <xf numFmtId="166" fontId="23" fillId="0" borderId="0" xfId="5" applyNumberFormat="1" applyFont="1" applyFill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38" fontId="22" fillId="0" borderId="0" xfId="3" applyNumberFormat="1" applyFont="1" applyFill="1" applyAlignment="1">
      <alignment horizontal="right" vertical="center"/>
    </xf>
    <xf numFmtId="0" fontId="23" fillId="0" borderId="0" xfId="0" applyFont="1" applyFill="1"/>
    <xf numFmtId="38" fontId="23" fillId="0" borderId="0" xfId="3" applyNumberFormat="1" applyFont="1" applyFill="1" applyAlignment="1">
      <alignment horizontal="left" vertical="center"/>
    </xf>
    <xf numFmtId="164" fontId="23" fillId="0" borderId="0" xfId="4" applyNumberFormat="1" applyFont="1" applyFill="1" applyAlignment="1">
      <alignment horizontal="right" vertical="center"/>
    </xf>
    <xf numFmtId="41" fontId="23" fillId="0" borderId="0" xfId="5" applyNumberFormat="1" applyFont="1" applyFill="1" applyAlignment="1">
      <alignment horizontal="right" vertical="center"/>
    </xf>
    <xf numFmtId="38" fontId="23" fillId="0" borderId="0" xfId="3" applyNumberFormat="1" applyFont="1" applyFill="1" applyAlignment="1">
      <alignment horizontal="right" vertical="center"/>
    </xf>
    <xf numFmtId="0" fontId="23" fillId="0" borderId="0" xfId="3" applyFont="1" applyFill="1" applyAlignment="1">
      <alignment horizontal="left" vertical="center"/>
    </xf>
    <xf numFmtId="41" fontId="23" fillId="0" borderId="0" xfId="4" applyNumberFormat="1" applyFont="1" applyFill="1" applyAlignment="1">
      <alignment horizontal="right" vertical="center"/>
    </xf>
    <xf numFmtId="0" fontId="22" fillId="0" borderId="0" xfId="3" applyFont="1" applyFill="1" applyAlignment="1">
      <alignment horizontal="left" vertical="center"/>
    </xf>
    <xf numFmtId="166" fontId="23" fillId="0" borderId="0" xfId="0" applyNumberFormat="1" applyFont="1" applyFill="1" applyAlignment="1">
      <alignment horizontal="right" vertical="center"/>
    </xf>
    <xf numFmtId="0" fontId="22" fillId="0" borderId="0" xfId="3" applyFont="1" applyFill="1" applyAlignment="1">
      <alignment horizontal="right" vertical="center"/>
    </xf>
    <xf numFmtId="164" fontId="23" fillId="0" borderId="0" xfId="1" applyNumberFormat="1" applyFont="1" applyFill="1" applyAlignment="1">
      <alignment horizontal="right" vertical="center"/>
    </xf>
    <xf numFmtId="0" fontId="23" fillId="0" borderId="0" xfId="0" applyFont="1" applyFill="1" applyAlignment="1">
      <alignment horizontal="right"/>
    </xf>
    <xf numFmtId="41" fontId="23" fillId="0" borderId="0" xfId="5" applyNumberFormat="1" applyFont="1" applyFill="1" applyBorder="1" applyAlignment="1">
      <alignment horizontal="right" vertical="center"/>
    </xf>
    <xf numFmtId="166" fontId="23" fillId="0" borderId="0" xfId="5" applyNumberFormat="1" applyFont="1" applyFill="1" applyBorder="1" applyAlignment="1">
      <alignment horizontal="right" vertical="center"/>
    </xf>
    <xf numFmtId="3" fontId="23" fillId="0" borderId="0" xfId="0" applyNumberFormat="1" applyFont="1" applyFill="1" applyAlignment="1">
      <alignment horizontal="right" vertical="center" wrapText="1"/>
    </xf>
    <xf numFmtId="0" fontId="23" fillId="0" borderId="0" xfId="0" applyFont="1" applyFill="1" applyAlignment="1">
      <alignment horizontal="left" vertical="center"/>
    </xf>
    <xf numFmtId="164" fontId="23" fillId="0" borderId="0" xfId="1" applyNumberFormat="1" applyFont="1" applyBorder="1" applyAlignment="1">
      <alignment horizontal="right" vertical="center"/>
    </xf>
    <xf numFmtId="41" fontId="23" fillId="0" borderId="0" xfId="1" applyNumberFormat="1" applyFont="1" applyFill="1" applyAlignment="1">
      <alignment horizontal="right" vertical="center"/>
    </xf>
    <xf numFmtId="166" fontId="23" fillId="0" borderId="0" xfId="6" applyNumberFormat="1" applyFont="1" applyFill="1" applyAlignment="1">
      <alignment horizontal="right" vertical="center"/>
    </xf>
    <xf numFmtId="164" fontId="23" fillId="0" borderId="0" xfId="1" applyNumberFormat="1" applyFont="1" applyFill="1" applyAlignment="1">
      <alignment horizontal="right" vertical="center" wrapText="1"/>
    </xf>
    <xf numFmtId="169" fontId="23" fillId="0" borderId="0" xfId="5" applyNumberFormat="1" applyFont="1" applyFill="1" applyAlignment="1">
      <alignment horizontal="right" vertical="center"/>
    </xf>
    <xf numFmtId="0" fontId="23" fillId="0" borderId="0" xfId="0" applyFont="1" applyFill="1" applyAlignment="1">
      <alignment horizontal="left" vertical="center" wrapText="1"/>
    </xf>
    <xf numFmtId="3" fontId="23" fillId="0" borderId="0" xfId="0" applyNumberFormat="1" applyFont="1" applyFill="1"/>
    <xf numFmtId="164" fontId="23" fillId="0" borderId="0" xfId="1" applyNumberFormat="1" applyFont="1" applyFill="1" applyBorder="1" applyAlignment="1">
      <alignment horizontal="right" vertical="center"/>
    </xf>
    <xf numFmtId="169" fontId="23" fillId="0" borderId="0" xfId="0" applyNumberFormat="1" applyFont="1" applyFill="1" applyBorder="1" applyAlignment="1">
      <alignment horizontal="right" vertical="center"/>
    </xf>
    <xf numFmtId="41" fontId="23" fillId="0" borderId="0" xfId="4" applyNumberFormat="1" applyFont="1" applyFill="1" applyBorder="1" applyAlignment="1">
      <alignment horizontal="right" vertical="center"/>
    </xf>
    <xf numFmtId="164" fontId="23" fillId="0" borderId="0" xfId="4" applyNumberFormat="1" applyFont="1" applyFill="1" applyBorder="1" applyAlignment="1">
      <alignment horizontal="right" vertical="center"/>
    </xf>
    <xf numFmtId="0" fontId="14" fillId="0" borderId="0" xfId="3" applyFont="1" applyFill="1" applyAlignment="1">
      <alignment vertical="center"/>
    </xf>
    <xf numFmtId="0" fontId="14" fillId="0" borderId="0" xfId="8" applyFont="1" applyFill="1"/>
    <xf numFmtId="0" fontId="12" fillId="3" borderId="0" xfId="5" applyNumberFormat="1" applyFont="1" applyFill="1" applyBorder="1" applyAlignment="1">
      <alignment horizontal="right" vertical="center"/>
    </xf>
    <xf numFmtId="14" fontId="12" fillId="3" borderId="0" xfId="5" applyNumberFormat="1" applyFont="1" applyFill="1" applyBorder="1" applyAlignment="1">
      <alignment horizontal="right" vertical="center"/>
    </xf>
    <xf numFmtId="166" fontId="11" fillId="2" borderId="0" xfId="5" applyNumberFormat="1" applyFont="1" applyFill="1" applyBorder="1" applyAlignment="1">
      <alignment horizontal="right" vertical="center"/>
    </xf>
    <xf numFmtId="37" fontId="11" fillId="0" borderId="0" xfId="0" applyNumberFormat="1" applyFont="1" applyFill="1"/>
    <xf numFmtId="0" fontId="14" fillId="0" borderId="0" xfId="9" applyFont="1" applyFill="1" applyAlignment="1">
      <alignment horizontal="left" vertical="center"/>
    </xf>
    <xf numFmtId="0" fontId="14" fillId="0" borderId="0" xfId="8" applyFont="1" applyFill="1" applyBorder="1" applyAlignment="1">
      <alignment horizontal="right" vertical="center"/>
    </xf>
    <xf numFmtId="0" fontId="14" fillId="0" borderId="0" xfId="9" applyFont="1" applyFill="1" applyBorder="1" applyAlignment="1">
      <alignment horizontal="right" vertical="center"/>
    </xf>
    <xf numFmtId="0" fontId="14" fillId="0" borderId="0" xfId="9" applyFont="1" applyAlignment="1">
      <alignment horizontal="right" vertical="center"/>
    </xf>
    <xf numFmtId="0" fontId="14" fillId="0" borderId="0" xfId="11" applyFont="1" applyFill="1" applyBorder="1" applyAlignment="1">
      <alignment horizontal="right" vertical="center"/>
    </xf>
    <xf numFmtId="0" fontId="14" fillId="0" borderId="0" xfId="11" applyFont="1" applyFill="1"/>
    <xf numFmtId="0" fontId="14" fillId="0" borderId="0" xfId="11" applyFont="1" applyAlignment="1">
      <alignment horizontal="right" vertical="center"/>
    </xf>
    <xf numFmtId="0" fontId="10" fillId="0" borderId="0" xfId="9" applyFont="1" applyFill="1" applyAlignment="1">
      <alignment horizontal="left" vertical="center"/>
    </xf>
    <xf numFmtId="166" fontId="10" fillId="0" borderId="0" xfId="3" applyNumberFormat="1" applyFont="1" applyFill="1" applyBorder="1" applyAlignment="1">
      <alignment horizontal="right" vertical="center"/>
    </xf>
    <xf numFmtId="166" fontId="10" fillId="0" borderId="0" xfId="3" applyNumberFormat="1" applyFont="1" applyAlignment="1">
      <alignment horizontal="right" vertical="center"/>
    </xf>
    <xf numFmtId="0" fontId="10" fillId="0" borderId="0" xfId="9" applyFont="1" applyFill="1" applyBorder="1" applyAlignment="1">
      <alignment horizontal="left" vertical="center"/>
    </xf>
    <xf numFmtId="166" fontId="10" fillId="0" borderId="0" xfId="3" applyNumberFormat="1" applyFont="1" applyFill="1" applyBorder="1" applyAlignment="1">
      <alignment horizontal="right" vertical="center" indent="3"/>
    </xf>
    <xf numFmtId="166" fontId="10" fillId="0" borderId="0" xfId="3" applyNumberFormat="1" applyFont="1" applyAlignment="1">
      <alignment horizontal="right" vertical="center" indent="3"/>
    </xf>
    <xf numFmtId="41" fontId="24" fillId="0" borderId="0" xfId="5" applyNumberFormat="1" applyFont="1" applyFill="1" applyBorder="1" applyAlignment="1">
      <alignment horizontal="right" vertical="center"/>
    </xf>
    <xf numFmtId="166" fontId="10" fillId="0" borderId="0" xfId="9" applyNumberFormat="1" applyFont="1" applyFill="1" applyBorder="1" applyAlignment="1">
      <alignment horizontal="right" vertical="center"/>
    </xf>
    <xf numFmtId="41" fontId="10" fillId="0" borderId="0" xfId="5" applyNumberFormat="1" applyFont="1" applyFill="1" applyBorder="1" applyAlignment="1">
      <alignment horizontal="right" vertical="center"/>
    </xf>
    <xf numFmtId="0" fontId="14" fillId="0" borderId="0" xfId="9" applyFont="1" applyFill="1" applyBorder="1" applyAlignment="1">
      <alignment horizontal="left" vertical="center"/>
    </xf>
    <xf numFmtId="41" fontId="13" fillId="0" borderId="0" xfId="5" applyNumberFormat="1" applyFont="1" applyFill="1" applyBorder="1"/>
    <xf numFmtId="41" fontId="13" fillId="0" borderId="0" xfId="5" applyNumberFormat="1" applyFont="1" applyFill="1"/>
    <xf numFmtId="3" fontId="15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0" fontId="25" fillId="0" borderId="0" xfId="9" applyFont="1" applyFill="1" applyAlignment="1">
      <alignment horizontal="left" vertical="center"/>
    </xf>
    <xf numFmtId="3" fontId="25" fillId="2" borderId="0" xfId="8" applyNumberFormat="1" applyFont="1" applyFill="1" applyBorder="1" applyAlignment="1">
      <alignment horizontal="right" vertical="center"/>
    </xf>
    <xf numFmtId="166" fontId="25" fillId="2" borderId="0" xfId="5" applyNumberFormat="1" applyFont="1" applyFill="1" applyBorder="1" applyAlignment="1">
      <alignment horizontal="right" vertical="center"/>
    </xf>
    <xf numFmtId="166" fontId="25" fillId="0" borderId="0" xfId="5" applyNumberFormat="1" applyFont="1" applyFill="1" applyBorder="1" applyAlignment="1">
      <alignment horizontal="right" vertical="center"/>
    </xf>
    <xf numFmtId="0" fontId="26" fillId="0" borderId="0" xfId="8" applyFont="1" applyFill="1"/>
    <xf numFmtId="37" fontId="26" fillId="0" borderId="0" xfId="0" applyNumberFormat="1" applyFont="1" applyFill="1"/>
    <xf numFmtId="166" fontId="26" fillId="2" borderId="0" xfId="5" applyNumberFormat="1" applyFont="1" applyFill="1" applyBorder="1" applyAlignment="1">
      <alignment horizontal="right" vertical="center"/>
    </xf>
    <xf numFmtId="166" fontId="26" fillId="0" borderId="0" xfId="5" applyNumberFormat="1" applyFont="1" applyFill="1" applyBorder="1" applyAlignment="1">
      <alignment horizontal="right" vertical="center"/>
    </xf>
    <xf numFmtId="37" fontId="26" fillId="0" borderId="0" xfId="0" applyNumberFormat="1" applyFont="1" applyFill="1" applyBorder="1" applyAlignment="1">
      <alignment horizontal="right" vertical="center"/>
    </xf>
    <xf numFmtId="37" fontId="26" fillId="0" borderId="0" xfId="0" applyNumberFormat="1" applyFont="1" applyAlignment="1">
      <alignment horizontal="right" vertical="center"/>
    </xf>
    <xf numFmtId="37" fontId="25" fillId="0" borderId="0" xfId="0" applyNumberFormat="1" applyFont="1" applyFill="1"/>
    <xf numFmtId="37" fontId="27" fillId="0" borderId="0" xfId="0" applyNumberFormat="1" applyFont="1" applyFill="1"/>
    <xf numFmtId="170" fontId="27" fillId="0" borderId="0" xfId="2" applyNumberFormat="1" applyFont="1" applyFill="1" applyBorder="1" applyAlignment="1">
      <alignment horizontal="right" vertical="center"/>
    </xf>
    <xf numFmtId="0" fontId="26" fillId="0" borderId="0" xfId="9" applyFont="1" applyFill="1" applyAlignment="1">
      <alignment horizontal="left" vertical="center"/>
    </xf>
    <xf numFmtId="0" fontId="26" fillId="0" borderId="0" xfId="8" applyFont="1" applyFill="1" applyBorder="1" applyAlignment="1">
      <alignment horizontal="right" vertical="center"/>
    </xf>
    <xf numFmtId="10" fontId="26" fillId="0" borderId="0" xfId="2" applyNumberFormat="1" applyFont="1" applyFill="1" applyBorder="1" applyAlignment="1">
      <alignment horizontal="right" vertical="center"/>
    </xf>
    <xf numFmtId="0" fontId="26" fillId="0" borderId="0" xfId="9" applyFont="1" applyFill="1" applyBorder="1" applyAlignment="1">
      <alignment horizontal="right" vertical="center"/>
    </xf>
    <xf numFmtId="0" fontId="26" fillId="0" borderId="0" xfId="9" applyFont="1" applyAlignment="1">
      <alignment horizontal="right" vertical="center"/>
    </xf>
    <xf numFmtId="0" fontId="25" fillId="0" borderId="0" xfId="10" applyFont="1" applyFill="1"/>
    <xf numFmtId="0" fontId="25" fillId="0" borderId="0" xfId="10" applyFont="1" applyFill="1" applyBorder="1" applyAlignment="1">
      <alignment horizontal="right" vertical="center"/>
    </xf>
    <xf numFmtId="0" fontId="26" fillId="0" borderId="0" xfId="10" applyFont="1" applyFill="1" applyBorder="1" applyAlignment="1">
      <alignment horizontal="right" vertical="center"/>
    </xf>
    <xf numFmtId="0" fontId="25" fillId="0" borderId="0" xfId="10" applyFont="1" applyAlignment="1">
      <alignment horizontal="right" vertical="center"/>
    </xf>
    <xf numFmtId="0" fontId="26" fillId="0" borderId="0" xfId="10" applyFont="1" applyFill="1"/>
    <xf numFmtId="166" fontId="28" fillId="0" borderId="0" xfId="5" applyNumberFormat="1" applyFont="1" applyFill="1" applyBorder="1" applyAlignment="1">
      <alignment horizontal="right" vertical="center"/>
    </xf>
    <xf numFmtId="0" fontId="25" fillId="0" borderId="0" xfId="11" applyFont="1" applyFill="1"/>
    <xf numFmtId="166" fontId="25" fillId="0" borderId="0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0" fontId="26" fillId="0" borderId="0" xfId="0" applyFont="1" applyFill="1"/>
    <xf numFmtId="0" fontId="26" fillId="0" borderId="0" xfId="0" applyFont="1" applyFill="1" applyBorder="1" applyAlignment="1">
      <alignment horizontal="right" vertical="center"/>
    </xf>
    <xf numFmtId="166" fontId="26" fillId="0" borderId="0" xfId="0" applyNumberFormat="1" applyFont="1" applyFill="1" applyBorder="1" applyAlignment="1">
      <alignment horizontal="right" vertical="center"/>
    </xf>
    <xf numFmtId="166" fontId="26" fillId="0" borderId="0" xfId="0" applyNumberFormat="1" applyFont="1" applyAlignment="1">
      <alignment horizontal="right" vertical="center"/>
    </xf>
    <xf numFmtId="166" fontId="26" fillId="0" borderId="0" xfId="3" applyNumberFormat="1" applyFont="1" applyFill="1" applyBorder="1" applyAlignment="1">
      <alignment horizontal="right" vertical="center"/>
    </xf>
    <xf numFmtId="0" fontId="26" fillId="0" borderId="0" xfId="10" applyFont="1" applyAlignment="1">
      <alignment horizontal="right" vertical="center"/>
    </xf>
    <xf numFmtId="0" fontId="26" fillId="0" borderId="0" xfId="11" applyFont="1" applyFill="1" applyBorder="1" applyAlignment="1">
      <alignment horizontal="right" vertical="center"/>
    </xf>
    <xf numFmtId="0" fontId="25" fillId="0" borderId="0" xfId="11" applyFont="1" applyFill="1" applyBorder="1" applyAlignment="1">
      <alignment horizontal="right" vertical="center"/>
    </xf>
    <xf numFmtId="0" fontId="25" fillId="0" borderId="0" xfId="11" applyFont="1" applyAlignment="1">
      <alignment horizontal="right" vertical="center"/>
    </xf>
    <xf numFmtId="0" fontId="26" fillId="0" borderId="0" xfId="11" applyFont="1" applyFill="1"/>
    <xf numFmtId="41" fontId="26" fillId="0" borderId="0" xfId="5" applyNumberFormat="1" applyFont="1" applyFill="1" applyBorder="1" applyAlignment="1">
      <alignment horizontal="right" vertical="center"/>
    </xf>
    <xf numFmtId="0" fontId="26" fillId="0" borderId="0" xfId="8" applyFont="1" applyFill="1" applyAlignment="1">
      <alignment wrapText="1"/>
    </xf>
    <xf numFmtId="41" fontId="26" fillId="0" borderId="0" xfId="5" applyNumberFormat="1" applyFont="1" applyFill="1"/>
    <xf numFmtId="0" fontId="26" fillId="0" borderId="0" xfId="9" applyFont="1" applyFill="1" applyBorder="1" applyAlignment="1">
      <alignment horizontal="left" vertical="center"/>
    </xf>
    <xf numFmtId="41" fontId="25" fillId="0" borderId="0" xfId="5" applyNumberFormat="1" applyFont="1" applyFill="1" applyBorder="1" applyAlignment="1">
      <alignment horizontal="right" vertical="center"/>
    </xf>
    <xf numFmtId="0" fontId="12" fillId="3" borderId="6" xfId="8" applyNumberFormat="1" applyFont="1" applyFill="1" applyBorder="1" applyAlignment="1">
      <alignment horizontal="left" vertical="center"/>
    </xf>
    <xf numFmtId="0" fontId="12" fillId="3" borderId="6" xfId="5" applyNumberFormat="1" applyFont="1" applyFill="1" applyBorder="1" applyAlignment="1">
      <alignment horizontal="right" vertical="center"/>
    </xf>
    <xf numFmtId="0" fontId="12" fillId="3" borderId="0" xfId="8" applyNumberFormat="1" applyFont="1" applyFill="1" applyAlignment="1">
      <alignment horizontal="right" vertical="center"/>
    </xf>
    <xf numFmtId="0" fontId="12" fillId="3" borderId="0" xfId="5" applyNumberFormat="1" applyFont="1" applyFill="1" applyAlignment="1">
      <alignment horizontal="right" vertical="center"/>
    </xf>
    <xf numFmtId="0" fontId="14" fillId="0" borderId="0" xfId="8" applyFont="1" applyFill="1" applyAlignment="1">
      <alignment horizontal="right" vertical="center"/>
    </xf>
    <xf numFmtId="0" fontId="11" fillId="0" borderId="0" xfId="9" applyFont="1" applyFill="1" applyBorder="1" applyAlignment="1">
      <alignment horizontal="left" vertical="center"/>
    </xf>
    <xf numFmtId="166" fontId="25" fillId="0" borderId="0" xfId="5" applyNumberFormat="1" applyFont="1" applyFill="1" applyAlignment="1">
      <alignment horizontal="right" vertical="center"/>
    </xf>
    <xf numFmtId="166" fontId="26" fillId="0" borderId="0" xfId="5" applyNumberFormat="1" applyFont="1" applyFill="1" applyAlignment="1">
      <alignment horizontal="right" vertical="center"/>
    </xf>
    <xf numFmtId="41" fontId="26" fillId="0" borderId="0" xfId="5" applyNumberFormat="1" applyFont="1" applyFill="1" applyBorder="1" applyAlignment="1">
      <alignment horizontal="right"/>
    </xf>
    <xf numFmtId="0" fontId="25" fillId="0" borderId="0" xfId="9" applyFont="1" applyFill="1" applyBorder="1" applyAlignment="1">
      <alignment horizontal="left" vertical="center"/>
    </xf>
    <xf numFmtId="41" fontId="26" fillId="0" borderId="0" xfId="5" applyNumberFormat="1" applyFont="1" applyFill="1" applyBorder="1"/>
    <xf numFmtId="41" fontId="26" fillId="0" borderId="0" xfId="5" applyNumberFormat="1" applyFont="1" applyFill="1" applyAlignment="1">
      <alignment horizontal="right"/>
    </xf>
    <xf numFmtId="166" fontId="25" fillId="0" borderId="0" xfId="8" applyNumberFormat="1" applyFont="1" applyFill="1"/>
    <xf numFmtId="41" fontId="25" fillId="0" borderId="0" xfId="5" applyNumberFormat="1" applyFont="1" applyFill="1"/>
    <xf numFmtId="41" fontId="25" fillId="0" borderId="0" xfId="8" applyNumberFormat="1" applyFont="1" applyFill="1"/>
    <xf numFmtId="0" fontId="13" fillId="0" borderId="0" xfId="0" applyFont="1"/>
    <xf numFmtId="0" fontId="12" fillId="3" borderId="7" xfId="0" applyFont="1" applyFill="1" applyBorder="1"/>
    <xf numFmtId="0" fontId="12" fillId="3" borderId="10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2" fillId="3" borderId="17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0" fillId="0" borderId="9" xfId="0" applyFont="1" applyBorder="1"/>
    <xf numFmtId="0" fontId="10" fillId="0" borderId="12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2" fillId="3" borderId="16" xfId="0" applyFont="1" applyFill="1" applyBorder="1" applyAlignment="1">
      <alignment horizontal="right"/>
    </xf>
    <xf numFmtId="0" fontId="10" fillId="0" borderId="2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25" fillId="0" borderId="8" xfId="0" applyFont="1" applyBorder="1"/>
    <xf numFmtId="0" fontId="25" fillId="0" borderId="1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0" fontId="25" fillId="0" borderId="18" xfId="0" applyFont="1" applyBorder="1" applyAlignment="1">
      <alignment horizontal="right"/>
    </xf>
    <xf numFmtId="0" fontId="25" fillId="0" borderId="3" xfId="0" applyFont="1" applyBorder="1" applyAlignment="1">
      <alignment horizontal="right"/>
    </xf>
    <xf numFmtId="0" fontId="26" fillId="0" borderId="0" xfId="0" applyFont="1"/>
    <xf numFmtId="0" fontId="26" fillId="0" borderId="8" xfId="0" applyFont="1" applyBorder="1" applyAlignment="1">
      <alignment horizontal="left" indent="1"/>
    </xf>
    <xf numFmtId="0" fontId="26" fillId="0" borderId="11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6" fillId="0" borderId="18" xfId="0" applyFont="1" applyBorder="1" applyAlignment="1">
      <alignment horizontal="right"/>
    </xf>
    <xf numFmtId="0" fontId="26" fillId="0" borderId="3" xfId="0" applyFont="1" applyBorder="1" applyAlignment="1">
      <alignment horizontal="right"/>
    </xf>
    <xf numFmtId="0" fontId="25" fillId="0" borderId="21" xfId="0" applyFont="1" applyBorder="1" applyAlignment="1">
      <alignment horizontal="right"/>
    </xf>
    <xf numFmtId="164" fontId="10" fillId="0" borderId="4" xfId="1" applyNumberFormat="1" applyFont="1" applyBorder="1" applyAlignment="1">
      <alignment horizontal="right"/>
    </xf>
    <xf numFmtId="164" fontId="10" fillId="0" borderId="12" xfId="1" applyNumberFormat="1" applyFont="1" applyBorder="1" applyAlignment="1">
      <alignment horizontal="right"/>
    </xf>
    <xf numFmtId="164" fontId="10" fillId="0" borderId="33" xfId="1" applyNumberFormat="1" applyFont="1" applyBorder="1" applyAlignment="1">
      <alignment horizontal="right"/>
    </xf>
    <xf numFmtId="164" fontId="25" fillId="0" borderId="0" xfId="1" applyNumberFormat="1" applyFont="1" applyBorder="1" applyAlignment="1">
      <alignment horizontal="right"/>
    </xf>
    <xf numFmtId="164" fontId="25" fillId="0" borderId="11" xfId="1" applyNumberFormat="1" applyFont="1" applyBorder="1" applyAlignment="1">
      <alignment horizontal="right"/>
    </xf>
    <xf numFmtId="164" fontId="25" fillId="0" borderId="32" xfId="1" applyNumberFormat="1" applyFont="1" applyBorder="1" applyAlignment="1">
      <alignment horizontal="right"/>
    </xf>
    <xf numFmtId="0" fontId="30" fillId="0" borderId="0" xfId="0" applyFont="1"/>
    <xf numFmtId="164" fontId="25" fillId="0" borderId="0" xfId="1" applyNumberFormat="1" applyFont="1" applyFill="1" applyBorder="1" applyAlignment="1">
      <alignment horizontal="right"/>
    </xf>
    <xf numFmtId="1" fontId="13" fillId="0" borderId="0" xfId="0" applyNumberFormat="1" applyFont="1"/>
    <xf numFmtId="0" fontId="13" fillId="0" borderId="0" xfId="0" applyFont="1" applyAlignment="1">
      <alignment vertical="center" wrapText="1"/>
    </xf>
    <xf numFmtId="0" fontId="25" fillId="0" borderId="8" xfId="0" applyFont="1" applyBorder="1" applyAlignment="1">
      <alignment horizontal="left"/>
    </xf>
    <xf numFmtId="3" fontId="25" fillId="0" borderId="0" xfId="0" applyNumberFormat="1" applyFont="1" applyBorder="1" applyAlignment="1">
      <alignment horizontal="right"/>
    </xf>
    <xf numFmtId="3" fontId="25" fillId="0" borderId="11" xfId="0" applyNumberFormat="1" applyFont="1" applyBorder="1" applyAlignment="1">
      <alignment horizontal="right"/>
    </xf>
    <xf numFmtId="3" fontId="25" fillId="0" borderId="3" xfId="0" applyNumberFormat="1" applyFont="1" applyBorder="1" applyAlignment="1">
      <alignment horizontal="right"/>
    </xf>
    <xf numFmtId="44" fontId="26" fillId="0" borderId="0" xfId="12" applyFont="1"/>
    <xf numFmtId="3" fontId="26" fillId="0" borderId="0" xfId="0" applyNumberFormat="1" applyFont="1"/>
    <xf numFmtId="1" fontId="26" fillId="0" borderId="0" xfId="0" applyNumberFormat="1" applyFont="1"/>
    <xf numFmtId="0" fontId="25" fillId="0" borderId="9" xfId="0" applyFont="1" applyBorder="1"/>
    <xf numFmtId="3" fontId="25" fillId="0" borderId="4" xfId="0" applyNumberFormat="1" applyFont="1" applyBorder="1" applyAlignment="1">
      <alignment horizontal="right"/>
    </xf>
    <xf numFmtId="3" fontId="25" fillId="0" borderId="12" xfId="0" applyNumberFormat="1" applyFont="1" applyBorder="1" applyAlignment="1">
      <alignment horizontal="right"/>
    </xf>
    <xf numFmtId="3" fontId="25" fillId="0" borderId="5" xfId="0" applyNumberFormat="1" applyFont="1" applyBorder="1" applyAlignment="1">
      <alignment horizontal="right"/>
    </xf>
    <xf numFmtId="0" fontId="18" fillId="4" borderId="22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horizontal="right" vertical="center"/>
    </xf>
    <xf numFmtId="0" fontId="19" fillId="0" borderId="24" xfId="0" applyFont="1" applyBorder="1" applyAlignment="1">
      <alignment horizontal="left" vertical="center"/>
    </xf>
    <xf numFmtId="171" fontId="19" fillId="0" borderId="0" xfId="0" applyNumberFormat="1" applyFont="1" applyAlignment="1">
      <alignment horizontal="right" vertical="center"/>
    </xf>
    <xf numFmtId="171" fontId="19" fillId="0" borderId="30" xfId="0" applyNumberFormat="1" applyFont="1" applyBorder="1" applyAlignment="1">
      <alignment horizontal="right" vertical="center"/>
    </xf>
    <xf numFmtId="0" fontId="20" fillId="0" borderId="24" xfId="8" applyFont="1" applyBorder="1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1" fontId="8" fillId="0" borderId="0" xfId="0" applyNumberFormat="1" applyFont="1"/>
    <xf numFmtId="170" fontId="8" fillId="0" borderId="0" xfId="2" applyNumberFormat="1" applyFont="1"/>
    <xf numFmtId="0" fontId="22" fillId="0" borderId="0" xfId="0" applyFont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171" fontId="23" fillId="0" borderId="27" xfId="0" applyNumberFormat="1" applyFont="1" applyBorder="1" applyAlignment="1">
      <alignment horizontal="right" vertical="center"/>
    </xf>
    <xf numFmtId="171" fontId="23" fillId="0" borderId="29" xfId="0" applyNumberFormat="1" applyFont="1" applyBorder="1" applyAlignment="1">
      <alignment horizontal="right" vertical="center"/>
    </xf>
    <xf numFmtId="0" fontId="23" fillId="0" borderId="24" xfId="0" applyFont="1" applyBorder="1" applyAlignment="1">
      <alignment horizontal="left" vertical="center"/>
    </xf>
    <xf numFmtId="171" fontId="23" fillId="0" borderId="0" xfId="0" applyNumberFormat="1" applyFont="1" applyAlignment="1">
      <alignment horizontal="right" vertical="center"/>
    </xf>
    <xf numFmtId="171" fontId="23" fillId="0" borderId="30" xfId="0" applyNumberFormat="1" applyFont="1" applyBorder="1" applyAlignment="1">
      <alignment horizontal="right" vertical="center"/>
    </xf>
    <xf numFmtId="0" fontId="22" fillId="0" borderId="24" xfId="0" applyFont="1" applyBorder="1" applyAlignment="1">
      <alignment horizontal="left" vertical="center"/>
    </xf>
    <xf numFmtId="171" fontId="22" fillId="0" borderId="0" xfId="0" applyNumberFormat="1" applyFont="1" applyAlignment="1">
      <alignment horizontal="right" vertical="center"/>
    </xf>
    <xf numFmtId="171" fontId="22" fillId="0" borderId="30" xfId="0" applyNumberFormat="1" applyFont="1" applyBorder="1" applyAlignment="1">
      <alignment horizontal="right" vertical="center"/>
    </xf>
    <xf numFmtId="0" fontId="22" fillId="0" borderId="25" xfId="0" applyFont="1" applyBorder="1" applyAlignment="1">
      <alignment horizontal="left" vertical="center"/>
    </xf>
    <xf numFmtId="171" fontId="22" fillId="0" borderId="28" xfId="0" applyNumberFormat="1" applyFont="1" applyBorder="1" applyAlignment="1">
      <alignment horizontal="right" vertical="center"/>
    </xf>
    <xf numFmtId="171" fontId="22" fillId="0" borderId="31" xfId="0" applyNumberFormat="1" applyFont="1" applyBorder="1" applyAlignment="1">
      <alignment horizontal="right" vertical="center"/>
    </xf>
    <xf numFmtId="170" fontId="10" fillId="0" borderId="4" xfId="2" applyNumberFormat="1" applyFont="1" applyBorder="1" applyAlignment="1">
      <alignment horizontal="right"/>
    </xf>
    <xf numFmtId="170" fontId="10" fillId="0" borderId="12" xfId="2" applyNumberFormat="1" applyFont="1" applyBorder="1" applyAlignment="1">
      <alignment horizontal="right"/>
    </xf>
    <xf numFmtId="170" fontId="10" fillId="0" borderId="5" xfId="2" applyNumberFormat="1" applyFont="1" applyBorder="1" applyAlignment="1">
      <alignment horizontal="right"/>
    </xf>
    <xf numFmtId="0" fontId="12" fillId="3" borderId="7" xfId="0" quotePrefix="1" applyFont="1" applyFill="1" applyBorder="1"/>
    <xf numFmtId="170" fontId="25" fillId="0" borderId="0" xfId="2" applyNumberFormat="1" applyFont="1" applyBorder="1" applyAlignment="1">
      <alignment horizontal="right"/>
    </xf>
    <xf numFmtId="170" fontId="25" fillId="0" borderId="11" xfId="2" applyNumberFormat="1" applyFont="1" applyBorder="1" applyAlignment="1">
      <alignment horizontal="right"/>
    </xf>
    <xf numFmtId="170" fontId="25" fillId="0" borderId="3" xfId="2" applyNumberFormat="1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8" fontId="16" fillId="0" borderId="0" xfId="3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38" fontId="10" fillId="0" borderId="0" xfId="3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13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justify" vertical="center" wrapText="1"/>
    </xf>
    <xf numFmtId="0" fontId="26" fillId="0" borderId="14" xfId="0" applyFont="1" applyBorder="1" applyAlignment="1">
      <alignment horizontal="justify" vertical="center" wrapText="1"/>
    </xf>
    <xf numFmtId="0" fontId="26" fillId="0" borderId="0" xfId="0" applyFont="1" applyBorder="1" applyAlignment="1">
      <alignment horizontal="justify" vertical="center" wrapText="1"/>
    </xf>
    <xf numFmtId="0" fontId="26" fillId="0" borderId="3" xfId="0" applyFont="1" applyBorder="1" applyAlignment="1">
      <alignment horizontal="justify" vertical="center" wrapText="1"/>
    </xf>
    <xf numFmtId="0" fontId="26" fillId="0" borderId="15" xfId="0" applyFont="1" applyBorder="1" applyAlignment="1">
      <alignment horizontal="justify" vertical="center" wrapText="1"/>
    </xf>
    <xf numFmtId="0" fontId="26" fillId="0" borderId="4" xfId="0" applyFont="1" applyBorder="1" applyAlignment="1">
      <alignment horizontal="justify" vertical="center" wrapText="1"/>
    </xf>
    <xf numFmtId="0" fontId="26" fillId="0" borderId="5" xfId="0" applyFont="1" applyBorder="1" applyAlignment="1">
      <alignment horizontal="justify" vertical="center" wrapText="1"/>
    </xf>
    <xf numFmtId="0" fontId="12" fillId="3" borderId="34" xfId="0" applyFont="1" applyFill="1" applyBorder="1" applyAlignment="1">
      <alignment horizontal="right"/>
    </xf>
    <xf numFmtId="170" fontId="25" fillId="0" borderId="35" xfId="2" applyNumberFormat="1" applyFont="1" applyBorder="1" applyAlignment="1">
      <alignment horizontal="right"/>
    </xf>
    <xf numFmtId="170" fontId="10" fillId="0" borderId="36" xfId="2" applyNumberFormat="1" applyFont="1" applyBorder="1" applyAlignment="1">
      <alignment horizontal="right"/>
    </xf>
    <xf numFmtId="0" fontId="18" fillId="4" borderId="37" xfId="0" applyFont="1" applyFill="1" applyBorder="1" applyAlignment="1">
      <alignment horizontal="right" vertical="center"/>
    </xf>
    <xf numFmtId="0" fontId="22" fillId="0" borderId="38" xfId="0" applyFont="1" applyBorder="1" applyAlignment="1">
      <alignment horizontal="left" vertical="center"/>
    </xf>
    <xf numFmtId="171" fontId="23" fillId="0" borderId="39" xfId="0" applyNumberFormat="1" applyFont="1" applyBorder="1" applyAlignment="1">
      <alignment horizontal="right" vertical="center"/>
    </xf>
    <xf numFmtId="171" fontId="22" fillId="0" borderId="39" xfId="0" applyNumberFormat="1" applyFont="1" applyBorder="1" applyAlignment="1">
      <alignment horizontal="right" vertical="center"/>
    </xf>
    <xf numFmtId="0" fontId="20" fillId="0" borderId="39" xfId="8" applyFont="1" applyBorder="1" applyAlignment="1">
      <alignment horizontal="left" vertical="center"/>
    </xf>
    <xf numFmtId="0" fontId="22" fillId="0" borderId="39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171" fontId="22" fillId="0" borderId="40" xfId="0" applyNumberFormat="1" applyFont="1" applyBorder="1" applyAlignment="1">
      <alignment horizontal="right" vertical="center"/>
    </xf>
    <xf numFmtId="171" fontId="23" fillId="0" borderId="38" xfId="0" applyNumberFormat="1" applyFont="1" applyBorder="1" applyAlignment="1">
      <alignment horizontal="right" vertical="center"/>
    </xf>
    <xf numFmtId="171" fontId="19" fillId="0" borderId="39" xfId="0" applyNumberFormat="1" applyFont="1" applyBorder="1" applyAlignment="1">
      <alignment horizontal="right" vertical="center"/>
    </xf>
  </cellXfs>
  <cellStyles count="13">
    <cellStyle name="Comma" xfId="4" xr:uid="{00000000-0005-0000-0000-000000000000}"/>
    <cellStyle name="Comma 2" xfId="5" xr:uid="{00000000-0005-0000-0000-000001000000}"/>
    <cellStyle name="Comma 2 5" xfId="6" xr:uid="{00000000-0005-0000-0000-000002000000}"/>
    <cellStyle name="Moeda" xfId="12" builtinId="4"/>
    <cellStyle name="Normal" xfId="0" builtinId="0"/>
    <cellStyle name="Normal - Style1 2" xfId="8" xr:uid="{00000000-0005-0000-0000-000004000000}"/>
    <cellStyle name="Normal 10" xfId="7" xr:uid="{00000000-0005-0000-0000-000005000000}"/>
    <cellStyle name="Normal 2" xfId="3" xr:uid="{00000000-0005-0000-0000-000006000000}"/>
    <cellStyle name="Normal_Demonstrações Financeiras 2000" xfId="11" xr:uid="{00000000-0005-0000-0000-000007000000}"/>
    <cellStyle name="Normal_RA0261" xfId="9" xr:uid="{00000000-0005-0000-0000-000008000000}"/>
    <cellStyle name="Normal_Worksheet in   2212 Demonstrações Financeiras 31 12 99" xfId="10" xr:uid="{00000000-0005-0000-0000-000009000000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46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117" Type="http://schemas.openxmlformats.org/officeDocument/2006/relationships/sharedStrings" Target="sharedStrings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6" Type="http://schemas.openxmlformats.org/officeDocument/2006/relationships/externalLink" Target="externalLinks/externalLink7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18" Type="http://schemas.openxmlformats.org/officeDocument/2006/relationships/calcChain" Target="calcChain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54" Type="http://schemas.openxmlformats.org/officeDocument/2006/relationships/externalLink" Target="externalLinks/externalLink45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theme" Target="theme/theme1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styles" Target="styles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Hist&#243;rico de Crescimento'!A1"/><Relationship Id="rId3" Type="http://schemas.openxmlformats.org/officeDocument/2006/relationships/hyperlink" Target="#DRE!A1"/><Relationship Id="rId7" Type="http://schemas.openxmlformats.org/officeDocument/2006/relationships/hyperlink" Target="#'Capex por Segmento'!A1"/><Relationship Id="rId2" Type="http://schemas.openxmlformats.org/officeDocument/2006/relationships/hyperlink" Target="#'Balan&#231;o Patrimonial'!A1"/><Relationship Id="rId1" Type="http://schemas.openxmlformats.org/officeDocument/2006/relationships/image" Target="../media/image1.png"/><Relationship Id="rId6" Type="http://schemas.openxmlformats.org/officeDocument/2006/relationships/hyperlink" Target="#'Evolu&#231;&#227;o da &#193;rea de Vendas'!A1"/><Relationship Id="rId5" Type="http://schemas.openxmlformats.org/officeDocument/2006/relationships/hyperlink" Target="#'N&#186; de lojas'!A1"/><Relationship Id="rId4" Type="http://schemas.openxmlformats.org/officeDocument/2006/relationships/hyperlink" Target="#'Fluxo de Caixa'!A1"/><Relationship Id="rId9" Type="http://schemas.openxmlformats.org/officeDocument/2006/relationships/hyperlink" Target="#'Nova Abertura de Despesa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Balan&#231;o Patrimonial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171450</xdr:rowOff>
    </xdr:from>
    <xdr:to>
      <xdr:col>4</xdr:col>
      <xdr:colOff>219075</xdr:colOff>
      <xdr:row>4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361950"/>
          <a:ext cx="400050" cy="400050"/>
        </a:xfrm>
        <a:prstGeom prst="rect">
          <a:avLst/>
        </a:prstGeom>
      </xdr:spPr>
    </xdr:pic>
    <xdr:clientData/>
  </xdr:twoCellAnchor>
  <xdr:twoCellAnchor>
    <xdr:from>
      <xdr:col>1</xdr:col>
      <xdr:colOff>114299</xdr:colOff>
      <xdr:row>6</xdr:row>
      <xdr:rowOff>123825</xdr:rowOff>
    </xdr:from>
    <xdr:to>
      <xdr:col>3</xdr:col>
      <xdr:colOff>514350</xdr:colOff>
      <xdr:row>9</xdr:row>
      <xdr:rowOff>142875</xdr:rowOff>
    </xdr:to>
    <xdr:grpSp>
      <xdr:nvGrpSpPr>
        <xdr:cNvPr id="5" name="Grup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23899" y="1152525"/>
          <a:ext cx="1619251" cy="609600"/>
          <a:chOff x="1581149" y="1162050"/>
          <a:chExt cx="1619251" cy="590550"/>
        </a:xfrm>
      </xdr:grpSpPr>
      <xdr:sp macro="[0]!BP" textlink="">
        <xdr:nvSpPr>
          <xdr:cNvPr id="3" name="Retângulo de cantos arredondado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609725" y="1255811"/>
            <a:ext cx="1571625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Balanço </a:t>
            </a: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Patrimonial</a:t>
            </a:r>
          </a:p>
        </xdr:txBody>
      </xdr:sp>
    </xdr:grpSp>
    <xdr:clientData/>
  </xdr:twoCellAnchor>
  <xdr:twoCellAnchor>
    <xdr:from>
      <xdr:col>4</xdr:col>
      <xdr:colOff>447674</xdr:colOff>
      <xdr:row>6</xdr:row>
      <xdr:rowOff>123825</xdr:rowOff>
    </xdr:from>
    <xdr:to>
      <xdr:col>7</xdr:col>
      <xdr:colOff>238125</xdr:colOff>
      <xdr:row>9</xdr:row>
      <xdr:rowOff>161925</xdr:rowOff>
    </xdr:to>
    <xdr:grpSp>
      <xdr:nvGrpSpPr>
        <xdr:cNvPr id="8" name="Grup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886074" y="1152525"/>
          <a:ext cx="1619251" cy="628650"/>
          <a:chOff x="1581149" y="1143000"/>
          <a:chExt cx="1619251" cy="609600"/>
        </a:xfrm>
      </xdr:grpSpPr>
      <xdr:sp macro="[0]!BP" textlink="">
        <xdr:nvSpPr>
          <xdr:cNvPr id="9" name="Retângulo de cantos arredondados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Módulo1.DRE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619250" y="1143000"/>
            <a:ext cx="1571625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DRE</a:t>
            </a:r>
          </a:p>
        </xdr:txBody>
      </xdr:sp>
    </xdr:grpSp>
    <xdr:clientData/>
  </xdr:twoCellAnchor>
  <xdr:twoCellAnchor>
    <xdr:from>
      <xdr:col>8</xdr:col>
      <xdr:colOff>19049</xdr:colOff>
      <xdr:row>6</xdr:row>
      <xdr:rowOff>123825</xdr:rowOff>
    </xdr:from>
    <xdr:to>
      <xdr:col>10</xdr:col>
      <xdr:colOff>419100</xdr:colOff>
      <xdr:row>9</xdr:row>
      <xdr:rowOff>142875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895849" y="1152525"/>
          <a:ext cx="1619251" cy="609600"/>
          <a:chOff x="1581149" y="1162050"/>
          <a:chExt cx="1619251" cy="590550"/>
        </a:xfrm>
      </xdr:grpSpPr>
      <xdr:sp macro="[0]!FC" textlink="">
        <xdr:nvSpPr>
          <xdr:cNvPr id="12" name="Retângulo de cantos arredondados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FC" textlink="">
        <xdr:nvSpPr>
          <xdr:cNvPr id="13" name="CaixaDeTexto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581150" y="1238250"/>
            <a:ext cx="1571625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Fluxo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de</a:t>
            </a:r>
          </a:p>
          <a:p>
            <a:pPr algn="ctr"/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Caixa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  <xdr:twoCellAnchor>
    <xdr:from>
      <xdr:col>1</xdr:col>
      <xdr:colOff>114299</xdr:colOff>
      <xdr:row>10</xdr:row>
      <xdr:rowOff>152399</xdr:rowOff>
    </xdr:from>
    <xdr:to>
      <xdr:col>3</xdr:col>
      <xdr:colOff>514350</xdr:colOff>
      <xdr:row>14</xdr:row>
      <xdr:rowOff>66675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723899" y="1962149"/>
          <a:ext cx="1619251" cy="676276"/>
          <a:chOff x="1581149" y="1076324"/>
          <a:chExt cx="1619251" cy="676276"/>
        </a:xfrm>
      </xdr:grpSpPr>
      <xdr:sp macro="[0]!Lojas" textlink="">
        <xdr:nvSpPr>
          <xdr:cNvPr id="15" name="Retângulo de cantos arredondados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Lojas" textlink="">
        <xdr:nvSpPr>
          <xdr:cNvPr id="16" name="CaixaDeTexto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628776" y="1076324"/>
            <a:ext cx="15621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Número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de </a:t>
            </a:r>
          </a:p>
          <a:p>
            <a:pPr algn="ctr"/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Lojas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  <xdr:twoCellAnchor>
    <xdr:from>
      <xdr:col>4</xdr:col>
      <xdr:colOff>447674</xdr:colOff>
      <xdr:row>10</xdr:row>
      <xdr:rowOff>152399</xdr:rowOff>
    </xdr:from>
    <xdr:to>
      <xdr:col>7</xdr:col>
      <xdr:colOff>238125</xdr:colOff>
      <xdr:row>14</xdr:row>
      <xdr:rowOff>66675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886074" y="1962149"/>
          <a:ext cx="1619251" cy="676276"/>
          <a:chOff x="1581149" y="1076324"/>
          <a:chExt cx="1619251" cy="676276"/>
        </a:xfrm>
      </xdr:grpSpPr>
      <xdr:sp macro="[0]!Lojas" textlink="">
        <xdr:nvSpPr>
          <xdr:cNvPr id="18" name="Retângulo de cantos arredondados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Lojas" textlink="">
        <xdr:nvSpPr>
          <xdr:cNvPr id="19" name="CaixaDeTexto 1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628776" y="1076324"/>
            <a:ext cx="15621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Evoluçã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o da </a:t>
            </a:r>
          </a:p>
          <a:p>
            <a:pPr algn="ctr"/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Área de Vendas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  <xdr:twoCellAnchor>
    <xdr:from>
      <xdr:col>8</xdr:col>
      <xdr:colOff>19049</xdr:colOff>
      <xdr:row>10</xdr:row>
      <xdr:rowOff>152399</xdr:rowOff>
    </xdr:from>
    <xdr:to>
      <xdr:col>10</xdr:col>
      <xdr:colOff>419100</xdr:colOff>
      <xdr:row>14</xdr:row>
      <xdr:rowOff>66675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4895849" y="1962149"/>
          <a:ext cx="1619251" cy="676276"/>
          <a:chOff x="1581149" y="1076324"/>
          <a:chExt cx="1619251" cy="676276"/>
        </a:xfrm>
      </xdr:grpSpPr>
      <xdr:sp macro="[0]!Lojas" textlink="">
        <xdr:nvSpPr>
          <xdr:cNvPr id="21" name="Retângulo de cantos arredondados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Lojas" textlink="">
        <xdr:nvSpPr>
          <xdr:cNvPr id="22" name="CaixaDeTexto 2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628776" y="1076324"/>
            <a:ext cx="15621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Capex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por</a:t>
            </a:r>
          </a:p>
          <a:p>
            <a:pPr algn="ctr"/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Segmento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  <xdr:twoCellAnchor>
    <xdr:from>
      <xdr:col>4</xdr:col>
      <xdr:colOff>476249</xdr:colOff>
      <xdr:row>15</xdr:row>
      <xdr:rowOff>85724</xdr:rowOff>
    </xdr:from>
    <xdr:to>
      <xdr:col>7</xdr:col>
      <xdr:colOff>266700</xdr:colOff>
      <xdr:row>19</xdr:row>
      <xdr:rowOff>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2914649" y="2847974"/>
          <a:ext cx="1619251" cy="676276"/>
          <a:chOff x="1581149" y="1076324"/>
          <a:chExt cx="1619251" cy="676276"/>
        </a:xfrm>
      </xdr:grpSpPr>
      <xdr:sp macro="[0]!Lojas" textlink="">
        <xdr:nvSpPr>
          <xdr:cNvPr id="24" name="Retângulo de cantos arredondados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Lojas" textlink="">
        <xdr:nvSpPr>
          <xdr:cNvPr id="25" name="CaixaDeTexto 2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628776" y="1076324"/>
            <a:ext cx="15621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Histórico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de </a:t>
            </a:r>
          </a:p>
          <a:p>
            <a:pPr algn="ctr"/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Crescimento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  <xdr:twoCellAnchor>
    <xdr:from>
      <xdr:col>1</xdr:col>
      <xdr:colOff>95249</xdr:colOff>
      <xdr:row>15</xdr:row>
      <xdr:rowOff>104774</xdr:rowOff>
    </xdr:from>
    <xdr:to>
      <xdr:col>3</xdr:col>
      <xdr:colOff>495300</xdr:colOff>
      <xdr:row>19</xdr:row>
      <xdr:rowOff>19050</xdr:rowOff>
    </xdr:to>
    <xdr:grpSp>
      <xdr:nvGrpSpPr>
        <xdr:cNvPr id="29" name="Grupo 22">
          <a:extLst>
            <a:ext uri="{FF2B5EF4-FFF2-40B4-BE49-F238E27FC236}">
              <a16:creationId xmlns:a16="http://schemas.microsoft.com/office/drawing/2014/main" id="{21A3A80C-22B0-4D88-97E7-AEFE7EDFEDA3}"/>
            </a:ext>
          </a:extLst>
        </xdr:cNvPr>
        <xdr:cNvGrpSpPr/>
      </xdr:nvGrpSpPr>
      <xdr:grpSpPr>
        <a:xfrm>
          <a:off x="704849" y="2867024"/>
          <a:ext cx="1619251" cy="676276"/>
          <a:chOff x="1581149" y="1076324"/>
          <a:chExt cx="1619251" cy="676276"/>
        </a:xfrm>
      </xdr:grpSpPr>
      <xdr:sp macro="[0]!Lojas" textlink="">
        <xdr:nvSpPr>
          <xdr:cNvPr id="30" name="Retângulo de cantos arredondados 23">
            <a:extLst>
              <a:ext uri="{FF2B5EF4-FFF2-40B4-BE49-F238E27FC236}">
                <a16:creationId xmlns:a16="http://schemas.microsoft.com/office/drawing/2014/main" id="{92752465-AE28-4731-B67F-CAADFC9D75B2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Lojas" textlink="">
        <xdr:nvSpPr>
          <xdr:cNvPr id="31" name="CaixaDeTexto 3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AA4C18F-A624-46DE-8823-5B609B5D8905}"/>
              </a:ext>
            </a:extLst>
          </xdr:cNvPr>
          <xdr:cNvSpPr txBox="1"/>
        </xdr:nvSpPr>
        <xdr:spPr>
          <a:xfrm>
            <a:off x="1628776" y="1076324"/>
            <a:ext cx="15621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  <a:p>
            <a:pPr algn="ctr"/>
            <a:r>
              <a:rPr lang="pt-BR" sz="11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Nova</a:t>
            </a:r>
            <a:r>
              <a:rPr lang="pt-BR" sz="1100" b="1" baseline="0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 Abertura de Despesas</a:t>
            </a:r>
            <a:endParaRPr lang="pt-BR" sz="1100" b="1">
              <a:solidFill>
                <a:schemeClr val="bg1"/>
              </a:solidFill>
              <a:latin typeface="Gotham-book" pitchFamily="50" charset="0"/>
              <a:cs typeface="Gotham-book" pitchFamily="50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57151</xdr:rowOff>
    </xdr:from>
    <xdr:to>
      <xdr:col>1</xdr:col>
      <xdr:colOff>1085850</xdr:colOff>
      <xdr:row>2</xdr:row>
      <xdr:rowOff>76200</xdr:rowOff>
    </xdr:to>
    <xdr:grpSp>
      <xdr:nvGrpSpPr>
        <xdr:cNvPr id="4" name="Grup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55576" y="215901"/>
          <a:ext cx="1057274" cy="251882"/>
          <a:chOff x="1581149" y="1162050"/>
          <a:chExt cx="1619251" cy="590550"/>
        </a:xfrm>
      </xdr:grpSpPr>
      <xdr:sp macro="[0]!BP" textlink="">
        <xdr:nvSpPr>
          <xdr:cNvPr id="5" name="Retângulo de cantos arredondados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[0]!BP" textlink="">
        <xdr:nvSpPr>
          <xdr:cNvPr id="6" name="CaixaDeTexto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95250</xdr:rowOff>
    </xdr:from>
    <xdr:to>
      <xdr:col>1</xdr:col>
      <xdr:colOff>1047749</xdr:colOff>
      <xdr:row>2</xdr:row>
      <xdr:rowOff>95249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14300" y="247650"/>
          <a:ext cx="1057274" cy="247649"/>
          <a:chOff x="1581149" y="1162050"/>
          <a:chExt cx="1619251" cy="590550"/>
        </a:xfrm>
      </xdr:grpSpPr>
      <xdr:sp macro="[0]!BP" textlink="">
        <xdr:nvSpPr>
          <xdr:cNvPr id="4" name="Retângulo de cantos arredondados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5" name="CaixaDe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152400</xdr:rowOff>
    </xdr:from>
    <xdr:to>
      <xdr:col>1</xdr:col>
      <xdr:colOff>1142999</xdr:colOff>
      <xdr:row>2</xdr:row>
      <xdr:rowOff>76200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33349" y="152400"/>
          <a:ext cx="1133475" cy="228600"/>
          <a:chOff x="1581149" y="1162050"/>
          <a:chExt cx="1619251" cy="590550"/>
        </a:xfrm>
      </xdr:grpSpPr>
      <xdr:sp macro="[0]!BP" textlink="">
        <xdr:nvSpPr>
          <xdr:cNvPr id="4" name="Retângulo de cantos arredondados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5" name="CaixaDe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2</xdr:col>
      <xdr:colOff>152399</xdr:colOff>
      <xdr:row>2</xdr:row>
      <xdr:rowOff>57149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23825" y="152400"/>
          <a:ext cx="1009649" cy="209549"/>
          <a:chOff x="1581149" y="1162050"/>
          <a:chExt cx="1619251" cy="590550"/>
        </a:xfrm>
      </xdr:grpSpPr>
      <xdr:sp macro="[0]!BP" textlink="">
        <xdr:nvSpPr>
          <xdr:cNvPr id="4" name="Retângulo de cantos arredondados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5" name="CaixaDe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144780</xdr:rowOff>
    </xdr:from>
    <xdr:to>
      <xdr:col>1</xdr:col>
      <xdr:colOff>933450</xdr:colOff>
      <xdr:row>2</xdr:row>
      <xdr:rowOff>0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139065" y="144780"/>
          <a:ext cx="918210" cy="236220"/>
          <a:chOff x="1581149" y="1162050"/>
          <a:chExt cx="1619251" cy="590550"/>
        </a:xfrm>
      </xdr:grpSpPr>
      <xdr:sp macro="[105]!BP" textlink="">
        <xdr:nvSpPr>
          <xdr:cNvPr id="4" name="Retângulo de cantos arredondados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105]!BP" textlink="">
        <xdr:nvSpPr>
          <xdr:cNvPr id="5" name="CaixaDe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2</xdr:col>
      <xdr:colOff>219074</xdr:colOff>
      <xdr:row>2</xdr:row>
      <xdr:rowOff>66674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142875" y="152400"/>
          <a:ext cx="1123949" cy="219074"/>
          <a:chOff x="1581149" y="1162050"/>
          <a:chExt cx="1619251" cy="590550"/>
        </a:xfrm>
      </xdr:grpSpPr>
      <xdr:sp macro="[0]!BP" textlink="">
        <xdr:nvSpPr>
          <xdr:cNvPr id="4" name="Retângulo de cantos arredondados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5" name="CaixaDe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1123949</xdr:colOff>
      <xdr:row>2</xdr:row>
      <xdr:rowOff>57149</xdr:rowOff>
    </xdr:to>
    <xdr:grpSp>
      <xdr:nvGrpSpPr>
        <xdr:cNvPr id="2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DA5B66-3A5A-4CEF-B59C-E54DADA50113}"/>
            </a:ext>
          </a:extLst>
        </xdr:cNvPr>
        <xdr:cNvGrpSpPr/>
      </xdr:nvGrpSpPr>
      <xdr:grpSpPr>
        <a:xfrm>
          <a:off x="123825" y="190500"/>
          <a:ext cx="1123949" cy="247649"/>
          <a:chOff x="1581149" y="1162050"/>
          <a:chExt cx="1619251" cy="590550"/>
        </a:xfrm>
      </xdr:grpSpPr>
      <xdr:sp macro="[0]!BP" textlink="">
        <xdr:nvSpPr>
          <xdr:cNvPr id="3" name="Retângulo de cantos arredondados 3">
            <a:extLst>
              <a:ext uri="{FF2B5EF4-FFF2-40B4-BE49-F238E27FC236}">
                <a16:creationId xmlns:a16="http://schemas.microsoft.com/office/drawing/2014/main" id="{9D97B500-231D-491C-8157-1AFD946CEF56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4" name="CaixaDeTexto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050420F-2C8A-4E75-8DD3-0E9C36A6B10E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1</xdr:col>
      <xdr:colOff>1123949</xdr:colOff>
      <xdr:row>2</xdr:row>
      <xdr:rowOff>171449</xdr:rowOff>
    </xdr:to>
    <xdr:grpSp>
      <xdr:nvGrpSpPr>
        <xdr:cNvPr id="6" name="Grup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123825" y="257175"/>
          <a:ext cx="1123949" cy="219074"/>
          <a:chOff x="1581149" y="1162050"/>
          <a:chExt cx="1619251" cy="590550"/>
        </a:xfrm>
      </xdr:grpSpPr>
      <xdr:sp macro="[0]!BP" textlink="">
        <xdr:nvSpPr>
          <xdr:cNvPr id="7" name="Retângulo de cantos arredondados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1581149" y="1162050"/>
            <a:ext cx="1619251" cy="590550"/>
          </a:xfrm>
          <a:prstGeom prst="roundRect">
            <a:avLst/>
          </a:prstGeom>
          <a:solidFill>
            <a:srgbClr val="046CB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Gotham-book" pitchFamily="50" charset="0"/>
              <a:cs typeface="Gotham-book" pitchFamily="50" charset="0"/>
            </a:endParaRPr>
          </a:p>
        </xdr:txBody>
      </xdr:sp>
      <xdr:sp macro="[0]!BP" textlink="">
        <xdr:nvSpPr>
          <xdr:cNvPr id="8" name="CaixaDeText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/>
        </xdr:nvSpPr>
        <xdr:spPr>
          <a:xfrm>
            <a:off x="1595003" y="1209676"/>
            <a:ext cx="1571625" cy="4571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 b="1">
                <a:solidFill>
                  <a:schemeClr val="bg1"/>
                </a:solidFill>
                <a:latin typeface="Gotham-book" pitchFamily="50" charset="0"/>
                <a:cs typeface="Gotham-book" pitchFamily="50" charset="0"/>
              </a:rPr>
              <a:t>Capa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orary%20Internet%20Files\OLKE262\Test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L%203840%20BABA\B-Pm\D-Planillas%20de%20Precio\PPrecios%20r4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CFS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Clientes\Unimicro\Unimicro\PISA\WP&#180;S%2031.12.97\Flo1297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1%20Contas%20a%20Receber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indo\cgco%20rel%20ges\Dir.%20Comercial\Relat&#243;rio%20Gest&#227;o%20Mensal\Relat&#243;rio%201Performance%20Jun0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/Downloads/dados-historicos%20(1)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gardo\trabajo\cco\PLANEJAM\APRESENT\Alcoa\2000\Apresent_000510\R$_Conso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11_BREAK-EVE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DOCUME~1\udifimqo\LOCALS~1\Temp\L.notes\Controle%20de%20Prestadores%20de%20Servi&#231;os\Planilha%20mensal%20Terceiros%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86\contabilidade\UHE%20Salto%20Pil&#227;o\IBr\L3428-JAURU\E-Tur\A-Costeo\A00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c1\user2\L-2885B0\TURBINA\turf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030BD6\Planilha%20Supor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Contaduria\2004\Netr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86\contabilidade\Auditoria%20Mar%202012\Notas%20Explicativas\2010%2009%20-%20Mapa%20de%20Investimento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Comparison\comparison97_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Andr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L-2885B0\TURBINA\turf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ECFS01\Work\DOCUME~1\DROTSA~1.000\LOCALS~1\Temp\dfloryDocuments%20and%20Settings\AES%20Red%20Oak\Desktop\AESBASECASE_April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RECFS01\Work\DOCUME~1\DROTSA~1.000\LOCALS~1\Temp\Bar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KA%20Files\Greg%20Adams\LosMinaModel-Duff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aulosilveira\Local%20Settings\Temporary%20Internet%20Files\OLKF\2231%202%20DF%201206_Convento%20do%20Carmo%20(3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ednaldo.costa\Local%20Settings\Temporary%20Internet%20Files\OLK2A\UHE%20Salto%20Pil&#227;o\IBr\L3428-JAURU\E-Tur\A-Costeo\A00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ercializacion\Rehabilitaci&#243;n%20CMI-%20Unid%207,8,9,10\PRESUPUESTO%20REHAB-CM1-UNIDADES%207,8,9%20Y%2010.rev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Boston\model\O&amp;M1120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rysley\relatorio\backup1\Relat-JAN-2000-GERA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Respostas\FATUR&amp;DEBT_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Ebut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merset_main\sys2\PROGRAM%20FILES\FIRSTCLASS\Download\Fixed%20O&amp;M%20Budge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Documents%20and%20Settings\gpoeys\Configura&#231;&#245;es%20locais\Temporary%20Internet%20Files\OLK87\Budget%202005%20Adjusted%20UKGAA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ineda\Financing\Financial%20model\Bank%20Models\AES%20Puerto%20Rico%2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bhz147\Compartilhado\Planejamento\BasePlanejamento\Novos_Negocios\Planejamento%20Invest\2006\Base%20Investimentos\Planejamento_Invetimento_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Revis&#227;o%20Anal&#237;tica%20Substantantiva%20-%20Popula&#231;&#227;o%20Desagregada-%20Excel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020%20Fornecedore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Southlan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mariana.ristagno\Local%20Settings\Temporary%20Internet%20Files\OLKDB\08-11-26%20%20Planilla%20de%20Precios%20%20-%20LA%20RIOJA%20IWP-2%201MW%2011%20y%20Granja%2011%20aero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cedmonds\Local%20Settings\Temp\Sant\Valuation\Lazard\Models\SHELLS1\Rollup\Beave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ny\2003budget\consolidation\Budget%20Template%201023\2003%20Budget%20Aixi%20Rev%20Oct25-Tem\2003%20Budget%20Aixi%20Rev%20Oct25-Te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nson\Accounting\Documents%20and%20Settings\tdarnall\Desktop\Budget\2003%20Budget%20Templates\Silk%20Road\Altai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RasLaf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BMAIL\INBOX\CARRUDA\temp\bud992~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BMAIL\INBOX\CARRUDA\temp\bud992~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FATUR&amp;DEBT_P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rgmzamail01/L%203788%20Rio%20Madeira/E-Tur/A-Costeo/L3788TUR-00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us%20documentos\Aurineide\DISTRIBUI&#199;&#195;O\DEC%20FEC\2000\Modelo%20Novo\Junho99%20a%20Maio00\FATUR&amp;DEBT_P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espostas\FATUR&amp;DEBT_P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bhz147\Compartilhado\Planejamento\BasePlanejamento\Novos_Negocios\Planejamento%20Invest\2006\Base%20Investimentos\2005\Planejamento_Invetimento_20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atos\LIC\3680%20Macagua%201\costos%20SAM%20Macagua%201-versi&#243;n%206%20m&#225;q.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GRAM%20FILES\FIRSTCLASS\Download\Costos%20Margina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dfloryDocuments%20and%20Settings\AES%20Red%20Oak\Desktop\AESBASECASE_April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8_CUSTOSxDESP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05_CUSTOS_CONV_MENSAL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05_CUSTOS_FABRI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s-sul\Cco\Cco\2009\03-09\Repair%20Material\Repair%20material%20-%2017-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cedmonds\Local%20Settings\Temp\Sant\Valuation\Lazard\Models\SHELLS1\5.%20Reportes\Mapa%20receptor%20informe%20Filiale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io\d\Projetos\Energia\Guanh&#227;es\Energia-Funi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\Microsoft%20User%20Data\Outlook%20User%20Data\Temporary%20Items\Warrior%20Run%20may%202000%20New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dson\WP%20Modelos\5640%20Imobilizado%20normal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Megh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7_DESP_AD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Barka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6_DESP_VENDA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windows\TEMP\RDT%20IR%20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tos\&#205;ndice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cic\Download\Report%20AES%20Attach%20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SSED01\SHR$\Financeira\Tesouraria\INFORMA&#199;&#213;ES\FLUXO%20DE%20CAIXA\Fluxo_Consolidado_200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Startup" Target="Relatorios/Rel.Anual%20Jucelino/2000/012000/C&#243;pia%20de%20REL.VENDAS%20CATIVA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indo\dir.%20comerci\C%20G%20C\Arrecada&#231;&#227;o\CGCO%20Rel%20Gest&#227;o\Dir.%20Comercial\Relat&#243;rio%20Gest&#227;o%20Mensal\Relat&#243;rio%201Performance%20Jun00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KA%20Files\Puerto%20Rico\Financial%20Analysis\Valuation%20Models\PR_June2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91_maxi\output\CAP04_PRODUCAO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Wol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oak.aes.com/TEMP/Budget%20Task%20Force/cscve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urrutiam\Local%20Settings\Temporary%20Internet%20Files\OLK3D\PPreciosconestABB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souraria\DPA41\TC12\Aplica&#231;&#245;es%20Financeiras\Ativo%20200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APRESENT\BOARD\1998\982207-Bill\quadros%20bill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nishimura\My%20Documents\Clientes\AES%20Tiet&#234;\31-10-03\My%20Documents\contraa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_NT04\PR\Eduardo%20Capelastegui\Redes%20Internacional\Informaciones%20REDES\Informe%20de%20gestion\Abril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doak\aes%20red%20oak\Red%20Oak%20Main%20Files\Model\AESBASECASE_April5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psdpcir02\pcg%20-%20(ferna\WINDOWS\TEMP\Respostas\FATUR&amp;DEBT_PM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eus%20Documentos\Tiete\Emprest\Contratos\&#205;ndice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alysis\Projects\Tarong\Coal%20Plant\Assumptions\Mike%20Davis%20O&amp;M\tarongo&amp;m-r03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02%20Deferred%20Tax%20%20Assets%20Short%20Term%20Combined%20Leadshee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3%20Files@Common@LATASARJO\cco\BDADOS\1997\CANJAC97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310%20Despesas%20operacionais%20e%20outras%20receita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TASARJO2\CCO\cco\PLANEJAM\URUGUAI\URU_990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mo%20Reformas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sa.com.ar\wpe\Documents%20and%20Settings\simone.fernandes\Local%20Settings\Temporary%20Internet%20Files\OLKAE\Meus%20documentos\cap9_MARGENS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611%20Exig&#237;vel%20a%20longo%20prazo%20-%20Combined%20Leadshee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10%20Estoques%20-%20Combined%20Leadsheet%20(AA)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Imobilizado%20(2004)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DROTSA~1.000\LOCALS~1\Temp\Gener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VentasBDD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anceiro\Guy\RO\TieteCorp_08202003_R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eview%201999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g001_rn\compartilhad\Relatorios\Relat&#243;rio%20de%20Gest&#227;o\Rel%20Gest&#227;o%20-%20ago00\Respostas\FATUR&amp;DEBT_PM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ka\EPG%20-%20Projects\Tarong\Valuation%20Models\Tarong7.5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gautier3b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elatorios%20Gerenciais\An&#225;lises%202006\Documents%20and%20Settings\igor\Meus%20documentos\CIV%202005\Despesas%20por%20CC\Despesas%20CIV%20Comercial%202005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AES\PR\Financing\PREPA\Fin%20analysis4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rysley\relatorio\Relatorios%20-%20PCG\Conselho%20de%20Administra&#231;&#227;o\Relat&#243;rio%20-%20junho\Respostas\FATUR&amp;DEBT_PM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5051\pfg\Telecom2001\Silica%20Networks\Financial%20Models\PWC%20Model%20III\Full%20Network%20OPIC-%20Sept%2012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spgtfs\DPC\Users\mabarata\Documents\Clientes\Mateus%20Supermercados\Final\Bonecas%20relat&#243;rio\Vers&#227;o%20Mateus\Mateus_Supermercados_S_A_Demonstrativos%20(1)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eetTalk\Work%2001%20Files@Common@LATASARJO\cco\PLANEJAM\BUDGET\19981\BUD98Lanesa-Revis&#227;o1A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Patrim&#244;nio%20L&#237;quido%20Combined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ashflow Forecast Port"/>
      <sheetName val="ENERGIA_02"/>
      <sheetName val="Balanco Patrimonial - PASSIVO"/>
      <sheetName val="#REF"/>
      <sheetName val="Financial"/>
      <sheetName val="contse98"/>
      <sheetName val="Income Statment"/>
      <sheetName val="Balanco Patrimonial - ATIVO"/>
      <sheetName val="DESPESAS 2002_BÁSICO"/>
      <sheetName val="Teste"/>
      <sheetName val="eco"/>
      <sheetName val="Assumptions"/>
      <sheetName val="Receita IRT"/>
      <sheetName val="Sul Summary_ Arlington"/>
      <sheetName val="BRGAAP "/>
      <sheetName val="financ"/>
      <sheetName val="CASH FLOW"/>
      <sheetName val="Debt"/>
      <sheetName val="Imobilizado corrigido pelo IGPM"/>
      <sheetName val="Scen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Versao 1b ($=R$2,13)"/>
      <sheetName val="Detailed Adjustments"/>
      <sheetName val="Ativo"/>
      <sheetName val="Taxas"/>
      <sheetName val="Links"/>
      <sheetName val="Lead"/>
      <sheetName val="Consolidate"/>
      <sheetName val="Abertura Nov'03"/>
      <sheetName val="Movimentação Imobilizado"/>
      <sheetName val="ACUMULADO"/>
      <sheetName val="Profit_&amp;_Loss"/>
      <sheetName val="Balance_01"/>
      <sheetName val="ALMOX_ÓPTICO"/>
      <sheetName val="Canbras_TVA"/>
      <sheetName val="PREV"/>
      <sheetName val="REAL"/>
      <sheetName val="Lista"/>
      <sheetName val="Sheet1"/>
      <sheetName val="Sheet2"/>
      <sheetName val="Sheet3"/>
      <sheetName val="European Margins"/>
      <sheetName val="Summary Information"/>
      <sheetName val="Input Data"/>
      <sheetName val="Exchange Rate"/>
      <sheetName val="Despesas"/>
      <sheetName val="demanda-DDR-0800-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vío"/>
      <sheetName val="Risk Analysis"/>
      <sheetName val="Anexo I"/>
      <sheetName val="Base Costo-Precio"/>
      <sheetName val="Oferta"/>
      <sheetName val="Analisis Impuestos"/>
      <sheetName val="Tablero"/>
      <sheetName val="Sheet3"/>
      <sheetName val="Lead"/>
    </sheetNames>
    <sheetDataSet>
      <sheetData sheetId="0"/>
      <sheetData sheetId="1"/>
      <sheetData sheetId="2"/>
      <sheetData sheetId="3">
        <row r="24">
          <cell r="K24">
            <v>1196957.3856008174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298T94"/>
      <sheetName val="C1298T95"/>
      <sheetName val="C1298T96"/>
      <sheetName val="C1316T95"/>
      <sheetName val="C1398T96"/>
      <sheetName val="Base Costo-Precio"/>
      <sheetName val="Inventário PA"/>
      <sheetName val="Tipos"/>
      <sheetName val="Receitas e Impostos"/>
      <sheetName val="AA-10(Op.63)"/>
      <sheetName val="Lead"/>
      <sheetName val="4) Salários e 13 Salário"/>
      <sheetName val="Teste das baixas"/>
      <sheetName val="Seleção"/>
      <sheetName val="Desc"/>
      <sheetName val="Prov"/>
      <sheetName val="Cal. Prov"/>
      <sheetName val="Cal. Desc"/>
      <sheetName val="circularização"/>
      <sheetName val="Circularizações"/>
      <sheetName val="DMPL"/>
      <sheetName val="Indices"/>
      <sheetName val="FF3"/>
      <sheetName val="Aquisição"/>
      <sheetName val="ABRIL 2000"/>
      <sheetName val="Links"/>
      <sheetName val="Matriz de covariância"/>
      <sheetName val="Mapa movimentação"/>
      <sheetName val="Seleção e Teste"/>
      <sheetName val="Resumo"/>
      <sheetName val="Demissão"/>
      <sheetName val="Conc. Bancária 31.12.99"/>
      <sheetName val="Depreciação"/>
      <sheetName val="XREF"/>
      <sheetName val="Tickmarks "/>
      <sheetName val="NOVAS SE's"/>
      <sheetName val="Index"/>
      <sheetName val="Composição Aplicação"/>
      <sheetName val="benchmarking-DADOS"/>
      <sheetName val="Atual"/>
      <sheetName val="Var Monet. Eletr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CONTRATO</v>
          </cell>
          <cell r="C1" t="str">
            <v xml:space="preserve">ECF-1398-A/96 - TRANCHE 96 </v>
          </cell>
          <cell r="H1">
            <v>35290.658382407404</v>
          </cell>
          <cell r="Q1" t="str">
            <v>NA MOEDA DO CONTRATO:</v>
          </cell>
          <cell r="S1" t="str">
            <v>REAL</v>
          </cell>
          <cell r="U1" t="str">
            <v xml:space="preserve">ECF-1398-A/96 - TRANCHE 96 </v>
          </cell>
          <cell r="AJ1" t="str">
            <v>NA MOEDA DE PLANEJAMENTO:</v>
          </cell>
          <cell r="AL1" t="str">
            <v xml:space="preserve">   R$ MEDIOS DE 1996</v>
          </cell>
          <cell r="AO1" t="str">
            <v>/PPRORIGMES~AGLLLRORIGANO~GPRMOEDAMES~AGLLLRMOEDAANO~GP</v>
          </cell>
          <cell r="AZ1" t="str">
            <v xml:space="preserve">EM MOEDA DE PLANEJAMENTO  </v>
          </cell>
          <cell r="CS1" t="str">
            <v>EM R$</v>
          </cell>
          <cell r="CT1">
            <v>1</v>
          </cell>
        </row>
        <row r="2">
          <cell r="A2" t="str">
            <v>-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 t="str">
            <v>-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 t="str">
            <v>-</v>
          </cell>
          <cell r="O2" t="str">
            <v>-</v>
          </cell>
          <cell r="P2" t="str">
            <v>-</v>
          </cell>
          <cell r="Q2" t="str">
            <v>-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-</v>
          </cell>
          <cell r="AB2" t="str">
            <v>-</v>
          </cell>
          <cell r="AC2" t="str">
            <v>-</v>
          </cell>
          <cell r="AD2" t="str">
            <v>-</v>
          </cell>
          <cell r="AE2" t="str">
            <v>-</v>
          </cell>
          <cell r="AF2" t="str">
            <v>-</v>
          </cell>
          <cell r="AG2" t="str">
            <v>-</v>
          </cell>
          <cell r="AH2" t="str">
            <v>-</v>
          </cell>
          <cell r="AI2" t="str">
            <v>-</v>
          </cell>
          <cell r="AJ2" t="str">
            <v>-</v>
          </cell>
          <cell r="AK2" t="str">
            <v>-</v>
          </cell>
          <cell r="AL2" t="str">
            <v>-</v>
          </cell>
          <cell r="AM2" t="str">
            <v>-</v>
          </cell>
          <cell r="AZ2" t="str">
            <v>-</v>
          </cell>
          <cell r="BA2" t="str">
            <v>-</v>
          </cell>
          <cell r="BB2" t="str">
            <v>-</v>
          </cell>
          <cell r="BC2" t="str">
            <v>-</v>
          </cell>
          <cell r="BD2" t="str">
            <v>-</v>
          </cell>
          <cell r="BE2" t="str">
            <v>-</v>
          </cell>
          <cell r="BF2" t="str">
            <v>-</v>
          </cell>
          <cell r="BG2" t="str">
            <v>-</v>
          </cell>
          <cell r="BH2" t="str">
            <v>-</v>
          </cell>
          <cell r="BI2" t="str">
            <v>-</v>
          </cell>
          <cell r="BJ2" t="str">
            <v>-</v>
          </cell>
          <cell r="BK2" t="str">
            <v>-</v>
          </cell>
          <cell r="BL2" t="str">
            <v>-</v>
          </cell>
          <cell r="BM2" t="str">
            <v>-</v>
          </cell>
          <cell r="BN2" t="str">
            <v>-</v>
          </cell>
          <cell r="BO2" t="str">
            <v>-</v>
          </cell>
          <cell r="BP2" t="str">
            <v>-</v>
          </cell>
          <cell r="BQ2" t="str">
            <v>-</v>
          </cell>
          <cell r="BR2" t="str">
            <v>-</v>
          </cell>
          <cell r="BS2" t="str">
            <v>-</v>
          </cell>
          <cell r="BT2" t="str">
            <v>-</v>
          </cell>
          <cell r="BU2" t="str">
            <v>-</v>
          </cell>
          <cell r="BV2" t="str">
            <v>-</v>
          </cell>
          <cell r="BW2" t="str">
            <v>-</v>
          </cell>
          <cell r="BX2" t="str">
            <v>-</v>
          </cell>
          <cell r="BY2" t="str">
            <v>-</v>
          </cell>
          <cell r="BZ2" t="str">
            <v>-</v>
          </cell>
          <cell r="CA2" t="str">
            <v>-</v>
          </cell>
          <cell r="CB2" t="str">
            <v>-</v>
          </cell>
          <cell r="CC2" t="str">
            <v>-</v>
          </cell>
          <cell r="CD2" t="str">
            <v>-</v>
          </cell>
          <cell r="CE2" t="str">
            <v>-</v>
          </cell>
          <cell r="CF2" t="str">
            <v>-</v>
          </cell>
          <cell r="CG2" t="str">
            <v>-</v>
          </cell>
          <cell r="CH2" t="str">
            <v>-</v>
          </cell>
          <cell r="CI2" t="str">
            <v>-</v>
          </cell>
          <cell r="CJ2" t="str">
            <v>-</v>
          </cell>
          <cell r="CK2" t="str">
            <v>-</v>
          </cell>
          <cell r="CL2" t="str">
            <v>-</v>
          </cell>
          <cell r="CM2" t="str">
            <v>-</v>
          </cell>
          <cell r="CN2" t="str">
            <v>-</v>
          </cell>
          <cell r="CO2" t="str">
            <v>-</v>
          </cell>
          <cell r="CP2" t="str">
            <v>-</v>
          </cell>
          <cell r="CQ2" t="str">
            <v>-</v>
          </cell>
          <cell r="CR2" t="str">
            <v>-</v>
          </cell>
          <cell r="CS2" t="str">
            <v>-</v>
          </cell>
          <cell r="CT2" t="str">
            <v>-</v>
          </cell>
        </row>
        <row r="3">
          <cell r="A3">
            <v>35290.658382407404</v>
          </cell>
          <cell r="B3" t="str">
            <v>|</v>
          </cell>
          <cell r="H3" t="str">
            <v>PRINCIPAL</v>
          </cell>
          <cell r="I3" t="str">
            <v>|</v>
          </cell>
          <cell r="L3" t="str">
            <v>ENCARGOS</v>
          </cell>
          <cell r="O3" t="str">
            <v>|</v>
          </cell>
          <cell r="Q3" t="str">
            <v>COMISSOES E TAXAS (% A.A.)</v>
          </cell>
          <cell r="S3">
            <v>0.02</v>
          </cell>
          <cell r="T3" t="str">
            <v>|</v>
          </cell>
          <cell r="W3" t="str">
            <v>|</v>
          </cell>
          <cell r="Y3" t="str">
            <v xml:space="preserve">            P R I N C I P A L</v>
          </cell>
          <cell r="AC3" t="str">
            <v>|</v>
          </cell>
          <cell r="AF3" t="str">
            <v>JUROS</v>
          </cell>
          <cell r="AI3" t="str">
            <v>|</v>
          </cell>
          <cell r="AK3" t="str">
            <v>COMISSOES E TAXAS (A.A.)</v>
          </cell>
          <cell r="AM3">
            <v>0.02</v>
          </cell>
          <cell r="AO3" t="str">
            <v>/PPRORIGMESB~AGLLLRORIGANOB~GPRMOEDMESB~AGLLLRMOEDANOB~GP</v>
          </cell>
          <cell r="AZ3" t="str">
            <v xml:space="preserve">ECF-1398-A/96 - TRANCHE 96 </v>
          </cell>
          <cell r="BA3" t="str">
            <v>JAN/95</v>
          </cell>
          <cell r="BB3" t="str">
            <v>FEV/95</v>
          </cell>
          <cell r="BC3" t="str">
            <v>MAR/95</v>
          </cell>
          <cell r="BD3" t="str">
            <v>ABR/95</v>
          </cell>
          <cell r="BE3" t="str">
            <v>MAI/95</v>
          </cell>
          <cell r="BF3" t="str">
            <v>JUN/95</v>
          </cell>
          <cell r="BG3" t="str">
            <v>JUL/95</v>
          </cell>
          <cell r="BH3" t="str">
            <v>AGO/95</v>
          </cell>
          <cell r="BI3" t="str">
            <v>SET/95</v>
          </cell>
          <cell r="BJ3" t="str">
            <v>OUT/95</v>
          </cell>
          <cell r="BK3" t="str">
            <v>NOV/95</v>
          </cell>
          <cell r="BL3" t="str">
            <v>DEZ/95</v>
          </cell>
          <cell r="BM3" t="str">
            <v>JAN/96</v>
          </cell>
          <cell r="BN3" t="str">
            <v>FEV/96</v>
          </cell>
          <cell r="BO3" t="str">
            <v>MAR/96</v>
          </cell>
          <cell r="BP3" t="str">
            <v>ABR/96</v>
          </cell>
          <cell r="BQ3" t="str">
            <v>MAI/96</v>
          </cell>
          <cell r="BR3" t="str">
            <v>JUN/96</v>
          </cell>
          <cell r="BS3" t="str">
            <v>JUL/96</v>
          </cell>
          <cell r="BT3" t="str">
            <v>AGO/96</v>
          </cell>
          <cell r="BU3" t="str">
            <v>SET/96</v>
          </cell>
          <cell r="BV3" t="str">
            <v>OUT/96</v>
          </cell>
          <cell r="BW3" t="str">
            <v>NOV/96</v>
          </cell>
          <cell r="BX3" t="str">
            <v>DEZ/96</v>
          </cell>
          <cell r="BY3">
            <v>1994</v>
          </cell>
          <cell r="BZ3">
            <v>1995</v>
          </cell>
          <cell r="CA3">
            <v>1996</v>
          </cell>
          <cell r="CB3">
            <v>1997</v>
          </cell>
          <cell r="CC3">
            <v>1998</v>
          </cell>
          <cell r="CD3">
            <v>1999</v>
          </cell>
          <cell r="CE3">
            <v>2000</v>
          </cell>
          <cell r="CF3">
            <v>2001</v>
          </cell>
          <cell r="CG3">
            <v>2002</v>
          </cell>
          <cell r="CH3">
            <v>2003</v>
          </cell>
          <cell r="CI3">
            <v>2004</v>
          </cell>
          <cell r="CJ3">
            <v>2005</v>
          </cell>
          <cell r="CK3">
            <v>2006</v>
          </cell>
          <cell r="CL3">
            <v>2007</v>
          </cell>
          <cell r="CM3">
            <v>2008</v>
          </cell>
          <cell r="CN3">
            <v>2009</v>
          </cell>
          <cell r="CO3">
            <v>2010</v>
          </cell>
          <cell r="CP3">
            <v>2011</v>
          </cell>
          <cell r="CQ3">
            <v>2012</v>
          </cell>
          <cell r="CR3">
            <v>2013</v>
          </cell>
          <cell r="CS3">
            <v>2014</v>
          </cell>
          <cell r="CT3">
            <v>2015</v>
          </cell>
        </row>
        <row r="4">
          <cell r="B4" t="str">
            <v>|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|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-</v>
          </cell>
          <cell r="O4" t="str">
            <v>|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|</v>
          </cell>
          <cell r="U4" t="str">
            <v>VARIAC.</v>
          </cell>
          <cell r="V4" t="str">
            <v>VALOR</v>
          </cell>
          <cell r="W4" t="str">
            <v>|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-</v>
          </cell>
          <cell r="AB4" t="str">
            <v>-</v>
          </cell>
          <cell r="AC4" t="str">
            <v>|</v>
          </cell>
          <cell r="AD4" t="str">
            <v>-</v>
          </cell>
          <cell r="AE4" t="str">
            <v>-</v>
          </cell>
          <cell r="AF4" t="str">
            <v>-</v>
          </cell>
          <cell r="AG4" t="str">
            <v>-</v>
          </cell>
          <cell r="AH4" t="str">
            <v>-</v>
          </cell>
          <cell r="AI4" t="str">
            <v>|</v>
          </cell>
          <cell r="AJ4" t="str">
            <v>-</v>
          </cell>
          <cell r="AK4" t="str">
            <v>-</v>
          </cell>
          <cell r="AL4" t="str">
            <v>-</v>
          </cell>
          <cell r="AM4" t="str">
            <v>-</v>
          </cell>
          <cell r="AZ4" t="str">
            <v>-</v>
          </cell>
          <cell r="BA4" t="str">
            <v>-</v>
          </cell>
          <cell r="BB4" t="str">
            <v>-</v>
          </cell>
          <cell r="BC4" t="str">
            <v>-</v>
          </cell>
          <cell r="BD4" t="str">
            <v>-</v>
          </cell>
          <cell r="BE4" t="str">
            <v>-</v>
          </cell>
          <cell r="BF4" t="str">
            <v>-</v>
          </cell>
          <cell r="BG4" t="str">
            <v>-</v>
          </cell>
          <cell r="BH4" t="str">
            <v>-</v>
          </cell>
          <cell r="BI4" t="str">
            <v>-</v>
          </cell>
          <cell r="BJ4" t="str">
            <v>-</v>
          </cell>
          <cell r="BK4" t="str">
            <v>-</v>
          </cell>
          <cell r="BL4" t="str">
            <v>-</v>
          </cell>
          <cell r="BM4" t="str">
            <v>-</v>
          </cell>
          <cell r="BN4" t="str">
            <v>-</v>
          </cell>
          <cell r="BO4" t="str">
            <v>-</v>
          </cell>
          <cell r="BP4" t="str">
            <v>-</v>
          </cell>
          <cell r="BQ4" t="str">
            <v>-</v>
          </cell>
          <cell r="BR4" t="str">
            <v>-</v>
          </cell>
          <cell r="BS4" t="str">
            <v>-</v>
          </cell>
          <cell r="BT4" t="str">
            <v>-</v>
          </cell>
          <cell r="BU4" t="str">
            <v>-</v>
          </cell>
          <cell r="BV4" t="str">
            <v>-</v>
          </cell>
          <cell r="BW4" t="str">
            <v>-</v>
          </cell>
          <cell r="BX4" t="str">
            <v>-</v>
          </cell>
          <cell r="BY4" t="str">
            <v>-</v>
          </cell>
          <cell r="BZ4" t="str">
            <v>-</v>
          </cell>
          <cell r="CA4" t="str">
            <v>-</v>
          </cell>
          <cell r="CB4" t="str">
            <v>-</v>
          </cell>
          <cell r="CC4" t="str">
            <v>-</v>
          </cell>
          <cell r="CD4" t="str">
            <v>-</v>
          </cell>
          <cell r="CE4" t="str">
            <v>-</v>
          </cell>
          <cell r="CF4" t="str">
            <v>-</v>
          </cell>
          <cell r="CG4" t="str">
            <v>-</v>
          </cell>
          <cell r="CH4" t="str">
            <v>-</v>
          </cell>
          <cell r="CI4" t="str">
            <v>-</v>
          </cell>
          <cell r="CJ4" t="str">
            <v>-</v>
          </cell>
          <cell r="CK4" t="str">
            <v>-</v>
          </cell>
          <cell r="CL4" t="str">
            <v>-</v>
          </cell>
          <cell r="CM4" t="str">
            <v>-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</row>
        <row r="5">
          <cell r="A5" t="str">
            <v>DATA</v>
          </cell>
          <cell r="B5" t="str">
            <v>|</v>
          </cell>
          <cell r="C5" t="str">
            <v>SALDO</v>
          </cell>
          <cell r="D5" t="str">
            <v>LIBERACOES</v>
          </cell>
          <cell r="E5" t="str">
            <v>VARIACAO</v>
          </cell>
          <cell r="F5" t="str">
            <v>AMORTIZACAO</v>
          </cell>
          <cell r="G5" t="str">
            <v>SALDO</v>
          </cell>
          <cell r="H5" t="str">
            <v>SALDO</v>
          </cell>
          <cell r="I5" t="str">
            <v>|</v>
          </cell>
          <cell r="J5" t="str">
            <v>TAXA</v>
          </cell>
          <cell r="K5" t="str">
            <v>JUROS</v>
          </cell>
          <cell r="L5" t="str">
            <v>JUROS</v>
          </cell>
          <cell r="M5" t="str">
            <v>JUROS</v>
          </cell>
          <cell r="N5" t="str">
            <v>SALDO</v>
          </cell>
          <cell r="O5" t="str">
            <v>|</v>
          </cell>
          <cell r="T5" t="str">
            <v>|</v>
          </cell>
          <cell r="U5" t="str">
            <v>DA</v>
          </cell>
          <cell r="V5" t="str">
            <v>DA</v>
          </cell>
          <cell r="W5" t="str">
            <v>|</v>
          </cell>
          <cell r="X5" t="str">
            <v>SALDO</v>
          </cell>
          <cell r="Z5" t="str">
            <v>VARRIACAO</v>
          </cell>
          <cell r="AB5" t="str">
            <v>SALDO</v>
          </cell>
          <cell r="AC5" t="str">
            <v>|</v>
          </cell>
          <cell r="AD5" t="str">
            <v>TAXA</v>
          </cell>
          <cell r="AE5" t="str">
            <v>JUROS</v>
          </cell>
          <cell r="AF5" t="str">
            <v>JUROS</v>
          </cell>
          <cell r="AG5" t="str">
            <v>JUROS</v>
          </cell>
          <cell r="AH5" t="str">
            <v>SALDO</v>
          </cell>
          <cell r="AI5" t="str">
            <v>|</v>
          </cell>
          <cell r="AZ5" t="str">
            <v>PRINCIPAL</v>
          </cell>
        </row>
        <row r="6">
          <cell r="B6" t="str">
            <v>|</v>
          </cell>
          <cell r="C6" t="str">
            <v>A</v>
          </cell>
          <cell r="E6" t="str">
            <v>MONETARIA</v>
          </cell>
          <cell r="G6" t="str">
            <v>DEVEDOR</v>
          </cell>
          <cell r="H6" t="str">
            <v>DEVEDOR</v>
          </cell>
          <cell r="I6" t="str">
            <v>|</v>
          </cell>
          <cell r="J6" t="str">
            <v>(A.M.)</v>
          </cell>
          <cell r="K6" t="str">
            <v>INCORRIDOS</v>
          </cell>
          <cell r="L6" t="str">
            <v>REFINANC.</v>
          </cell>
          <cell r="M6" t="str">
            <v>PAGOS</v>
          </cell>
          <cell r="O6" t="str">
            <v>|</v>
          </cell>
          <cell r="P6" t="str">
            <v>INCORRIDAS</v>
          </cell>
          <cell r="Q6" t="str">
            <v>REFINANC.</v>
          </cell>
          <cell r="R6" t="str">
            <v>PAGAS</v>
          </cell>
          <cell r="S6" t="str">
            <v>SALDO</v>
          </cell>
          <cell r="T6" t="str">
            <v>|</v>
          </cell>
          <cell r="U6" t="str">
            <v>MOEDA</v>
          </cell>
          <cell r="V6" t="str">
            <v>MOEDA</v>
          </cell>
          <cell r="W6" t="str">
            <v>|</v>
          </cell>
          <cell r="X6" t="str">
            <v>A</v>
          </cell>
          <cell r="Y6" t="str">
            <v>LIBERACOES</v>
          </cell>
          <cell r="Z6" t="str">
            <v>MONETARIA</v>
          </cell>
          <cell r="AA6" t="str">
            <v>AMORTIZACAO</v>
          </cell>
          <cell r="AB6" t="str">
            <v>DEVEDOR</v>
          </cell>
          <cell r="AC6" t="str">
            <v>|</v>
          </cell>
          <cell r="AD6" t="str">
            <v>(A.M.)</v>
          </cell>
          <cell r="AE6" t="str">
            <v>INCORRIDOS</v>
          </cell>
          <cell r="AF6" t="str">
            <v>REFINANC.</v>
          </cell>
          <cell r="AG6" t="str">
            <v>PAGOS</v>
          </cell>
          <cell r="AI6" t="str">
            <v>|</v>
          </cell>
          <cell r="AJ6" t="str">
            <v>INCORRIDAS</v>
          </cell>
          <cell r="AK6" t="str">
            <v>REFINANC.</v>
          </cell>
          <cell r="AL6" t="str">
            <v>PAGAS</v>
          </cell>
          <cell r="AM6" t="str">
            <v>SALDO</v>
          </cell>
          <cell r="AO6" t="str">
            <v>DATA</v>
          </cell>
          <cell r="AP6" t="str">
            <v>INDICE</v>
          </cell>
          <cell r="AQ6" t="str">
            <v>FATOR</v>
          </cell>
          <cell r="AZ6" t="str">
            <v xml:space="preserve">  LIBERAÇÕES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589642</v>
          </cell>
          <cell r="BS6">
            <v>0</v>
          </cell>
          <cell r="BT6">
            <v>0</v>
          </cell>
          <cell r="BU6">
            <v>575000</v>
          </cell>
          <cell r="BV6">
            <v>0</v>
          </cell>
          <cell r="BW6">
            <v>0</v>
          </cell>
          <cell r="BX6">
            <v>575000</v>
          </cell>
          <cell r="BY6">
            <v>0</v>
          </cell>
          <cell r="BZ6">
            <v>0</v>
          </cell>
          <cell r="CA6">
            <v>1739642</v>
          </cell>
          <cell r="CB6">
            <v>1150000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</row>
        <row r="7">
          <cell r="B7" t="str">
            <v>|</v>
          </cell>
          <cell r="C7" t="str">
            <v>LIBERAR</v>
          </cell>
          <cell r="E7" t="str">
            <v>(P/INDICE FINEL)</v>
          </cell>
          <cell r="G7" t="str">
            <v>BASE DECALCULO</v>
          </cell>
          <cell r="I7" t="str">
            <v>|</v>
          </cell>
          <cell r="O7">
            <v>1</v>
          </cell>
          <cell r="T7" t="str">
            <v>|</v>
          </cell>
          <cell r="U7" t="str">
            <v>(%)</v>
          </cell>
          <cell r="V7" t="str">
            <v>(30/MES)</v>
          </cell>
          <cell r="W7" t="str">
            <v>|</v>
          </cell>
          <cell r="X7" t="str">
            <v>LIBERAR</v>
          </cell>
          <cell r="Z7" t="str">
            <v>(P/INDICE FINEL)</v>
          </cell>
          <cell r="AC7" t="str">
            <v>|</v>
          </cell>
          <cell r="AI7" t="str">
            <v>|</v>
          </cell>
          <cell r="AP7" t="str">
            <v>FINEL</v>
          </cell>
          <cell r="AQ7" t="str">
            <v>FINEL</v>
          </cell>
          <cell r="AZ7" t="str">
            <v xml:space="preserve">  AMORTIZAÇÃO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Z7">
            <v>0</v>
          </cell>
          <cell r="CA7">
            <v>0</v>
          </cell>
          <cell r="CB7">
            <v>421928.11400330422</v>
          </cell>
          <cell r="CC7">
            <v>1012627.4736079307</v>
          </cell>
          <cell r="CD7">
            <v>0</v>
          </cell>
          <cell r="CE7">
            <v>590699.3596046262</v>
          </cell>
          <cell r="CF7">
            <v>0</v>
          </cell>
          <cell r="CG7">
            <v>0</v>
          </cell>
        </row>
        <row r="8">
          <cell r="A8" t="str">
            <v>-</v>
          </cell>
          <cell r="B8" t="str">
            <v>-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 t="str">
            <v>-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  <cell r="P8" t="str">
            <v>-</v>
          </cell>
          <cell r="Q8" t="str">
            <v>-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-</v>
          </cell>
          <cell r="AJ8" t="str">
            <v>-</v>
          </cell>
          <cell r="AK8" t="str">
            <v>-</v>
          </cell>
          <cell r="AL8" t="str">
            <v>-</v>
          </cell>
          <cell r="AM8" t="str">
            <v>-</v>
          </cell>
          <cell r="AZ8" t="str">
            <v xml:space="preserve">  SALDO DEVEDOR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618517.00869808765</v>
          </cell>
          <cell r="BS8">
            <v>623136.07066331303</v>
          </cell>
          <cell r="BT8">
            <v>627782.34899545193</v>
          </cell>
          <cell r="BU8">
            <v>1207455.9909020306</v>
          </cell>
          <cell r="BV8">
            <v>1216584.482155855</v>
          </cell>
          <cell r="BW8">
            <v>1225766.9612644622</v>
          </cell>
          <cell r="BX8">
            <v>1810003.7206973475</v>
          </cell>
          <cell r="BY8">
            <v>0</v>
          </cell>
          <cell r="BZ8">
            <v>0</v>
          </cell>
          <cell r="CA8">
            <v>1810003.7206973475</v>
          </cell>
          <cell r="CB8">
            <v>2615954.3068204867</v>
          </cell>
          <cell r="CC8">
            <v>1603326.8332125572</v>
          </cell>
          <cell r="CD8">
            <v>590699.3596046262</v>
          </cell>
          <cell r="CE8">
            <v>0</v>
          </cell>
          <cell r="CF8">
            <v>0</v>
          </cell>
          <cell r="CG8">
            <v>0</v>
          </cell>
        </row>
        <row r="9">
          <cell r="A9">
            <v>35064</v>
          </cell>
          <cell r="B9" t="str">
            <v>|</v>
          </cell>
        </row>
        <row r="10">
          <cell r="A10">
            <v>35095</v>
          </cell>
          <cell r="B10" t="str">
            <v>|</v>
          </cell>
        </row>
        <row r="11">
          <cell r="A11">
            <v>35124</v>
          </cell>
          <cell r="B11" t="str">
            <v>|</v>
          </cell>
        </row>
        <row r="12">
          <cell r="A12">
            <v>35155</v>
          </cell>
          <cell r="B12" t="str">
            <v>|</v>
          </cell>
        </row>
        <row r="13">
          <cell r="A13">
            <v>35185</v>
          </cell>
          <cell r="B13" t="str">
            <v>|</v>
          </cell>
        </row>
        <row r="14">
          <cell r="A14">
            <v>35216</v>
          </cell>
          <cell r="B14" t="str">
            <v>|</v>
          </cell>
        </row>
        <row r="15">
          <cell r="A15">
            <v>35246</v>
          </cell>
          <cell r="B15" t="str">
            <v>|</v>
          </cell>
        </row>
        <row r="16">
          <cell r="A16">
            <v>35277</v>
          </cell>
          <cell r="B16" t="str">
            <v>|</v>
          </cell>
        </row>
        <row r="17">
          <cell r="A17">
            <v>35308</v>
          </cell>
          <cell r="B17" t="str">
            <v>|</v>
          </cell>
        </row>
        <row r="18">
          <cell r="A18">
            <v>35338</v>
          </cell>
          <cell r="B18" t="str">
            <v>|</v>
          </cell>
        </row>
        <row r="19">
          <cell r="A19">
            <v>35369</v>
          </cell>
          <cell r="B19" t="str">
            <v>|</v>
          </cell>
        </row>
        <row r="20">
          <cell r="A20">
            <v>35399</v>
          </cell>
          <cell r="B20" t="str">
            <v>|</v>
          </cell>
        </row>
        <row r="21">
          <cell r="A21">
            <v>35430</v>
          </cell>
          <cell r="B21" t="str">
            <v>|</v>
          </cell>
        </row>
        <row r="22">
          <cell r="A22">
            <v>35461</v>
          </cell>
          <cell r="B22" t="str">
            <v>|</v>
          </cell>
        </row>
        <row r="23">
          <cell r="A23">
            <v>35489</v>
          </cell>
          <cell r="B23" t="str">
            <v>|</v>
          </cell>
        </row>
        <row r="24">
          <cell r="A24">
            <v>35520</v>
          </cell>
          <cell r="B24" t="str">
            <v>|</v>
          </cell>
        </row>
        <row r="25">
          <cell r="A25">
            <v>35550</v>
          </cell>
          <cell r="B25" t="str">
            <v>|</v>
          </cell>
        </row>
        <row r="26">
          <cell r="A26">
            <v>35581</v>
          </cell>
          <cell r="B26" t="str">
            <v>|</v>
          </cell>
        </row>
        <row r="27">
          <cell r="A27">
            <v>35611</v>
          </cell>
          <cell r="B27" t="str">
            <v>|</v>
          </cell>
        </row>
        <row r="28">
          <cell r="A28">
            <v>35642</v>
          </cell>
          <cell r="B28" t="str">
            <v>|</v>
          </cell>
        </row>
        <row r="29">
          <cell r="A29">
            <v>35673</v>
          </cell>
          <cell r="B29" t="str">
            <v>|</v>
          </cell>
        </row>
        <row r="30">
          <cell r="A30">
            <v>35703</v>
          </cell>
          <cell r="B30" t="str">
            <v>|</v>
          </cell>
        </row>
        <row r="31">
          <cell r="A31">
            <v>35734</v>
          </cell>
          <cell r="B31" t="str">
            <v>|</v>
          </cell>
        </row>
        <row r="32">
          <cell r="A32">
            <v>35764</v>
          </cell>
          <cell r="B32" t="str">
            <v>|</v>
          </cell>
        </row>
        <row r="33">
          <cell r="A33">
            <v>35795</v>
          </cell>
          <cell r="B33" t="str">
            <v>|</v>
          </cell>
        </row>
        <row r="34">
          <cell r="A34">
            <v>35826</v>
          </cell>
          <cell r="B34" t="str">
            <v>|</v>
          </cell>
        </row>
        <row r="35">
          <cell r="A35">
            <v>35854</v>
          </cell>
          <cell r="B35" t="str">
            <v>|</v>
          </cell>
        </row>
        <row r="36">
          <cell r="A36">
            <v>35885</v>
          </cell>
          <cell r="B36" t="str">
            <v>|</v>
          </cell>
        </row>
        <row r="37">
          <cell r="A37">
            <v>35915</v>
          </cell>
          <cell r="B37" t="str">
            <v>|</v>
          </cell>
        </row>
        <row r="38">
          <cell r="A38">
            <v>35946</v>
          </cell>
          <cell r="B38" t="str">
            <v>|</v>
          </cell>
        </row>
        <row r="39">
          <cell r="A39">
            <v>35976</v>
          </cell>
          <cell r="B39" t="str">
            <v>|</v>
          </cell>
        </row>
        <row r="40">
          <cell r="A40">
            <v>36007</v>
          </cell>
          <cell r="B40" t="str">
            <v>|</v>
          </cell>
        </row>
        <row r="41">
          <cell r="A41">
            <v>36038</v>
          </cell>
          <cell r="B41" t="str">
            <v>|</v>
          </cell>
        </row>
        <row r="42">
          <cell r="A42">
            <v>36068</v>
          </cell>
          <cell r="B42" t="str">
            <v>|</v>
          </cell>
        </row>
        <row r="43">
          <cell r="A43">
            <v>36099</v>
          </cell>
          <cell r="B43" t="str">
            <v>|</v>
          </cell>
        </row>
        <row r="44">
          <cell r="A44">
            <v>36129</v>
          </cell>
          <cell r="B44" t="str">
            <v>|</v>
          </cell>
        </row>
        <row r="45">
          <cell r="A45">
            <v>36160</v>
          </cell>
          <cell r="B45" t="str">
            <v>|</v>
          </cell>
        </row>
        <row r="46">
          <cell r="A46">
            <v>36191</v>
          </cell>
          <cell r="B46" t="str">
            <v>|</v>
          </cell>
        </row>
        <row r="47">
          <cell r="A47">
            <v>36219</v>
          </cell>
          <cell r="B47" t="str">
            <v>|</v>
          </cell>
        </row>
        <row r="48">
          <cell r="A48">
            <v>36250</v>
          </cell>
          <cell r="B48" t="str">
            <v>|</v>
          </cell>
        </row>
        <row r="49">
          <cell r="A49">
            <v>36280</v>
          </cell>
          <cell r="B49" t="str">
            <v>|</v>
          </cell>
        </row>
        <row r="50">
          <cell r="A50">
            <v>36311</v>
          </cell>
          <cell r="B50" t="str">
            <v>|</v>
          </cell>
        </row>
        <row r="51">
          <cell r="A51">
            <v>36341</v>
          </cell>
          <cell r="B51" t="str">
            <v>|</v>
          </cell>
        </row>
        <row r="52">
          <cell r="A52">
            <v>36372</v>
          </cell>
          <cell r="B52" t="str">
            <v>|</v>
          </cell>
        </row>
        <row r="53">
          <cell r="A53">
            <v>36403</v>
          </cell>
          <cell r="B53" t="str">
            <v>|</v>
          </cell>
        </row>
        <row r="54">
          <cell r="A54">
            <v>36433</v>
          </cell>
          <cell r="B54" t="str">
            <v>|</v>
          </cell>
        </row>
        <row r="55">
          <cell r="A55">
            <v>36464</v>
          </cell>
          <cell r="B55" t="str">
            <v>|</v>
          </cell>
        </row>
        <row r="56">
          <cell r="A56">
            <v>36494</v>
          </cell>
          <cell r="B56" t="str">
            <v>|</v>
          </cell>
        </row>
        <row r="57">
          <cell r="A57">
            <v>36525</v>
          </cell>
          <cell r="B57" t="str">
            <v>|</v>
          </cell>
        </row>
        <row r="58">
          <cell r="A58">
            <v>36556</v>
          </cell>
          <cell r="B58" t="str">
            <v>|</v>
          </cell>
        </row>
        <row r="59">
          <cell r="A59">
            <v>36585</v>
          </cell>
          <cell r="B59" t="str">
            <v>|</v>
          </cell>
        </row>
        <row r="60">
          <cell r="A60">
            <v>36616</v>
          </cell>
          <cell r="B60" t="str">
            <v>|</v>
          </cell>
        </row>
        <row r="61">
          <cell r="A61">
            <v>36646</v>
          </cell>
          <cell r="B61" t="str">
            <v>|</v>
          </cell>
        </row>
        <row r="62">
          <cell r="A62">
            <v>36677</v>
          </cell>
          <cell r="B62" t="str">
            <v>|</v>
          </cell>
        </row>
        <row r="63">
          <cell r="A63">
            <v>36707</v>
          </cell>
          <cell r="B63" t="str">
            <v>|</v>
          </cell>
        </row>
        <row r="64">
          <cell r="A64">
            <v>36738</v>
          </cell>
          <cell r="B64" t="str">
            <v>|</v>
          </cell>
        </row>
        <row r="65">
          <cell r="A65">
            <v>36769</v>
          </cell>
          <cell r="B65" t="str">
            <v>|</v>
          </cell>
        </row>
        <row r="66">
          <cell r="A66">
            <v>36799</v>
          </cell>
          <cell r="B66" t="str">
            <v>|</v>
          </cell>
        </row>
        <row r="67">
          <cell r="A67">
            <v>36830</v>
          </cell>
          <cell r="B67" t="str">
            <v>|</v>
          </cell>
        </row>
        <row r="68">
          <cell r="A68">
            <v>36860</v>
          </cell>
          <cell r="B68" t="str">
            <v>|</v>
          </cell>
        </row>
        <row r="69">
          <cell r="A69">
            <v>36891</v>
          </cell>
          <cell r="B69" t="str">
            <v>|</v>
          </cell>
        </row>
        <row r="70">
          <cell r="A70">
            <v>36922</v>
          </cell>
          <cell r="B70" t="str">
            <v>|</v>
          </cell>
        </row>
        <row r="71">
          <cell r="A71">
            <v>36950</v>
          </cell>
          <cell r="B71" t="str">
            <v>|</v>
          </cell>
        </row>
        <row r="72">
          <cell r="A72">
            <v>36981</v>
          </cell>
          <cell r="B72" t="str">
            <v>|</v>
          </cell>
        </row>
        <row r="73">
          <cell r="A73">
            <v>37011</v>
          </cell>
          <cell r="B73" t="str">
            <v>|</v>
          </cell>
        </row>
        <row r="74">
          <cell r="A74">
            <v>37042</v>
          </cell>
          <cell r="B74" t="str">
            <v>|</v>
          </cell>
        </row>
        <row r="75">
          <cell r="A75">
            <v>37072</v>
          </cell>
          <cell r="B75" t="str">
            <v>|</v>
          </cell>
        </row>
        <row r="76">
          <cell r="A76">
            <v>37103</v>
          </cell>
          <cell r="B76" t="str">
            <v>|</v>
          </cell>
        </row>
        <row r="77">
          <cell r="A77">
            <v>37134</v>
          </cell>
          <cell r="B77" t="str">
            <v>|</v>
          </cell>
        </row>
        <row r="78">
          <cell r="A78">
            <v>37164</v>
          </cell>
          <cell r="B78" t="str">
            <v>|</v>
          </cell>
        </row>
        <row r="79">
          <cell r="A79">
            <v>37195</v>
          </cell>
          <cell r="B79" t="str">
            <v>|</v>
          </cell>
        </row>
        <row r="80">
          <cell r="A80">
            <v>37225</v>
          </cell>
          <cell r="B80" t="str">
            <v>|</v>
          </cell>
        </row>
        <row r="81">
          <cell r="A81">
            <v>37256</v>
          </cell>
          <cell r="B81" t="str">
            <v>|</v>
          </cell>
        </row>
        <row r="82">
          <cell r="A82">
            <v>37287</v>
          </cell>
          <cell r="B82" t="str">
            <v>|</v>
          </cell>
        </row>
        <row r="83">
          <cell r="A83">
            <v>37315</v>
          </cell>
          <cell r="B83" t="str">
            <v>|</v>
          </cell>
        </row>
        <row r="84">
          <cell r="A84">
            <v>37346</v>
          </cell>
          <cell r="B84" t="str">
            <v>|</v>
          </cell>
        </row>
        <row r="85">
          <cell r="A85">
            <v>37376</v>
          </cell>
          <cell r="B85" t="str">
            <v>|</v>
          </cell>
        </row>
        <row r="86">
          <cell r="A86">
            <v>37407</v>
          </cell>
          <cell r="B86" t="str">
            <v>|</v>
          </cell>
        </row>
        <row r="87">
          <cell r="A87">
            <v>37437</v>
          </cell>
          <cell r="B87" t="str">
            <v>|</v>
          </cell>
        </row>
        <row r="88">
          <cell r="A88">
            <v>37468</v>
          </cell>
          <cell r="B88" t="str">
            <v>|</v>
          </cell>
        </row>
        <row r="89">
          <cell r="A89">
            <v>37499</v>
          </cell>
          <cell r="B89" t="str">
            <v>|</v>
          </cell>
        </row>
        <row r="90">
          <cell r="A90">
            <v>37529</v>
          </cell>
          <cell r="B90" t="str">
            <v>|</v>
          </cell>
        </row>
        <row r="91">
          <cell r="A91">
            <v>37560</v>
          </cell>
          <cell r="B91" t="str">
            <v>|</v>
          </cell>
        </row>
        <row r="92">
          <cell r="A92">
            <v>37590</v>
          </cell>
          <cell r="B92" t="str">
            <v>|</v>
          </cell>
        </row>
        <row r="93">
          <cell r="A93">
            <v>37621</v>
          </cell>
          <cell r="B93" t="str">
            <v>|</v>
          </cell>
        </row>
        <row r="94">
          <cell r="A94">
            <v>37652</v>
          </cell>
          <cell r="B94" t="str">
            <v>|</v>
          </cell>
        </row>
        <row r="95">
          <cell r="A95">
            <v>37680</v>
          </cell>
          <cell r="B95" t="str">
            <v>|</v>
          </cell>
        </row>
        <row r="96">
          <cell r="A96">
            <v>37711</v>
          </cell>
          <cell r="B96" t="str">
            <v>|</v>
          </cell>
        </row>
        <row r="97">
          <cell r="A97">
            <v>37741</v>
          </cell>
          <cell r="B97" t="str">
            <v>|</v>
          </cell>
        </row>
        <row r="98">
          <cell r="A98">
            <v>37772</v>
          </cell>
          <cell r="B98" t="str">
            <v>|</v>
          </cell>
        </row>
        <row r="99">
          <cell r="A99">
            <v>37802</v>
          </cell>
          <cell r="B99" t="str">
            <v>|</v>
          </cell>
        </row>
        <row r="100">
          <cell r="A100">
            <v>37833</v>
          </cell>
          <cell r="B100" t="str">
            <v>|</v>
          </cell>
        </row>
        <row r="101">
          <cell r="A101">
            <v>37864</v>
          </cell>
          <cell r="B101" t="str">
            <v>|</v>
          </cell>
        </row>
        <row r="102">
          <cell r="A102">
            <v>37894</v>
          </cell>
          <cell r="B102" t="str">
            <v>|</v>
          </cell>
        </row>
        <row r="103">
          <cell r="A103">
            <v>37925</v>
          </cell>
          <cell r="B103" t="str">
            <v>|</v>
          </cell>
        </row>
        <row r="104">
          <cell r="A104">
            <v>37955</v>
          </cell>
          <cell r="B104" t="str">
            <v>|</v>
          </cell>
        </row>
        <row r="105">
          <cell r="A105">
            <v>37986</v>
          </cell>
          <cell r="B105" t="str">
            <v>|</v>
          </cell>
        </row>
        <row r="106">
          <cell r="A106">
            <v>38017</v>
          </cell>
          <cell r="B106" t="str">
            <v>|</v>
          </cell>
        </row>
        <row r="107">
          <cell r="A107">
            <v>38046</v>
          </cell>
          <cell r="B107" t="str">
            <v>|</v>
          </cell>
        </row>
        <row r="108">
          <cell r="A108">
            <v>38077</v>
          </cell>
          <cell r="B108" t="str">
            <v>|</v>
          </cell>
        </row>
        <row r="109">
          <cell r="A109">
            <v>38107</v>
          </cell>
          <cell r="B109" t="str">
            <v>|</v>
          </cell>
        </row>
        <row r="110">
          <cell r="A110">
            <v>38138</v>
          </cell>
          <cell r="B110" t="str">
            <v>|</v>
          </cell>
        </row>
        <row r="111">
          <cell r="A111">
            <v>38168</v>
          </cell>
          <cell r="B111" t="str">
            <v>|</v>
          </cell>
        </row>
        <row r="112">
          <cell r="A112">
            <v>38199</v>
          </cell>
          <cell r="B112" t="str">
            <v>|</v>
          </cell>
        </row>
        <row r="113">
          <cell r="A113">
            <v>38230</v>
          </cell>
          <cell r="B113" t="str">
            <v>|</v>
          </cell>
        </row>
        <row r="114">
          <cell r="A114">
            <v>38260</v>
          </cell>
          <cell r="B114" t="str">
            <v>|</v>
          </cell>
        </row>
        <row r="115">
          <cell r="A115">
            <v>38291</v>
          </cell>
          <cell r="B115" t="str">
            <v>|</v>
          </cell>
        </row>
        <row r="116">
          <cell r="A116">
            <v>38321</v>
          </cell>
          <cell r="B116" t="str">
            <v>|</v>
          </cell>
        </row>
        <row r="117">
          <cell r="A117">
            <v>38352</v>
          </cell>
          <cell r="B117" t="str">
            <v>|</v>
          </cell>
        </row>
        <row r="118">
          <cell r="A118">
            <v>38383</v>
          </cell>
          <cell r="B118" t="str">
            <v>|</v>
          </cell>
        </row>
        <row r="119">
          <cell r="A119">
            <v>38411</v>
          </cell>
          <cell r="B119" t="str">
            <v>|</v>
          </cell>
        </row>
        <row r="120">
          <cell r="A120">
            <v>38442</v>
          </cell>
          <cell r="B120" t="str">
            <v>|</v>
          </cell>
        </row>
        <row r="121">
          <cell r="A121">
            <v>38472</v>
          </cell>
          <cell r="B121" t="str">
            <v>|</v>
          </cell>
        </row>
        <row r="122">
          <cell r="A122">
            <v>38503</v>
          </cell>
          <cell r="B122" t="str">
            <v>|</v>
          </cell>
        </row>
        <row r="123">
          <cell r="A123">
            <v>38533</v>
          </cell>
          <cell r="B123" t="str">
            <v>|</v>
          </cell>
        </row>
        <row r="124">
          <cell r="A124">
            <v>38564</v>
          </cell>
          <cell r="B124" t="str">
            <v>|</v>
          </cell>
        </row>
        <row r="125">
          <cell r="A125">
            <v>38595</v>
          </cell>
          <cell r="B125" t="str">
            <v>|</v>
          </cell>
        </row>
        <row r="126">
          <cell r="A126">
            <v>38625</v>
          </cell>
          <cell r="B126" t="str">
            <v>|</v>
          </cell>
        </row>
        <row r="127">
          <cell r="A127">
            <v>38656</v>
          </cell>
          <cell r="B127" t="str">
            <v>|</v>
          </cell>
        </row>
        <row r="128">
          <cell r="A128">
            <v>38686</v>
          </cell>
          <cell r="B128" t="str">
            <v>|</v>
          </cell>
        </row>
        <row r="129">
          <cell r="A129">
            <v>38717</v>
          </cell>
          <cell r="B129" t="str">
            <v>|</v>
          </cell>
        </row>
        <row r="130">
          <cell r="A130">
            <v>38748</v>
          </cell>
          <cell r="B130" t="str">
            <v>|</v>
          </cell>
        </row>
        <row r="131">
          <cell r="A131">
            <v>38776</v>
          </cell>
          <cell r="B131" t="str">
            <v>|</v>
          </cell>
        </row>
        <row r="132">
          <cell r="A132">
            <v>38807</v>
          </cell>
          <cell r="B132" t="str">
            <v>|</v>
          </cell>
        </row>
        <row r="133">
          <cell r="A133">
            <v>38837</v>
          </cell>
          <cell r="B133" t="str">
            <v>|</v>
          </cell>
        </row>
        <row r="134">
          <cell r="A134">
            <v>38868</v>
          </cell>
          <cell r="B134" t="str">
            <v>|</v>
          </cell>
        </row>
        <row r="135">
          <cell r="A135">
            <v>38898</v>
          </cell>
          <cell r="B135" t="str">
            <v>|</v>
          </cell>
        </row>
        <row r="136">
          <cell r="A136">
            <v>38929</v>
          </cell>
          <cell r="B136" t="str">
            <v>|</v>
          </cell>
        </row>
        <row r="137">
          <cell r="A137">
            <v>38960</v>
          </cell>
          <cell r="B137" t="str">
            <v>|</v>
          </cell>
        </row>
        <row r="138">
          <cell r="A138">
            <v>38990</v>
          </cell>
          <cell r="B138" t="str">
            <v>|</v>
          </cell>
        </row>
        <row r="139">
          <cell r="A139">
            <v>39021</v>
          </cell>
          <cell r="B139" t="str">
            <v>|</v>
          </cell>
        </row>
        <row r="140">
          <cell r="A140">
            <v>39051</v>
          </cell>
          <cell r="B140" t="str">
            <v>|</v>
          </cell>
        </row>
        <row r="141">
          <cell r="A141">
            <v>39082</v>
          </cell>
          <cell r="B141" t="str">
            <v>|</v>
          </cell>
        </row>
        <row r="142">
          <cell r="A142">
            <v>39113</v>
          </cell>
          <cell r="B142" t="str">
            <v>|</v>
          </cell>
        </row>
        <row r="143">
          <cell r="A143">
            <v>39141</v>
          </cell>
          <cell r="B143" t="str">
            <v>|</v>
          </cell>
        </row>
        <row r="144">
          <cell r="A144">
            <v>39172</v>
          </cell>
          <cell r="B144" t="str">
            <v>|</v>
          </cell>
        </row>
        <row r="145">
          <cell r="A145">
            <v>39202</v>
          </cell>
          <cell r="B145" t="str">
            <v>|</v>
          </cell>
        </row>
        <row r="146">
          <cell r="A146">
            <v>39233</v>
          </cell>
          <cell r="B146" t="str">
            <v>|</v>
          </cell>
        </row>
        <row r="147">
          <cell r="A147">
            <v>39263</v>
          </cell>
          <cell r="B147" t="str">
            <v>|</v>
          </cell>
        </row>
        <row r="148">
          <cell r="A148">
            <v>39294</v>
          </cell>
          <cell r="B148" t="str">
            <v>|</v>
          </cell>
        </row>
        <row r="149">
          <cell r="A149">
            <v>39325</v>
          </cell>
          <cell r="B149" t="str">
            <v>|</v>
          </cell>
        </row>
        <row r="150">
          <cell r="A150">
            <v>39355</v>
          </cell>
          <cell r="B150" t="str">
            <v>|</v>
          </cell>
        </row>
        <row r="151">
          <cell r="A151">
            <v>39386</v>
          </cell>
          <cell r="B151" t="str">
            <v>|</v>
          </cell>
        </row>
        <row r="152">
          <cell r="A152">
            <v>39416</v>
          </cell>
          <cell r="B152" t="str">
            <v>|</v>
          </cell>
        </row>
        <row r="153">
          <cell r="A153">
            <v>39447</v>
          </cell>
          <cell r="B153" t="str">
            <v>|</v>
          </cell>
        </row>
        <row r="154">
          <cell r="A154">
            <v>39478</v>
          </cell>
          <cell r="B154" t="str">
            <v>|</v>
          </cell>
        </row>
        <row r="155">
          <cell r="A155">
            <v>39507</v>
          </cell>
          <cell r="B155" t="str">
            <v>|</v>
          </cell>
        </row>
        <row r="156">
          <cell r="A156">
            <v>39538</v>
          </cell>
          <cell r="B156" t="str">
            <v>|</v>
          </cell>
        </row>
        <row r="157">
          <cell r="A157">
            <v>39568</v>
          </cell>
          <cell r="B157" t="str">
            <v>|</v>
          </cell>
        </row>
        <row r="158">
          <cell r="A158">
            <v>39599</v>
          </cell>
          <cell r="B158" t="str">
            <v>|</v>
          </cell>
        </row>
        <row r="159">
          <cell r="A159">
            <v>39629</v>
          </cell>
          <cell r="B159" t="str">
            <v>|</v>
          </cell>
        </row>
        <row r="160">
          <cell r="A160">
            <v>39660</v>
          </cell>
          <cell r="B160" t="str">
            <v>|</v>
          </cell>
        </row>
        <row r="161">
          <cell r="A161">
            <v>39691</v>
          </cell>
          <cell r="B161" t="str">
            <v>|</v>
          </cell>
        </row>
        <row r="162">
          <cell r="A162">
            <v>39721</v>
          </cell>
          <cell r="B162" t="str">
            <v>|</v>
          </cell>
        </row>
        <row r="163">
          <cell r="A163">
            <v>39752</v>
          </cell>
          <cell r="B163" t="str">
            <v>|</v>
          </cell>
        </row>
        <row r="164">
          <cell r="A164">
            <v>39782</v>
          </cell>
          <cell r="B164" t="str">
            <v>|</v>
          </cell>
        </row>
        <row r="165">
          <cell r="A165">
            <v>39813</v>
          </cell>
          <cell r="B165" t="str">
            <v>|</v>
          </cell>
        </row>
        <row r="166">
          <cell r="A166">
            <v>39844</v>
          </cell>
          <cell r="B166" t="str">
            <v>|</v>
          </cell>
        </row>
        <row r="167">
          <cell r="A167">
            <v>39872</v>
          </cell>
          <cell r="B167" t="str">
            <v>|</v>
          </cell>
        </row>
        <row r="168">
          <cell r="A168">
            <v>39903</v>
          </cell>
          <cell r="B168" t="str">
            <v>|</v>
          </cell>
        </row>
        <row r="169">
          <cell r="A169">
            <v>39933</v>
          </cell>
          <cell r="B169" t="str">
            <v>|</v>
          </cell>
        </row>
        <row r="170">
          <cell r="A170">
            <v>39964</v>
          </cell>
          <cell r="B170" t="str">
            <v>|</v>
          </cell>
        </row>
        <row r="171">
          <cell r="A171">
            <v>39994</v>
          </cell>
          <cell r="B171" t="str">
            <v>|</v>
          </cell>
        </row>
        <row r="172">
          <cell r="A172">
            <v>40025</v>
          </cell>
          <cell r="B172" t="str">
            <v>|</v>
          </cell>
        </row>
        <row r="173">
          <cell r="A173">
            <v>40056</v>
          </cell>
          <cell r="B173" t="str">
            <v>|</v>
          </cell>
        </row>
        <row r="174">
          <cell r="A174">
            <v>40086</v>
          </cell>
          <cell r="B174" t="str">
            <v>|</v>
          </cell>
        </row>
        <row r="175">
          <cell r="A175">
            <v>40117</v>
          </cell>
          <cell r="B175" t="str">
            <v>|</v>
          </cell>
        </row>
        <row r="176">
          <cell r="A176">
            <v>40147</v>
          </cell>
          <cell r="B176" t="str">
            <v>|</v>
          </cell>
        </row>
        <row r="177">
          <cell r="A177">
            <v>40178</v>
          </cell>
          <cell r="B177" t="str">
            <v>|</v>
          </cell>
        </row>
        <row r="178">
          <cell r="A178">
            <v>40209</v>
          </cell>
          <cell r="B178" t="str">
            <v>|</v>
          </cell>
        </row>
        <row r="179">
          <cell r="A179">
            <v>40237</v>
          </cell>
          <cell r="B179" t="str">
            <v>|</v>
          </cell>
        </row>
        <row r="180">
          <cell r="A180">
            <v>40268</v>
          </cell>
          <cell r="B180" t="str">
            <v>|</v>
          </cell>
        </row>
        <row r="181">
          <cell r="A181">
            <v>40298</v>
          </cell>
          <cell r="B181" t="str">
            <v>|</v>
          </cell>
        </row>
        <row r="182">
          <cell r="A182">
            <v>40329</v>
          </cell>
          <cell r="B182" t="str">
            <v>|</v>
          </cell>
        </row>
        <row r="183">
          <cell r="A183">
            <v>40359</v>
          </cell>
          <cell r="B183" t="str">
            <v>|</v>
          </cell>
        </row>
        <row r="184">
          <cell r="A184">
            <v>40390</v>
          </cell>
          <cell r="B184" t="str">
            <v>|</v>
          </cell>
        </row>
        <row r="185">
          <cell r="A185">
            <v>40421</v>
          </cell>
          <cell r="B185" t="str">
            <v>|</v>
          </cell>
        </row>
        <row r="186">
          <cell r="A186">
            <v>40451</v>
          </cell>
          <cell r="B186" t="str">
            <v>|</v>
          </cell>
        </row>
        <row r="187">
          <cell r="A187">
            <v>40482</v>
          </cell>
          <cell r="B187" t="str">
            <v>|</v>
          </cell>
        </row>
        <row r="188">
          <cell r="A188">
            <v>40512</v>
          </cell>
          <cell r="B188" t="str">
            <v>|</v>
          </cell>
        </row>
        <row r="189">
          <cell r="A189">
            <v>40543</v>
          </cell>
          <cell r="B189" t="str">
            <v>|</v>
          </cell>
        </row>
        <row r="190">
          <cell r="A190">
            <v>40574</v>
          </cell>
          <cell r="B190" t="str">
            <v>|</v>
          </cell>
        </row>
        <row r="191">
          <cell r="A191">
            <v>40602</v>
          </cell>
          <cell r="B191" t="str">
            <v>|</v>
          </cell>
        </row>
        <row r="192">
          <cell r="A192">
            <v>40633</v>
          </cell>
          <cell r="B192" t="str">
            <v>|</v>
          </cell>
        </row>
        <row r="193">
          <cell r="A193">
            <v>40663</v>
          </cell>
          <cell r="B193" t="str">
            <v>|</v>
          </cell>
        </row>
        <row r="194">
          <cell r="A194">
            <v>40694</v>
          </cell>
          <cell r="B194" t="str">
            <v>|</v>
          </cell>
        </row>
        <row r="195">
          <cell r="A195">
            <v>40724</v>
          </cell>
          <cell r="B195" t="str">
            <v>|</v>
          </cell>
        </row>
        <row r="196">
          <cell r="A196">
            <v>40755</v>
          </cell>
          <cell r="B196" t="str">
            <v>|</v>
          </cell>
        </row>
        <row r="197">
          <cell r="A197">
            <v>40786</v>
          </cell>
          <cell r="B197" t="str">
            <v>|</v>
          </cell>
        </row>
        <row r="198">
          <cell r="A198">
            <v>40816</v>
          </cell>
          <cell r="B198" t="str">
            <v>|</v>
          </cell>
        </row>
        <row r="199">
          <cell r="A199">
            <v>40847</v>
          </cell>
          <cell r="B199" t="str">
            <v>|</v>
          </cell>
        </row>
        <row r="200">
          <cell r="A200">
            <v>40877</v>
          </cell>
          <cell r="B200" t="str">
            <v>|</v>
          </cell>
        </row>
        <row r="201">
          <cell r="A201">
            <v>40908</v>
          </cell>
          <cell r="B201" t="str">
            <v>|</v>
          </cell>
        </row>
        <row r="202">
          <cell r="A202">
            <v>40939</v>
          </cell>
          <cell r="B202" t="str">
            <v>|</v>
          </cell>
        </row>
        <row r="203">
          <cell r="A203">
            <v>40968</v>
          </cell>
          <cell r="B203" t="str">
            <v>|</v>
          </cell>
        </row>
        <row r="204">
          <cell r="A204">
            <v>40999</v>
          </cell>
          <cell r="B204" t="str">
            <v>|</v>
          </cell>
        </row>
        <row r="205">
          <cell r="A205">
            <v>41029</v>
          </cell>
          <cell r="B205" t="str">
            <v>|</v>
          </cell>
        </row>
        <row r="206">
          <cell r="A206">
            <v>41060</v>
          </cell>
          <cell r="B206" t="str">
            <v>|</v>
          </cell>
        </row>
        <row r="207">
          <cell r="A207">
            <v>41090</v>
          </cell>
          <cell r="B207" t="str">
            <v>|</v>
          </cell>
        </row>
        <row r="208">
          <cell r="A208">
            <v>41121</v>
          </cell>
          <cell r="B208" t="str">
            <v>|</v>
          </cell>
        </row>
        <row r="209">
          <cell r="A209">
            <v>41152</v>
          </cell>
          <cell r="B209" t="str">
            <v>|</v>
          </cell>
        </row>
        <row r="210">
          <cell r="A210">
            <v>41182</v>
          </cell>
          <cell r="B210" t="str">
            <v>|</v>
          </cell>
        </row>
        <row r="211">
          <cell r="A211">
            <v>41213</v>
          </cell>
          <cell r="B211" t="str">
            <v>|</v>
          </cell>
        </row>
        <row r="212">
          <cell r="A212">
            <v>41243</v>
          </cell>
          <cell r="B212" t="str">
            <v>|</v>
          </cell>
        </row>
        <row r="213">
          <cell r="A213">
            <v>41274</v>
          </cell>
          <cell r="B213" t="str">
            <v>|</v>
          </cell>
        </row>
        <row r="214">
          <cell r="A214">
            <v>41305</v>
          </cell>
          <cell r="B214" t="str">
            <v>|</v>
          </cell>
        </row>
        <row r="215">
          <cell r="A215">
            <v>41333</v>
          </cell>
          <cell r="B215" t="str">
            <v>|</v>
          </cell>
        </row>
        <row r="216">
          <cell r="A216">
            <v>41364</v>
          </cell>
          <cell r="B216" t="str">
            <v>|</v>
          </cell>
        </row>
        <row r="217">
          <cell r="A217">
            <v>41394</v>
          </cell>
          <cell r="B217" t="str">
            <v>|</v>
          </cell>
        </row>
        <row r="218">
          <cell r="A218">
            <v>41425</v>
          </cell>
          <cell r="B218" t="str">
            <v>|</v>
          </cell>
        </row>
        <row r="219">
          <cell r="A219">
            <v>41455</v>
          </cell>
          <cell r="B219" t="str">
            <v>|</v>
          </cell>
        </row>
        <row r="220">
          <cell r="A220">
            <v>41486</v>
          </cell>
          <cell r="B220" t="str">
            <v>|</v>
          </cell>
        </row>
        <row r="221">
          <cell r="A221">
            <v>41517</v>
          </cell>
          <cell r="B221" t="str">
            <v>|</v>
          </cell>
        </row>
        <row r="222">
          <cell r="A222">
            <v>41547</v>
          </cell>
          <cell r="B222" t="str">
            <v>|</v>
          </cell>
        </row>
        <row r="223">
          <cell r="A223">
            <v>41578</v>
          </cell>
          <cell r="B223" t="str">
            <v>|</v>
          </cell>
        </row>
        <row r="224">
          <cell r="A224">
            <v>41608</v>
          </cell>
          <cell r="B224" t="str">
            <v>|</v>
          </cell>
        </row>
        <row r="225">
          <cell r="A225">
            <v>41639</v>
          </cell>
          <cell r="B225" t="str">
            <v>|</v>
          </cell>
        </row>
        <row r="226">
          <cell r="A226">
            <v>41670</v>
          </cell>
          <cell r="B226" t="str">
            <v>|</v>
          </cell>
        </row>
        <row r="227">
          <cell r="A227">
            <v>41698</v>
          </cell>
          <cell r="B227" t="str">
            <v>|</v>
          </cell>
        </row>
        <row r="228">
          <cell r="A228">
            <v>41729</v>
          </cell>
          <cell r="B228" t="str">
            <v>|</v>
          </cell>
        </row>
        <row r="229">
          <cell r="A229">
            <v>41759</v>
          </cell>
          <cell r="B229" t="str">
            <v>|</v>
          </cell>
        </row>
        <row r="230">
          <cell r="A230">
            <v>41790</v>
          </cell>
          <cell r="B230" t="str">
            <v>|</v>
          </cell>
        </row>
        <row r="231">
          <cell r="A231">
            <v>41820</v>
          </cell>
          <cell r="B231" t="str">
            <v>|</v>
          </cell>
        </row>
        <row r="232">
          <cell r="A232">
            <v>41851</v>
          </cell>
          <cell r="B232" t="str">
            <v>|</v>
          </cell>
        </row>
        <row r="233">
          <cell r="A233">
            <v>41882</v>
          </cell>
          <cell r="B233" t="str">
            <v>|</v>
          </cell>
        </row>
        <row r="234">
          <cell r="A234">
            <v>41912</v>
          </cell>
          <cell r="B234" t="str">
            <v>|</v>
          </cell>
        </row>
        <row r="235">
          <cell r="A235">
            <v>41943</v>
          </cell>
          <cell r="B235" t="str">
            <v>|</v>
          </cell>
        </row>
        <row r="236">
          <cell r="A236">
            <v>41973</v>
          </cell>
          <cell r="B236" t="str">
            <v>|</v>
          </cell>
        </row>
        <row r="237">
          <cell r="A237">
            <v>42004</v>
          </cell>
          <cell r="B237" t="str">
            <v>|</v>
          </cell>
        </row>
        <row r="238">
          <cell r="A238">
            <v>42035</v>
          </cell>
          <cell r="B238" t="str">
            <v>|</v>
          </cell>
        </row>
        <row r="239">
          <cell r="A239">
            <v>42063</v>
          </cell>
          <cell r="B239" t="str">
            <v>|</v>
          </cell>
        </row>
        <row r="240">
          <cell r="A240">
            <v>42094</v>
          </cell>
          <cell r="B240" t="str">
            <v>|</v>
          </cell>
        </row>
        <row r="241">
          <cell r="A241">
            <v>42124</v>
          </cell>
          <cell r="B241" t="str">
            <v>|</v>
          </cell>
        </row>
        <row r="242">
          <cell r="A242">
            <v>42155</v>
          </cell>
          <cell r="B242" t="str">
            <v>|</v>
          </cell>
        </row>
        <row r="243">
          <cell r="A243">
            <v>42185</v>
          </cell>
          <cell r="B243" t="str">
            <v>|</v>
          </cell>
        </row>
        <row r="244">
          <cell r="A244">
            <v>42216</v>
          </cell>
          <cell r="B244" t="str">
            <v>|</v>
          </cell>
        </row>
        <row r="245">
          <cell r="A245">
            <v>42247</v>
          </cell>
          <cell r="B245" t="str">
            <v>|</v>
          </cell>
        </row>
        <row r="246">
          <cell r="A246">
            <v>42277</v>
          </cell>
          <cell r="B246" t="str">
            <v>|</v>
          </cell>
        </row>
        <row r="247">
          <cell r="A247">
            <v>42308</v>
          </cell>
          <cell r="B247" t="str">
            <v>|</v>
          </cell>
        </row>
        <row r="248">
          <cell r="A248">
            <v>42338</v>
          </cell>
          <cell r="B248" t="str">
            <v>|</v>
          </cell>
        </row>
        <row r="249">
          <cell r="A249">
            <v>42369</v>
          </cell>
          <cell r="B249" t="str">
            <v>|</v>
          </cell>
        </row>
        <row r="250">
          <cell r="A250">
            <v>42400</v>
          </cell>
          <cell r="B250" t="str">
            <v>|</v>
          </cell>
        </row>
        <row r="251">
          <cell r="A251">
            <v>42429</v>
          </cell>
          <cell r="B251" t="str">
            <v>|</v>
          </cell>
        </row>
        <row r="252">
          <cell r="A252">
            <v>42460</v>
          </cell>
          <cell r="B252" t="str">
            <v>|</v>
          </cell>
        </row>
        <row r="253">
          <cell r="A253">
            <v>42490</v>
          </cell>
          <cell r="B253" t="str">
            <v>|</v>
          </cell>
        </row>
        <row r="254">
          <cell r="A254">
            <v>42521</v>
          </cell>
          <cell r="B254" t="str">
            <v>|</v>
          </cell>
        </row>
        <row r="255">
          <cell r="A255">
            <v>42551</v>
          </cell>
          <cell r="B255" t="str">
            <v>|</v>
          </cell>
        </row>
        <row r="256">
          <cell r="A256">
            <v>42582</v>
          </cell>
          <cell r="B256" t="str">
            <v>|</v>
          </cell>
        </row>
        <row r="257">
          <cell r="A257">
            <v>42613</v>
          </cell>
          <cell r="B257" t="str">
            <v>|</v>
          </cell>
        </row>
        <row r="258">
          <cell r="A258">
            <v>42643</v>
          </cell>
          <cell r="B258" t="str">
            <v>|</v>
          </cell>
        </row>
        <row r="259">
          <cell r="A259">
            <v>42674</v>
          </cell>
          <cell r="B259" t="str">
            <v>|</v>
          </cell>
        </row>
        <row r="260">
          <cell r="A260">
            <v>42704</v>
          </cell>
          <cell r="B260" t="str">
            <v>|</v>
          </cell>
        </row>
        <row r="261">
          <cell r="A261">
            <v>42735</v>
          </cell>
          <cell r="B261" t="str">
            <v>|</v>
          </cell>
        </row>
        <row r="262">
          <cell r="A262" t="str">
            <v>-</v>
          </cell>
          <cell r="B262" t="str">
            <v>-</v>
          </cell>
        </row>
        <row r="263">
          <cell r="A263" t="str">
            <v>1995</v>
          </cell>
          <cell r="B263" t="str">
            <v>|</v>
          </cell>
        </row>
        <row r="264">
          <cell r="A264" t="str">
            <v>1996</v>
          </cell>
          <cell r="B264" t="str">
            <v>|</v>
          </cell>
        </row>
        <row r="265">
          <cell r="A265" t="str">
            <v>1997</v>
          </cell>
          <cell r="B265" t="str">
            <v>|</v>
          </cell>
        </row>
        <row r="266">
          <cell r="A266" t="str">
            <v>1998</v>
          </cell>
          <cell r="B266" t="str">
            <v>|</v>
          </cell>
        </row>
        <row r="267">
          <cell r="A267" t="str">
            <v>1999</v>
          </cell>
          <cell r="B267" t="str">
            <v>|</v>
          </cell>
        </row>
        <row r="268">
          <cell r="A268" t="str">
            <v>2000</v>
          </cell>
          <cell r="B268" t="str">
            <v>|</v>
          </cell>
        </row>
        <row r="269">
          <cell r="A269" t="str">
            <v>2001</v>
          </cell>
          <cell r="B269" t="str">
            <v>|</v>
          </cell>
        </row>
        <row r="270">
          <cell r="A270" t="str">
            <v>2002</v>
          </cell>
          <cell r="B270" t="str">
            <v>|</v>
          </cell>
        </row>
        <row r="271">
          <cell r="A271" t="str">
            <v>2003</v>
          </cell>
          <cell r="B271" t="str">
            <v>|</v>
          </cell>
        </row>
        <row r="272">
          <cell r="A272" t="str">
            <v>2004</v>
          </cell>
          <cell r="B272" t="str">
            <v>|</v>
          </cell>
        </row>
        <row r="273">
          <cell r="A273" t="str">
            <v>2005</v>
          </cell>
          <cell r="B273" t="str">
            <v>|</v>
          </cell>
        </row>
        <row r="274">
          <cell r="A274" t="str">
            <v>2006</v>
          </cell>
          <cell r="B274" t="str">
            <v>|</v>
          </cell>
        </row>
        <row r="275">
          <cell r="A275" t="str">
            <v>2007</v>
          </cell>
          <cell r="B275" t="str">
            <v>|</v>
          </cell>
        </row>
        <row r="276">
          <cell r="A276" t="str">
            <v>2008</v>
          </cell>
          <cell r="B276" t="str">
            <v>|</v>
          </cell>
        </row>
        <row r="277">
          <cell r="A277" t="str">
            <v>2009</v>
          </cell>
          <cell r="B277" t="str">
            <v>|</v>
          </cell>
        </row>
        <row r="278">
          <cell r="A278" t="str">
            <v>2010</v>
          </cell>
          <cell r="B278" t="str">
            <v>|</v>
          </cell>
        </row>
        <row r="279">
          <cell r="A279" t="str">
            <v>2011</v>
          </cell>
          <cell r="B279" t="str">
            <v>|</v>
          </cell>
        </row>
        <row r="280">
          <cell r="A280" t="str">
            <v>2012</v>
          </cell>
          <cell r="B280" t="str">
            <v>|</v>
          </cell>
        </row>
        <row r="281">
          <cell r="A281" t="str">
            <v>2013</v>
          </cell>
          <cell r="B281" t="str">
            <v>|</v>
          </cell>
        </row>
        <row r="282">
          <cell r="A282" t="str">
            <v>2014</v>
          </cell>
          <cell r="B282" t="str">
            <v>|</v>
          </cell>
        </row>
        <row r="283">
          <cell r="A283" t="str">
            <v>2015</v>
          </cell>
          <cell r="B283" t="str">
            <v>|</v>
          </cell>
        </row>
        <row r="284">
          <cell r="A284" t="str">
            <v>-</v>
          </cell>
          <cell r="B284" t="str">
            <v>-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  <sheetName val="UFIR"/>
      <sheetName val="Teste Drpc"/>
      <sheetName val="Ativo"/>
      <sheetName val="Mensagem"/>
      <sheetName val="Parâmetro de receita"/>
      <sheetName val="Determinação dos Parâmetros"/>
      <sheetName val="estoque total dez_98"/>
      <sheetName val="Movimentação"/>
      <sheetName val="Flo1297"/>
      <sheetName val="VENDAS_P_SUBSIDIÁRIA"/>
      <sheetName val="C1398T96"/>
      <sheetName val="Volume"/>
      <sheetName val="Teste das baixas"/>
      <sheetName val="0000000"/>
      <sheetName val="Cover"/>
      <sheetName val="Macro2"/>
      <sheetName val="VALE  REFEIÇÃO"/>
      <sheetName val="VALE TRANSPORTE  REFEIÇÃO"/>
      <sheetName val="Inventário PA"/>
      <sheetName val="Aging"/>
      <sheetName val="XREF"/>
      <sheetName val="PDD-Movimentação"/>
      <sheetName val="PDD"/>
      <sheetName val="Depreciação"/>
      <sheetName val="Tickmarks"/>
      <sheetName val="A11"/>
      <sheetName val="Tickmarks "/>
      <sheetName val="Links"/>
      <sheetName val="Pessoal"/>
      <sheetName val="VAREX0698"/>
      <sheetName val="Setcomer"/>
      <sheetName val="COMPARATIVO"/>
      <sheetName val="Lead"/>
      <sheetName val="INPC"/>
      <sheetName val="Determinação_dos_Parâmetros"/>
      <sheetName val="Parâmetro_de_receita"/>
      <sheetName val="estoque_total_dez_98"/>
      <sheetName val="BWM"/>
      <sheetName val="AcctMapping"/>
      <sheetName val="BS ME (Old)"/>
      <sheetName val="TMX-VTAS.02"/>
      <sheetName val="Imobilizado Anchieta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ging"/>
      <sheetName val="PDD-Movimentação"/>
      <sheetName val="XREF"/>
      <sheetName val="Tickmarks"/>
      <sheetName val="Teste Drpc"/>
      <sheetName val="1) Lead"/>
      <sheetName val="DRE"/>
      <sheetName val="#REF"/>
      <sheetName val="Links"/>
      <sheetName val="pl atual"/>
      <sheetName val="C1398T96"/>
      <sheetName val="Tipos"/>
      <sheetName val="ATIVO"/>
      <sheetName val="Mapa 31.01.04"/>
      <sheetName val="UFIR"/>
      <sheetName val="Inventário PA"/>
      <sheetName val="DFC"/>
      <sheetName val="6310-Lead"/>
      <sheetName val="APOIO"/>
      <sheetName val="Abertura Nov'03"/>
      <sheetName val="VENDAS_P_SUBSIDIÁRIA"/>
      <sheetName val="Tab.Daten"/>
      <sheetName val="TAB.Hauptmenue"/>
      <sheetName val="local"/>
      <sheetName val="consolid soc"/>
      <sheetName val="Cel.ePap. Mucuri"/>
      <sheetName val="tabela"/>
      <sheetName val="integral"/>
      <sheetName val="bal"/>
      <sheetName val="INFO"/>
      <sheetName val="PDD"/>
      <sheetName val="circularização"/>
      <sheetName val="Mapa de Moviment."/>
      <sheetName val="Depreciação"/>
      <sheetName val="Pas Juros e V.M.C."/>
      <sheetName val="Worksheet%20in%205331%20Contas%"/>
      <sheetName val="Worksheet in 5331 Contas a Rece"/>
      <sheetName val="Adições"/>
      <sheetName val="Saldo Inicial"/>
      <sheetName val="WL"/>
      <sheetName val=""/>
      <sheetName val="ce"/>
      <sheetName val="Fev"/>
      <sheetName val="H.MUNDIAL - 27.01.06 - Ajustado"/>
      <sheetName val="n"/>
      <sheetName val="Plano de Contas"/>
    </sheetNames>
    <sheetDataSet>
      <sheetData sheetId="0" refreshError="1"/>
      <sheetData sheetId="1" refreshError="1">
        <row r="8">
          <cell r="A8">
            <v>6952599.1490349993</v>
          </cell>
        </row>
        <row r="9">
          <cell r="I9">
            <v>6931133</v>
          </cell>
        </row>
        <row r="66">
          <cell r="Q66" t="str">
            <v>B</v>
          </cell>
        </row>
      </sheetData>
      <sheetData sheetId="2" refreshError="1">
        <row r="8">
          <cell r="A8">
            <v>6952599.1490349993</v>
          </cell>
        </row>
        <row r="35">
          <cell r="C35">
            <v>-13690664</v>
          </cell>
        </row>
      </sheetData>
      <sheetData sheetId="3" refreshError="1">
        <row r="8">
          <cell r="A8">
            <v>6952599.1490349993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jun00"/>
      <sheetName val="Resumo Fatur."/>
      <sheetName val="B. Renda"/>
      <sheetName val="Clientes Especiais"/>
      <sheetName val="Teleatendimento"/>
      <sheetName val="Atendimento"/>
      <sheetName val="Leitura "/>
      <sheetName val="Ctas Receber"/>
      <sheetName val="Arrecadação "/>
      <sheetName val="MarKeting"/>
      <sheetName val="Sist. Comercial"/>
      <sheetName val="Resumo Fatur_"/>
      <sheetName val="Mapa 31.01.04"/>
      <sheetName val="Escalonamento 31.12"/>
      <sheetName val="XREF"/>
      <sheetName val="Pas Juros e V.M.C."/>
      <sheetName val="Lead"/>
      <sheetName val="Aging"/>
      <sheetName val="PDD-Movimentação"/>
      <sheetName val="BP"/>
      <sheetName val="DRE"/>
      <sheetName val="A-18"/>
      <sheetName val="Balanço"/>
      <sheetName val="EBTA"/>
      <sheetName val="Mapa 31.08.02"/>
      <sheetName val="BC Patrimonial"/>
      <sheetName val="circularização"/>
      <sheetName val="CVA_Projetada12meses"/>
      <sheetName val="Fluxo"/>
      <sheetName val="Capa_jun00"/>
      <sheetName val="Resumo_Fatur_"/>
      <sheetName val="B__Renda"/>
      <sheetName val="Clientes_Especiais"/>
      <sheetName val="Leitura_"/>
      <sheetName val="Ctas_Receber"/>
      <sheetName val="Arrecadação_"/>
      <sheetName val="Sist__Comercial"/>
      <sheetName val="Resumo_Fatur_1"/>
      <sheetName val="E2.1-PCLD 06-2006"/>
      <sheetName val="DRA"/>
      <sheetName val="DRP"/>
      <sheetName val="E2_1-PCLD_06-2006"/>
      <sheetName val="Ativo"/>
      <sheetName val="EdComercial"/>
      <sheetName val="indicators2"/>
      <sheetName val="pl atual"/>
      <sheetName val="NATSA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Balanço Patrimonial"/>
      <sheetName val="DRE"/>
      <sheetName val="Fluxo de Caixa"/>
      <sheetName val="Nº de lojas"/>
      <sheetName val="Evolução de Área de Vendas"/>
      <sheetName val="dados-historicos (1) (1)"/>
    </sheetNames>
    <definedNames>
      <definedName name="BP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ões"/>
      <sheetName val="Mod_Balanc_Consol"/>
      <sheetName val="CASH"/>
      <sheetName val="R$_1999"/>
      <sheetName val="Interc."/>
      <sheetName val="Consol_LS"/>
      <sheetName val="balanco_Uru"/>
      <sheetName val="balanco_Chile"/>
      <sheetName val="CTB"/>
      <sheetName val="Balanco_Lan"/>
      <sheetName val="Balanco_Lat"/>
      <sheetName val="balanco_Arg"/>
      <sheetName val="R(me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P"/>
      <sheetName val="BEP-Ing"/>
      <sheetName val="prod"/>
      <sheetName val="prod (2)"/>
    </sheetNames>
    <sheetDataSet>
      <sheetData sheetId="0" refreshError="1">
        <row r="6">
          <cell r="A6" t="str">
            <v>CÁLCULO DO BREAK EVEN POINT</v>
          </cell>
        </row>
        <row r="8">
          <cell r="B8" t="str">
            <v>Preço de</v>
          </cell>
          <cell r="C8" t="str">
            <v>Preço de</v>
          </cell>
          <cell r="D8" t="str">
            <v>*</v>
          </cell>
          <cell r="E8" t="str">
            <v>Quantidade</v>
          </cell>
          <cell r="F8" t="str">
            <v>=</v>
          </cell>
          <cell r="G8" t="str">
            <v xml:space="preserve">Custo </v>
          </cell>
          <cell r="H8" t="str">
            <v>*</v>
          </cell>
          <cell r="I8" t="str">
            <v>Quantidade</v>
          </cell>
          <cell r="J8" t="str">
            <v>+</v>
          </cell>
          <cell r="K8" t="str">
            <v>Custos</v>
          </cell>
          <cell r="L8" t="str">
            <v>+</v>
          </cell>
          <cell r="M8" t="str">
            <v>Despesas</v>
          </cell>
          <cell r="O8" t="str">
            <v>check</v>
          </cell>
          <cell r="Q8" t="str">
            <v>Produção</v>
          </cell>
          <cell r="R8" t="str">
            <v>produção</v>
          </cell>
          <cell r="S8" t="str">
            <v>%</v>
          </cell>
        </row>
        <row r="9">
          <cell r="B9" t="str">
            <v>Preço de</v>
          </cell>
          <cell r="C9" t="str">
            <v>Preço de</v>
          </cell>
          <cell r="D9" t="str">
            <v>*</v>
          </cell>
          <cell r="E9" t="str">
            <v>Quantidade</v>
          </cell>
          <cell r="F9" t="str">
            <v>=</v>
          </cell>
          <cell r="G9" t="str">
            <v xml:space="preserve">Custo </v>
          </cell>
          <cell r="H9" t="str">
            <v>*</v>
          </cell>
          <cell r="I9" t="str">
            <v>Quantidade</v>
          </cell>
          <cell r="J9" t="str">
            <v>+</v>
          </cell>
          <cell r="K9" t="str">
            <v>Custos</v>
          </cell>
          <cell r="L9" t="str">
            <v>+</v>
          </cell>
          <cell r="M9" t="str">
            <v>Despesas</v>
          </cell>
          <cell r="O9" t="str">
            <v>check</v>
          </cell>
          <cell r="Q9" t="str">
            <v>Produção</v>
          </cell>
          <cell r="R9" t="str">
            <v>produção</v>
          </cell>
          <cell r="S9" t="str">
            <v>%</v>
          </cell>
        </row>
        <row r="10">
          <cell r="B10" t="str">
            <v>Venda</v>
          </cell>
          <cell r="C10" t="str">
            <v>Venda</v>
          </cell>
          <cell r="E10" t="str">
            <v>Vendida</v>
          </cell>
          <cell r="G10" t="str">
            <v>Variável</v>
          </cell>
          <cell r="I10" t="str">
            <v>Vendida</v>
          </cell>
          <cell r="K10" t="str">
            <v>Fixos</v>
          </cell>
          <cell r="M10" t="str">
            <v>mensal</v>
          </cell>
          <cell r="O10" t="str">
            <v>up</v>
          </cell>
          <cell r="R10" t="str">
            <v>equivalente</v>
          </cell>
        </row>
        <row r="11">
          <cell r="C11" t="str">
            <v>liq pis e cofins</v>
          </cell>
          <cell r="E11" t="str">
            <v>mensal</v>
          </cell>
          <cell r="F11" t="str">
            <v>(US$/1.000)</v>
          </cell>
          <cell r="I11" t="str">
            <v>mensal</v>
          </cell>
          <cell r="J11" t="str">
            <v>(US$ 1.000)</v>
          </cell>
          <cell r="K11" t="str">
            <v>mensal</v>
          </cell>
          <cell r="L11" t="str">
            <v>(US$ 1.000)</v>
          </cell>
          <cell r="Q11" t="str">
            <v>(milhões)</v>
          </cell>
        </row>
        <row r="12">
          <cell r="C12" t="str">
            <v>(US$/1.000)</v>
          </cell>
          <cell r="E12" t="str">
            <v>(milhões)</v>
          </cell>
          <cell r="F12" t="str">
            <v>(US$/1.000)</v>
          </cell>
          <cell r="I12" t="str">
            <v>(milhões)</v>
          </cell>
          <cell r="J12" t="str">
            <v>(US$ 1.000)</v>
          </cell>
          <cell r="L12" t="str">
            <v>(US$ 1.000)</v>
          </cell>
          <cell r="Q12" t="str">
            <v>(milhões)</v>
          </cell>
        </row>
        <row r="13">
          <cell r="A13" t="str">
            <v>Pouso Alegre (lata)</v>
          </cell>
          <cell r="B13">
            <v>49.81887686264745</v>
          </cell>
          <cell r="C13">
            <v>47.752525720049007</v>
          </cell>
          <cell r="E13">
            <v>161.70339829721152</v>
          </cell>
          <cell r="G13">
            <v>35.691427184795586</v>
          </cell>
          <cell r="I13">
            <v>161.70339829721152</v>
          </cell>
          <cell r="K13">
            <v>1852.819048074404</v>
          </cell>
          <cell r="M13">
            <v>97.501572273593894</v>
          </cell>
          <cell r="O13">
            <v>6.5369931689929217E-13</v>
          </cell>
          <cell r="Q13">
            <v>1151.3789999999999</v>
          </cell>
          <cell r="R13">
            <v>831.87132749999989</v>
          </cell>
          <cell r="S13">
            <v>0.11681498275590324</v>
          </cell>
        </row>
        <row r="14">
          <cell r="A14" t="str">
            <v>Pouso Alegre (lata)</v>
          </cell>
          <cell r="B14">
            <v>60.431459503846256</v>
          </cell>
          <cell r="C14">
            <v>57.924927376698086</v>
          </cell>
          <cell r="E14">
            <v>126.12788342965322</v>
          </cell>
          <cell r="G14">
            <v>38.790166215317704</v>
          </cell>
          <cell r="I14">
            <v>126.12788342965322</v>
          </cell>
          <cell r="K14">
            <v>2254.2234188793591</v>
          </cell>
          <cell r="M14">
            <v>159.2035063374812</v>
          </cell>
          <cell r="O14">
            <v>2.8421709430404007E-13</v>
          </cell>
          <cell r="Q14">
            <v>1774.68</v>
          </cell>
          <cell r="R14">
            <v>1282.2063000000001</v>
          </cell>
          <cell r="S14">
            <v>0.1444311813921467</v>
          </cell>
        </row>
        <row r="15">
          <cell r="A15" t="str">
            <v>PA TAMPA</v>
          </cell>
          <cell r="B15">
            <v>0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 t="str">
            <v>PA TAMPA</v>
          </cell>
          <cell r="B16">
            <v>23.5</v>
          </cell>
          <cell r="C16">
            <v>22.792329545454546</v>
          </cell>
          <cell r="E16">
            <v>3.7124418037312972</v>
          </cell>
          <cell r="G16">
            <v>14.902873541090624</v>
          </cell>
          <cell r="I16">
            <v>3.7124418037312972</v>
          </cell>
          <cell r="K16">
            <v>0</v>
          </cell>
          <cell r="M16">
            <v>28.094736412496683</v>
          </cell>
          <cell r="O16">
            <v>1.1944098668028253</v>
          </cell>
          <cell r="Q16">
            <v>0</v>
          </cell>
          <cell r="R16">
            <v>226.27170000000001</v>
          </cell>
          <cell r="S16">
            <v>2.5487855539790594E-2</v>
          </cell>
        </row>
        <row r="17">
          <cell r="A17" t="str">
            <v>PA  L+T</v>
          </cell>
          <cell r="B17">
            <v>49.81887686264745</v>
          </cell>
          <cell r="C17">
            <v>47.752525720049007</v>
          </cell>
          <cell r="E17">
            <v>161.70339829721152</v>
          </cell>
          <cell r="G17">
            <v>35.691427184795586</v>
          </cell>
          <cell r="I17">
            <v>161.70339829721152</v>
          </cell>
          <cell r="K17">
            <v>1852.819048074404</v>
          </cell>
          <cell r="M17">
            <v>97.501572273593894</v>
          </cell>
          <cell r="O17">
            <v>6.5369931689929217E-13</v>
          </cell>
          <cell r="R17">
            <v>831.87132749999989</v>
          </cell>
        </row>
        <row r="18">
          <cell r="A18" t="str">
            <v>PA  L+T</v>
          </cell>
          <cell r="B18">
            <v>83.931459503846256</v>
          </cell>
          <cell r="C18">
            <v>81.403978052878159</v>
          </cell>
          <cell r="E18">
            <v>129.84032523338453</v>
          </cell>
          <cell r="G18">
            <v>53.693039756408325</v>
          </cell>
          <cell r="I18">
            <v>129.84032523338453</v>
          </cell>
          <cell r="K18">
            <v>2254.2234188793591</v>
          </cell>
          <cell r="M18">
            <v>187.29824274997787</v>
          </cell>
          <cell r="O18">
            <v>1156.4755793065583</v>
          </cell>
          <cell r="R18">
            <v>1508.4780000000001</v>
          </cell>
        </row>
        <row r="19">
          <cell r="A19" t="str">
            <v>Santa Cruz</v>
          </cell>
          <cell r="B19">
            <v>49.81887686264745</v>
          </cell>
          <cell r="C19">
            <v>47.752525720049007</v>
          </cell>
          <cell r="E19">
            <v>126.5318722051025</v>
          </cell>
          <cell r="G19">
            <v>34.301516758338288</v>
          </cell>
          <cell r="I19">
            <v>126.5318722051025</v>
          </cell>
          <cell r="K19">
            <v>1538.6832640095643</v>
          </cell>
          <cell r="M19">
            <v>163.29808296330503</v>
          </cell>
          <cell r="O19">
            <v>-5.1159076974727213E-13</v>
          </cell>
          <cell r="Q19">
            <v>1393.239</v>
          </cell>
          <cell r="R19">
            <v>1393.239</v>
          </cell>
          <cell r="S19">
            <v>0.19564466808702682</v>
          </cell>
        </row>
        <row r="20">
          <cell r="A20" t="str">
            <v>Santa Cruz</v>
          </cell>
          <cell r="B20">
            <v>60.054123257520175</v>
          </cell>
          <cell r="C20">
            <v>57.563242008770757</v>
          </cell>
          <cell r="E20">
            <v>90.1827156852423</v>
          </cell>
          <cell r="G20">
            <v>37.685479259776535</v>
          </cell>
          <cell r="I20">
            <v>90.1827156852423</v>
          </cell>
          <cell r="K20">
            <v>1614.8281768179286</v>
          </cell>
          <cell r="M20">
            <v>177.80244963331805</v>
          </cell>
          <cell r="O20">
            <v>0</v>
          </cell>
          <cell r="Q20">
            <v>1432</v>
          </cell>
          <cell r="R20">
            <v>1432</v>
          </cell>
          <cell r="S20">
            <v>0.16130434841378807</v>
          </cell>
        </row>
        <row r="21">
          <cell r="A21" t="str">
            <v>Jacareí</v>
          </cell>
          <cell r="B21">
            <v>49.81887686264745</v>
          </cell>
          <cell r="C21">
            <v>47.752525720049007</v>
          </cell>
          <cell r="E21">
            <v>108.6809232160175</v>
          </cell>
          <cell r="G21">
            <v>32.995984709789518</v>
          </cell>
          <cell r="I21">
            <v>108.6809232160175</v>
          </cell>
          <cell r="K21">
            <v>1437.9780645721119</v>
          </cell>
          <cell r="M21">
            <v>165.77643589791217</v>
          </cell>
          <cell r="O21">
            <v>1.0231815394945443E-12</v>
          </cell>
          <cell r="Q21">
            <v>1414.384</v>
          </cell>
          <cell r="R21">
            <v>1414.384</v>
          </cell>
          <cell r="S21">
            <v>0.198613940772259</v>
          </cell>
        </row>
        <row r="22">
          <cell r="A22" t="str">
            <v>Jacareí</v>
          </cell>
          <cell r="B22">
            <v>59.903868617190895</v>
          </cell>
          <cell r="C22">
            <v>57.419219521136952</v>
          </cell>
          <cell r="E22">
            <v>83.629208151995314</v>
          </cell>
          <cell r="G22">
            <v>36.213135263933779</v>
          </cell>
          <cell r="I22">
            <v>83.629208151995314</v>
          </cell>
          <cell r="K22">
            <v>1590.9584043027116</v>
          </cell>
          <cell r="M22">
            <v>182.48963013168239</v>
          </cell>
          <cell r="O22">
            <v>1.1084466677857563E-12</v>
          </cell>
          <cell r="Q22">
            <v>1469.75</v>
          </cell>
          <cell r="R22">
            <v>1469.75</v>
          </cell>
          <cell r="S22">
            <v>0.165556610391875</v>
          </cell>
        </row>
        <row r="30">
          <cell r="B30" t="str">
            <v>Vendas</v>
          </cell>
          <cell r="C30" t="str">
            <v>Produção</v>
          </cell>
          <cell r="E30" t="str">
            <v>BEP</v>
          </cell>
        </row>
        <row r="31">
          <cell r="B31" t="str">
            <v>Anuais</v>
          </cell>
          <cell r="C31" t="str">
            <v>Efetiva</v>
          </cell>
          <cell r="E31" t="str">
            <v>%</v>
          </cell>
        </row>
        <row r="32">
          <cell r="A32" t="str">
            <v>Pouso Alegre (lata)</v>
          </cell>
          <cell r="B32" t="str">
            <v>(milhões)</v>
          </cell>
          <cell r="C32" t="str">
            <v>(milhões)</v>
          </cell>
          <cell r="E32">
            <v>168.53188911440441</v>
          </cell>
        </row>
        <row r="33">
          <cell r="A33" t="str">
            <v>Pouso Alegre (lata)</v>
          </cell>
          <cell r="B33">
            <v>1513.5346011558386</v>
          </cell>
          <cell r="C33">
            <v>1774.68</v>
          </cell>
          <cell r="E33">
            <v>85.284930306074244</v>
          </cell>
        </row>
        <row r="34">
          <cell r="A34" t="str">
            <v>PA TAMPA</v>
          </cell>
          <cell r="B34">
            <v>0</v>
          </cell>
          <cell r="C34">
            <v>0</v>
          </cell>
          <cell r="E34">
            <v>0</v>
          </cell>
        </row>
        <row r="35">
          <cell r="A35" t="str">
            <v>PA TAMPA</v>
          </cell>
          <cell r="B35">
            <v>44.549301644775568</v>
          </cell>
          <cell r="C35">
            <v>0</v>
          </cell>
          <cell r="E35">
            <v>0</v>
          </cell>
        </row>
        <row r="36">
          <cell r="A36" t="str">
            <v>Santa Cruz</v>
          </cell>
          <cell r="B36">
            <v>1518.38246646123</v>
          </cell>
          <cell r="C36">
            <v>1393.239</v>
          </cell>
          <cell r="E36">
            <v>108.98219662679769</v>
          </cell>
        </row>
        <row r="37">
          <cell r="A37" t="str">
            <v>Santa Cruz</v>
          </cell>
          <cell r="B37">
            <v>1082.1925882229075</v>
          </cell>
          <cell r="C37">
            <v>1432</v>
          </cell>
          <cell r="E37">
            <v>75.572108116124824</v>
          </cell>
        </row>
        <row r="38">
          <cell r="A38" t="str">
            <v>Jacareí</v>
          </cell>
          <cell r="B38">
            <v>1304.1710785922101</v>
          </cell>
          <cell r="C38">
            <v>1414.384</v>
          </cell>
          <cell r="E38">
            <v>92.207708698077042</v>
          </cell>
        </row>
        <row r="39">
          <cell r="A39" t="str">
            <v>Jacareí</v>
          </cell>
          <cell r="B39">
            <v>1003.5504978239437</v>
          </cell>
          <cell r="C39">
            <v>1469.75</v>
          </cell>
          <cell r="E39">
            <v>68.280353653610732</v>
          </cell>
        </row>
        <row r="40">
          <cell r="A40" t="str">
            <v>Recife (lata)</v>
          </cell>
          <cell r="B40">
            <v>564.71330482410281</v>
          </cell>
          <cell r="C40">
            <v>681.43100000000004</v>
          </cell>
          <cell r="E40">
            <v>82.871678104474668</v>
          </cell>
        </row>
        <row r="41">
          <cell r="A41" t="str">
            <v>Recife (lata)</v>
          </cell>
          <cell r="B41">
            <v>570.27153459965075</v>
          </cell>
          <cell r="C41">
            <v>791</v>
          </cell>
          <cell r="E41">
            <v>72.095010695278233</v>
          </cell>
        </row>
        <row r="42">
          <cell r="A42" t="str">
            <v>LATA</v>
          </cell>
          <cell r="B42">
            <v>5327.7076294440812</v>
          </cell>
          <cell r="C42">
            <v>4640.433</v>
          </cell>
          <cell r="E42">
            <v>114.81057111360258</v>
          </cell>
        </row>
        <row r="43">
          <cell r="A43" t="str">
            <v>LATA</v>
          </cell>
          <cell r="B43">
            <v>4169.549221802341</v>
          </cell>
          <cell r="C43">
            <v>5467.43</v>
          </cell>
          <cell r="E43">
            <v>76.261593139781226</v>
          </cell>
        </row>
        <row r="44">
          <cell r="A44" t="str">
            <v>TAMPA - Recife</v>
          </cell>
          <cell r="B44">
            <v>1185.4797031248074</v>
          </cell>
          <cell r="C44">
            <v>4681.9269999999997</v>
          </cell>
          <cell r="E44">
            <v>25.320337184343273</v>
          </cell>
        </row>
        <row r="45">
          <cell r="A45" t="str">
            <v>TAMPA - Recife</v>
          </cell>
          <cell r="B45">
            <v>1772.9587441865356</v>
          </cell>
          <cell r="C45">
            <v>6043</v>
          </cell>
          <cell r="E45">
            <v>29.339049217053375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CEIROS - VALOR"/>
      <sheetName val="fevereiro"/>
      <sheetName val="março"/>
      <sheetName val="Orçamento"/>
      <sheetName val="Guaíba Service - Quantidades"/>
      <sheetName val="TERCEIROS - QUANT"/>
      <sheetName val="abril"/>
      <sheetName val="Sheet1"/>
      <sheetName val="mai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COSTOSOP"/>
      <sheetName val="conssold"/>
      <sheetName val="conspint"/>
      <sheetName val="mano de obra"/>
      <sheetName val="rate1"/>
      <sheetName val="SPECIAL TOOLS AND DEVICES"/>
      <sheetName val="SPARE PARTS"/>
      <sheetName val="INSTRUMENTOS TURBINA "/>
      <sheetName val="M-TURBINAS2"/>
      <sheetName val="OBRA"/>
      <sheetName val="GRP-20"/>
      <sheetName val="GRP-29"/>
      <sheetName val="GRP-30"/>
      <sheetName val="GRP-31"/>
      <sheetName val="GRP-32"/>
      <sheetName val="GRP-33"/>
      <sheetName val="GRP-34"/>
      <sheetName val="GRP-36"/>
      <sheetName val="GRP-38"/>
      <sheetName val="GRP-40"/>
      <sheetName val="GRP-41"/>
      <sheetName val="GRP-42"/>
      <sheetName val="GRP-43"/>
      <sheetName val="GRP-44"/>
      <sheetName val="GRP-46"/>
      <sheetName val="GRP-47"/>
      <sheetName val="GRP-48"/>
      <sheetName val="GRP-49"/>
      <sheetName val="GRP-50"/>
      <sheetName val="GRP-51"/>
      <sheetName val="GRP-56"/>
      <sheetName val="GRP-57"/>
      <sheetName val="GRP-102"/>
      <sheetName val="grp_81"/>
      <sheetName val="GRP-110"/>
      <sheetName val="GRP-111"/>
      <sheetName val="GRP-112"/>
      <sheetName val="GRP-130"/>
      <sheetName val="GRP-160"/>
      <sheetName val="GRP-165"/>
      <sheetName val="GRP-166"/>
      <sheetName val="GRP-175"/>
      <sheetName val="GRP-180"/>
      <sheetName val="GRP-186"/>
      <sheetName val="GRP-187"/>
      <sheetName val="GRP-234"/>
      <sheetName val="GRP-235"/>
      <sheetName val="FABRIC"/>
      <sheetName val="RESTRAD"/>
      <sheetName val="NUEVO RESTRAD"/>
      <sheetName val="RES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Ref.(MEC):</v>
          </cell>
          <cell r="D1" t="str">
            <v>D1r=</v>
          </cell>
          <cell r="E1">
            <v>2000</v>
          </cell>
          <cell r="F1" t="str">
            <v>ns=</v>
          </cell>
          <cell r="G1">
            <v>217.15822176304047</v>
          </cell>
          <cell r="J1" t="str">
            <v>Gft=</v>
          </cell>
        </row>
        <row r="2">
          <cell r="D2" t="str">
            <v>Hr=</v>
          </cell>
          <cell r="E2">
            <v>101.75</v>
          </cell>
          <cell r="H2" t="str">
            <v>K=</v>
          </cell>
          <cell r="I2">
            <v>0.11379358613244422</v>
          </cell>
          <cell r="J2" t="str">
            <v>Rft=</v>
          </cell>
        </row>
        <row r="3">
          <cell r="B3" t="str">
            <v>LIC.N°</v>
          </cell>
          <cell r="C3">
            <v>3428</v>
          </cell>
          <cell r="D3" t="str">
            <v>nr=</v>
          </cell>
          <cell r="E3">
            <v>360</v>
          </cell>
          <cell r="H3" t="str">
            <v>Rt=</v>
          </cell>
          <cell r="I3">
            <v>0.39651070578905628</v>
          </cell>
          <cell r="J3" t="str">
            <v>Grp=</v>
          </cell>
          <cell r="K3">
            <v>30692.80891138209</v>
          </cell>
        </row>
        <row r="4">
          <cell r="B4" t="str">
            <v>N° DE MAQ.</v>
          </cell>
          <cell r="C4">
            <v>3</v>
          </cell>
          <cell r="D4" t="str">
            <v>Nr=</v>
          </cell>
          <cell r="E4">
            <v>38</v>
          </cell>
          <cell r="J4" t="str">
            <v>(Kg)   | KW/Kg=</v>
          </cell>
          <cell r="K4">
            <v>0.71278107337611385</v>
          </cell>
        </row>
        <row r="5">
          <cell r="B5" t="str">
            <v>PROY</v>
          </cell>
          <cell r="C5" t="str">
            <v>JAURU</v>
          </cell>
          <cell r="E5" t="str">
            <v xml:space="preserve"> SIZE            (mm)                              </v>
          </cell>
          <cell r="J5" t="str">
            <v>Rgrp=</v>
          </cell>
          <cell r="K5">
            <v>1.2661552912737843</v>
          </cell>
          <cell r="L5" t="str">
            <v>(m3)</v>
          </cell>
        </row>
        <row r="7">
          <cell r="C7">
            <v>105324.35362744286</v>
          </cell>
        </row>
        <row r="8">
          <cell r="A8" t="str">
            <v>GRF</v>
          </cell>
          <cell r="B8" t="str">
            <v>CPTE.</v>
          </cell>
          <cell r="C8" t="str">
            <v>ITEM</v>
          </cell>
          <cell r="D8" t="str">
            <v>QUANT.</v>
          </cell>
          <cell r="E8" t="str">
            <v>X</v>
          </cell>
          <cell r="F8" t="str">
            <v>Y</v>
          </cell>
          <cell r="G8" t="str">
            <v>Z</v>
          </cell>
          <cell r="H8" t="str">
            <v>T</v>
          </cell>
          <cell r="I8" t="str">
            <v>MATERIALS</v>
          </cell>
          <cell r="J8" t="str">
            <v>U. WEIGHT</v>
          </cell>
          <cell r="K8" t="str">
            <v>TOTAL WG.</v>
          </cell>
          <cell r="L8" t="str">
            <v>Grf. WEIGHT</v>
          </cell>
        </row>
        <row r="9">
          <cell r="A9">
            <v>20</v>
          </cell>
          <cell r="B9">
            <v>1</v>
          </cell>
          <cell r="C9" t="str">
            <v>CAST RUNNER</v>
          </cell>
          <cell r="E9">
            <v>2000</v>
          </cell>
          <cell r="F9">
            <v>2000</v>
          </cell>
          <cell r="G9">
            <v>1021.7391304347827</v>
          </cell>
          <cell r="I9" t="str">
            <v>ASTM A743 CA6NM/DIN 17445 Gr X5CrNi13.4(CAST)</v>
          </cell>
          <cell r="J9">
            <v>0</v>
          </cell>
        </row>
        <row r="10">
          <cell r="A10">
            <v>20</v>
          </cell>
          <cell r="B10">
            <v>2</v>
          </cell>
          <cell r="I10">
            <v>17</v>
          </cell>
          <cell r="K10">
            <v>0</v>
          </cell>
        </row>
        <row r="11">
          <cell r="A11">
            <v>20</v>
          </cell>
          <cell r="B11">
            <v>3</v>
          </cell>
          <cell r="K11">
            <v>0</v>
          </cell>
        </row>
        <row r="12">
          <cell r="A12">
            <v>21</v>
          </cell>
          <cell r="B12">
            <v>4</v>
          </cell>
          <cell r="C12" t="str">
            <v xml:space="preserve">RUNNER WELD-BUCKET </v>
          </cell>
          <cell r="D12">
            <v>13</v>
          </cell>
          <cell r="E12">
            <v>1065.4242664551941</v>
          </cell>
          <cell r="F12">
            <v>380.253766851705</v>
          </cell>
          <cell r="G12">
            <v>39.651070578905632</v>
          </cell>
          <cell r="H12">
            <v>40.212838020602391</v>
          </cell>
          <cell r="I12" t="str">
            <v>ASTM A743 CA6NM/DIN 17445 Gr X5CrNi13.4(CAST)</v>
          </cell>
          <cell r="J12">
            <v>199.86949588322722</v>
          </cell>
          <cell r="K12">
            <v>2598.3034464819539</v>
          </cell>
        </row>
        <row r="13">
          <cell r="A13">
            <v>21</v>
          </cell>
          <cell r="B13">
            <v>5</v>
          </cell>
          <cell r="C13" t="str">
            <v>R. UPPER WEARING RING</v>
          </cell>
          <cell r="D13">
            <v>0</v>
          </cell>
          <cell r="E13">
            <v>5000</v>
          </cell>
          <cell r="F13">
            <v>4750</v>
          </cell>
          <cell r="G13">
            <v>200</v>
          </cell>
          <cell r="I13" t="str">
            <v>ASTM A743 CA6NM/DIN 17445 Gr X5CrNi13.4(CAST)</v>
          </cell>
          <cell r="J13">
            <v>0</v>
          </cell>
          <cell r="K13">
            <v>0</v>
          </cell>
        </row>
        <row r="14">
          <cell r="A14">
            <v>21</v>
          </cell>
          <cell r="B14">
            <v>6</v>
          </cell>
          <cell r="C14" t="str">
            <v>R. LOWER WEARING RING</v>
          </cell>
          <cell r="D14">
            <v>0</v>
          </cell>
          <cell r="E14">
            <v>2100</v>
          </cell>
          <cell r="F14">
            <v>1995</v>
          </cell>
          <cell r="G14">
            <v>332.5</v>
          </cell>
          <cell r="I14" t="str">
            <v>ASTM A743 CA6NM/DIN 17445 Gr X5CrNi13.4(CAST)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21</v>
          </cell>
          <cell r="B15">
            <v>7</v>
          </cell>
          <cell r="K15">
            <v>0</v>
          </cell>
        </row>
        <row r="16">
          <cell r="A16">
            <v>21</v>
          </cell>
          <cell r="B16">
            <v>8</v>
          </cell>
          <cell r="K16">
            <v>0</v>
          </cell>
        </row>
        <row r="17">
          <cell r="A17">
            <v>22</v>
          </cell>
          <cell r="B17">
            <v>9</v>
          </cell>
          <cell r="C17" t="str">
            <v>RUNNER CAST CROWN</v>
          </cell>
          <cell r="D17">
            <v>1</v>
          </cell>
          <cell r="E17">
            <v>1653.4496431403647</v>
          </cell>
          <cell r="F17">
            <v>1653.4496431403647</v>
          </cell>
          <cell r="G17">
            <v>368.75495638382233</v>
          </cell>
          <cell r="I17" t="str">
            <v>ASTM A743 CA6NM/DIN 17445 Gr X5CrNi13.4(CAST)</v>
          </cell>
          <cell r="J17">
            <v>1419.1304347826087</v>
          </cell>
          <cell r="K17">
            <v>1419.1304347826087</v>
          </cell>
        </row>
        <row r="18">
          <cell r="A18">
            <v>22</v>
          </cell>
          <cell r="B18">
            <v>10</v>
          </cell>
          <cell r="C18" t="str">
            <v>RUNNER  BAND</v>
          </cell>
          <cell r="D18">
            <v>1</v>
          </cell>
          <cell r="E18">
            <v>1870</v>
          </cell>
          <cell r="F18">
            <v>2000</v>
          </cell>
          <cell r="G18">
            <v>1159.4000000000001</v>
          </cell>
          <cell r="I18" t="str">
            <v>ASTM A743 CA6NM/DIN 17445 Gr X5CrNi13.4(CAST)</v>
          </cell>
          <cell r="J18">
            <v>1001.7391304347826</v>
          </cell>
          <cell r="K18">
            <v>1001.7391304347826</v>
          </cell>
        </row>
        <row r="19">
          <cell r="A19">
            <v>22</v>
          </cell>
          <cell r="B19">
            <v>11</v>
          </cell>
          <cell r="C19" t="str">
            <v>RUNNER OUTLET CONE</v>
          </cell>
          <cell r="D19">
            <v>1</v>
          </cell>
          <cell r="E19">
            <v>844.56780333068991</v>
          </cell>
          <cell r="F19">
            <v>844.56780333068991</v>
          </cell>
          <cell r="G19">
            <v>911.9746233148295</v>
          </cell>
          <cell r="H19">
            <v>25</v>
          </cell>
          <cell r="I19" t="str">
            <v>ASTM A240-TYPE AISI 304L(PLATE)</v>
          </cell>
          <cell r="J19">
            <v>474.87227354868241</v>
          </cell>
          <cell r="K19">
            <v>474.87227354868241</v>
          </cell>
          <cell r="L19">
            <v>144.92926831871699</v>
          </cell>
        </row>
        <row r="20">
          <cell r="A20">
            <v>22</v>
          </cell>
          <cell r="B20">
            <v>12</v>
          </cell>
          <cell r="I20">
            <v>474.87227354868241</v>
          </cell>
          <cell r="K20">
            <v>0</v>
          </cell>
        </row>
        <row r="21">
          <cell r="A21">
            <v>22</v>
          </cell>
          <cell r="B21">
            <v>13</v>
          </cell>
          <cell r="I21">
            <v>347.98078639301445</v>
          </cell>
          <cell r="K21">
            <v>0</v>
          </cell>
        </row>
        <row r="22">
          <cell r="A22">
            <v>22</v>
          </cell>
          <cell r="B22">
            <v>14</v>
          </cell>
          <cell r="K22">
            <v>0</v>
          </cell>
        </row>
        <row r="23">
          <cell r="A23">
            <v>22</v>
          </cell>
          <cell r="B23">
            <v>15</v>
          </cell>
          <cell r="K23">
            <v>0</v>
          </cell>
        </row>
        <row r="24">
          <cell r="A24">
            <v>22</v>
          </cell>
          <cell r="B24">
            <v>16</v>
          </cell>
          <cell r="K24">
            <v>0</v>
          </cell>
        </row>
        <row r="25">
          <cell r="A25">
            <v>22</v>
          </cell>
          <cell r="B25">
            <v>17</v>
          </cell>
          <cell r="K25">
            <v>0</v>
          </cell>
        </row>
        <row r="26">
          <cell r="A26">
            <v>22</v>
          </cell>
          <cell r="B26">
            <v>18</v>
          </cell>
          <cell r="K26">
            <v>0</v>
          </cell>
        </row>
        <row r="27">
          <cell r="A27">
            <v>22</v>
          </cell>
          <cell r="B27">
            <v>19</v>
          </cell>
          <cell r="K27">
            <v>0</v>
          </cell>
        </row>
        <row r="28">
          <cell r="A28">
            <v>22</v>
          </cell>
          <cell r="B28">
            <v>20</v>
          </cell>
          <cell r="K28">
            <v>0</v>
          </cell>
        </row>
        <row r="29">
          <cell r="A29">
            <v>22</v>
          </cell>
          <cell r="B29">
            <v>21</v>
          </cell>
          <cell r="K29">
            <v>0</v>
          </cell>
        </row>
        <row r="30">
          <cell r="A30">
            <v>22</v>
          </cell>
          <cell r="B30">
            <v>22</v>
          </cell>
          <cell r="K30">
            <v>0</v>
          </cell>
        </row>
        <row r="31">
          <cell r="A31">
            <v>22</v>
          </cell>
          <cell r="B31">
            <v>23</v>
          </cell>
          <cell r="K31">
            <v>0</v>
          </cell>
        </row>
        <row r="32">
          <cell r="A32">
            <v>22</v>
          </cell>
          <cell r="B32">
            <v>24</v>
          </cell>
          <cell r="K32">
            <v>0</v>
          </cell>
        </row>
        <row r="33">
          <cell r="A33">
            <v>22</v>
          </cell>
          <cell r="B33">
            <v>25</v>
          </cell>
          <cell r="K33">
            <v>0</v>
          </cell>
        </row>
        <row r="34">
          <cell r="A34">
            <v>22</v>
          </cell>
          <cell r="B34">
            <v>26</v>
          </cell>
          <cell r="C34" t="str">
            <v>ENSAMBLE SOL/MEC FINAL</v>
          </cell>
          <cell r="K34">
            <v>0</v>
          </cell>
        </row>
        <row r="35">
          <cell r="A35">
            <v>22</v>
          </cell>
          <cell r="B35" t="str">
            <v>ACC</v>
          </cell>
          <cell r="C35" t="str">
            <v>SUB-TOTAL</v>
          </cell>
          <cell r="D35" t="str">
            <v>.</v>
          </cell>
          <cell r="K35">
            <v>5494.0452852480284</v>
          </cell>
        </row>
        <row r="36">
          <cell r="A36">
            <v>22</v>
          </cell>
          <cell r="B36" t="str">
            <v>ACC</v>
          </cell>
          <cell r="C36" t="str">
            <v>SOLDADURA</v>
          </cell>
          <cell r="D36">
            <v>405.5673280255142</v>
          </cell>
          <cell r="E36" t="str">
            <v>soldadura alabes-corona-banda</v>
          </cell>
        </row>
        <row r="37">
          <cell r="A37">
            <v>22</v>
          </cell>
          <cell r="B37" t="str">
            <v>ACC</v>
          </cell>
          <cell r="C37" t="str">
            <v>PINTURA ESQUEMA -2-</v>
          </cell>
          <cell r="D37">
            <v>16.529368897083927</v>
          </cell>
          <cell r="E37" t="str">
            <v>superficie alabes</v>
          </cell>
        </row>
        <row r="38">
          <cell r="A38">
            <v>22</v>
          </cell>
          <cell r="B38" t="str">
            <v>ACC</v>
          </cell>
          <cell r="C38" t="str">
            <v>PINTURA  ESQUEMA-1-</v>
          </cell>
        </row>
        <row r="39">
          <cell r="A39">
            <v>29</v>
          </cell>
          <cell r="B39">
            <v>1</v>
          </cell>
          <cell r="C39" t="str">
            <v>SHAFT/RUNNER BOLT-NUT</v>
          </cell>
          <cell r="D39">
            <v>14</v>
          </cell>
          <cell r="E39">
            <v>52</v>
          </cell>
          <cell r="F39">
            <v>52</v>
          </cell>
          <cell r="G39">
            <v>502.8</v>
          </cell>
          <cell r="I39" t="str">
            <v>ASTM A193 /30CrNiMo8(ROUND-BAR)</v>
          </cell>
          <cell r="J39">
            <v>10.320665971565706</v>
          </cell>
          <cell r="K39">
            <v>144.48932360191989</v>
          </cell>
        </row>
        <row r="40">
          <cell r="A40">
            <v>29</v>
          </cell>
          <cell r="B40">
            <v>2</v>
          </cell>
          <cell r="C40" t="str">
            <v>SHAFT/RUNN. SHEAR DOWEL</v>
          </cell>
          <cell r="D40">
            <v>14</v>
          </cell>
          <cell r="E40">
            <v>54</v>
          </cell>
          <cell r="F40">
            <v>52</v>
          </cell>
          <cell r="G40">
            <v>52</v>
          </cell>
          <cell r="I40" t="str">
            <v>ASTM A193 /30CrNiMo8(ROUND-BAR)</v>
          </cell>
          <cell r="J40">
            <v>0.21958601675237363</v>
          </cell>
          <cell r="K40">
            <v>3.074204234533231</v>
          </cell>
          <cell r="L40">
            <v>219.77023240538378</v>
          </cell>
        </row>
        <row r="41">
          <cell r="A41">
            <v>29</v>
          </cell>
          <cell r="B41">
            <v>3</v>
          </cell>
          <cell r="I41">
            <v>11.735173911133833</v>
          </cell>
          <cell r="K41">
            <v>0</v>
          </cell>
        </row>
        <row r="42">
          <cell r="A42">
            <v>29</v>
          </cell>
          <cell r="B42">
            <v>4</v>
          </cell>
          <cell r="I42">
            <v>6.7967100423353757E-2</v>
          </cell>
          <cell r="K42">
            <v>0</v>
          </cell>
        </row>
        <row r="43">
          <cell r="A43">
            <v>29</v>
          </cell>
          <cell r="B43">
            <v>5</v>
          </cell>
          <cell r="K43">
            <v>0</v>
          </cell>
        </row>
        <row r="44">
          <cell r="A44">
            <v>29</v>
          </cell>
          <cell r="B44">
            <v>6</v>
          </cell>
          <cell r="K44">
            <v>0</v>
          </cell>
        </row>
        <row r="45">
          <cell r="A45">
            <v>29</v>
          </cell>
          <cell r="B45">
            <v>7</v>
          </cell>
          <cell r="K45">
            <v>0</v>
          </cell>
        </row>
        <row r="46">
          <cell r="A46">
            <v>29</v>
          </cell>
          <cell r="B46">
            <v>8</v>
          </cell>
          <cell r="K46">
            <v>0</v>
          </cell>
        </row>
        <row r="47">
          <cell r="A47">
            <v>29</v>
          </cell>
          <cell r="B47">
            <v>9</v>
          </cell>
          <cell r="K47">
            <v>0</v>
          </cell>
        </row>
        <row r="48">
          <cell r="A48">
            <v>29</v>
          </cell>
          <cell r="B48">
            <v>10</v>
          </cell>
          <cell r="K48">
            <v>0</v>
          </cell>
        </row>
        <row r="49">
          <cell r="A49">
            <v>29</v>
          </cell>
          <cell r="B49">
            <v>11</v>
          </cell>
          <cell r="K49">
            <v>0</v>
          </cell>
        </row>
        <row r="50">
          <cell r="A50">
            <v>29</v>
          </cell>
          <cell r="B50">
            <v>12</v>
          </cell>
          <cell r="K50">
            <v>0</v>
          </cell>
        </row>
        <row r="51">
          <cell r="A51">
            <v>29</v>
          </cell>
          <cell r="B51">
            <v>13</v>
          </cell>
          <cell r="K51">
            <v>0</v>
          </cell>
        </row>
        <row r="52">
          <cell r="A52">
            <v>29</v>
          </cell>
          <cell r="B52">
            <v>14</v>
          </cell>
          <cell r="K52">
            <v>0</v>
          </cell>
        </row>
        <row r="53">
          <cell r="A53">
            <v>29</v>
          </cell>
          <cell r="B53">
            <v>15</v>
          </cell>
          <cell r="K53">
            <v>0</v>
          </cell>
        </row>
        <row r="54">
          <cell r="A54">
            <v>29</v>
          </cell>
          <cell r="B54">
            <v>16</v>
          </cell>
          <cell r="K54">
            <v>0</v>
          </cell>
        </row>
        <row r="55">
          <cell r="A55">
            <v>29</v>
          </cell>
          <cell r="B55">
            <v>17</v>
          </cell>
          <cell r="K55">
            <v>0</v>
          </cell>
        </row>
        <row r="56">
          <cell r="A56">
            <v>29</v>
          </cell>
          <cell r="B56">
            <v>18</v>
          </cell>
          <cell r="K56">
            <v>0</v>
          </cell>
        </row>
        <row r="57">
          <cell r="A57">
            <v>29</v>
          </cell>
          <cell r="B57">
            <v>19</v>
          </cell>
          <cell r="K57">
            <v>0</v>
          </cell>
        </row>
        <row r="58">
          <cell r="A58">
            <v>29</v>
          </cell>
          <cell r="B58">
            <v>20</v>
          </cell>
          <cell r="K58">
            <v>0</v>
          </cell>
        </row>
        <row r="59">
          <cell r="A59">
            <v>29</v>
          </cell>
          <cell r="B59">
            <v>21</v>
          </cell>
          <cell r="K59">
            <v>0</v>
          </cell>
        </row>
        <row r="60">
          <cell r="A60">
            <v>29</v>
          </cell>
          <cell r="B60">
            <v>22</v>
          </cell>
          <cell r="K60">
            <v>0</v>
          </cell>
        </row>
        <row r="61">
          <cell r="A61">
            <v>29</v>
          </cell>
          <cell r="B61">
            <v>23</v>
          </cell>
          <cell r="K61">
            <v>0</v>
          </cell>
        </row>
        <row r="62">
          <cell r="A62">
            <v>29</v>
          </cell>
          <cell r="B62">
            <v>24</v>
          </cell>
          <cell r="K62">
            <v>0</v>
          </cell>
        </row>
        <row r="63">
          <cell r="A63">
            <v>29</v>
          </cell>
          <cell r="B63">
            <v>25</v>
          </cell>
          <cell r="K63">
            <v>0</v>
          </cell>
        </row>
        <row r="64">
          <cell r="A64">
            <v>29</v>
          </cell>
          <cell r="B64">
            <v>26</v>
          </cell>
          <cell r="C64" t="str">
            <v>ENSAMBLE SOL/MEC FINAL</v>
          </cell>
          <cell r="K64">
            <v>0</v>
          </cell>
        </row>
        <row r="65">
          <cell r="A65">
            <v>29</v>
          </cell>
          <cell r="B65" t="str">
            <v>ACC</v>
          </cell>
          <cell r="C65" t="str">
            <v>SUB-TOTAL</v>
          </cell>
          <cell r="D65" t="str">
            <v>.</v>
          </cell>
          <cell r="K65">
            <v>147.56352783645312</v>
          </cell>
        </row>
        <row r="66">
          <cell r="A66">
            <v>29</v>
          </cell>
          <cell r="B66" t="str">
            <v>ACC</v>
          </cell>
          <cell r="C66" t="str">
            <v>SOLDADURA</v>
          </cell>
        </row>
        <row r="67">
          <cell r="A67">
            <v>29</v>
          </cell>
          <cell r="B67" t="str">
            <v>ACC</v>
          </cell>
          <cell r="C67" t="str">
            <v>PINTURA ESQUEMA -2-</v>
          </cell>
        </row>
        <row r="68">
          <cell r="A68">
            <v>29</v>
          </cell>
          <cell r="B68" t="str">
            <v>ACC</v>
          </cell>
          <cell r="C68" t="str">
            <v>PINTURA  ESQUEMA-1-</v>
          </cell>
        </row>
        <row r="69">
          <cell r="A69">
            <v>30</v>
          </cell>
          <cell r="B69">
            <v>1</v>
          </cell>
          <cell r="C69" t="str">
            <v>FORGED SHAFT</v>
          </cell>
          <cell r="D69">
            <v>1</v>
          </cell>
          <cell r="E69">
            <v>990.6</v>
          </cell>
          <cell r="F69">
            <v>990.6</v>
          </cell>
          <cell r="G69">
            <v>5413.333333333333</v>
          </cell>
          <cell r="I69" t="str">
            <v>ASTM A668 (FORGED)</v>
          </cell>
          <cell r="J69">
            <v>5200</v>
          </cell>
          <cell r="K69">
            <v>5200</v>
          </cell>
        </row>
        <row r="70">
          <cell r="A70">
            <v>30</v>
          </cell>
          <cell r="B70">
            <v>2</v>
          </cell>
          <cell r="C70" t="str">
            <v>FORGED SHAFT DOWEL</v>
          </cell>
          <cell r="D70">
            <v>0</v>
          </cell>
          <cell r="E70">
            <v>550</v>
          </cell>
          <cell r="F70">
            <v>550</v>
          </cell>
          <cell r="G70">
            <v>4430.5899945102519</v>
          </cell>
          <cell r="J70">
            <v>0</v>
          </cell>
          <cell r="K70">
            <v>0</v>
          </cell>
        </row>
        <row r="71">
          <cell r="A71">
            <v>30</v>
          </cell>
          <cell r="B71">
            <v>3</v>
          </cell>
          <cell r="C71" t="str">
            <v>FORGED SHAFT FLANGE</v>
          </cell>
          <cell r="D71">
            <v>0</v>
          </cell>
          <cell r="E71">
            <v>990.6</v>
          </cell>
          <cell r="F71">
            <v>990.6</v>
          </cell>
          <cell r="G71">
            <v>470</v>
          </cell>
          <cell r="J71">
            <v>0</v>
          </cell>
          <cell r="K71">
            <v>0</v>
          </cell>
        </row>
        <row r="72">
          <cell r="A72">
            <v>30</v>
          </cell>
          <cell r="B72">
            <v>4</v>
          </cell>
          <cell r="C72" t="str">
            <v>FORG. GUIDE BEARING  SKIRT</v>
          </cell>
          <cell r="D72">
            <v>0</v>
          </cell>
          <cell r="E72">
            <v>800</v>
          </cell>
          <cell r="F72">
            <v>800</v>
          </cell>
          <cell r="G72">
            <v>702.74333882308133</v>
          </cell>
          <cell r="J72">
            <v>0</v>
          </cell>
          <cell r="K72">
            <v>0</v>
          </cell>
          <cell r="L72">
            <v>3155.6748680250303</v>
          </cell>
        </row>
        <row r="73">
          <cell r="A73">
            <v>30</v>
          </cell>
          <cell r="B73">
            <v>5</v>
          </cell>
          <cell r="K73">
            <v>0</v>
          </cell>
        </row>
        <row r="74">
          <cell r="A74">
            <v>30</v>
          </cell>
          <cell r="B74">
            <v>6</v>
          </cell>
          <cell r="K74">
            <v>0</v>
          </cell>
        </row>
        <row r="75">
          <cell r="A75">
            <v>30</v>
          </cell>
          <cell r="B75">
            <v>7</v>
          </cell>
          <cell r="K75">
            <v>0</v>
          </cell>
        </row>
        <row r="76">
          <cell r="A76">
            <v>30</v>
          </cell>
          <cell r="B76">
            <v>8</v>
          </cell>
          <cell r="K76">
            <v>0</v>
          </cell>
        </row>
        <row r="77">
          <cell r="A77">
            <v>30</v>
          </cell>
          <cell r="B77">
            <v>9</v>
          </cell>
          <cell r="K77">
            <v>0</v>
          </cell>
        </row>
        <row r="78">
          <cell r="A78">
            <v>30</v>
          </cell>
          <cell r="B78">
            <v>10</v>
          </cell>
          <cell r="K78">
            <v>0</v>
          </cell>
        </row>
        <row r="79">
          <cell r="A79">
            <v>30</v>
          </cell>
          <cell r="B79">
            <v>11</v>
          </cell>
          <cell r="K79">
            <v>0</v>
          </cell>
        </row>
        <row r="80">
          <cell r="A80">
            <v>30</v>
          </cell>
          <cell r="B80">
            <v>12</v>
          </cell>
          <cell r="K80">
            <v>0</v>
          </cell>
        </row>
        <row r="81">
          <cell r="A81">
            <v>30</v>
          </cell>
          <cell r="B81">
            <v>13</v>
          </cell>
          <cell r="K81">
            <v>0</v>
          </cell>
        </row>
        <row r="82">
          <cell r="A82">
            <v>30</v>
          </cell>
          <cell r="B82">
            <v>14</v>
          </cell>
          <cell r="K82">
            <v>0</v>
          </cell>
        </row>
        <row r="83">
          <cell r="A83">
            <v>30</v>
          </cell>
          <cell r="B83">
            <v>15</v>
          </cell>
          <cell r="K83">
            <v>0</v>
          </cell>
        </row>
        <row r="84">
          <cell r="A84">
            <v>30</v>
          </cell>
          <cell r="B84">
            <v>16</v>
          </cell>
          <cell r="K84">
            <v>0</v>
          </cell>
        </row>
        <row r="85">
          <cell r="A85">
            <v>30</v>
          </cell>
          <cell r="B85">
            <v>17</v>
          </cell>
          <cell r="K85">
            <v>0</v>
          </cell>
        </row>
        <row r="86">
          <cell r="A86">
            <v>30</v>
          </cell>
          <cell r="B86">
            <v>18</v>
          </cell>
          <cell r="K86">
            <v>0</v>
          </cell>
        </row>
        <row r="87">
          <cell r="A87">
            <v>30</v>
          </cell>
          <cell r="B87">
            <v>19</v>
          </cell>
          <cell r="K87">
            <v>0</v>
          </cell>
        </row>
        <row r="88">
          <cell r="A88">
            <v>30</v>
          </cell>
          <cell r="B88">
            <v>20</v>
          </cell>
          <cell r="K88">
            <v>0</v>
          </cell>
        </row>
        <row r="89">
          <cell r="A89">
            <v>30</v>
          </cell>
          <cell r="B89">
            <v>21</v>
          </cell>
          <cell r="K89">
            <v>0</v>
          </cell>
        </row>
        <row r="90">
          <cell r="A90">
            <v>30</v>
          </cell>
          <cell r="B90">
            <v>22</v>
          </cell>
          <cell r="K90">
            <v>0</v>
          </cell>
        </row>
        <row r="91">
          <cell r="A91">
            <v>30</v>
          </cell>
          <cell r="B91">
            <v>23</v>
          </cell>
          <cell r="K91">
            <v>0</v>
          </cell>
        </row>
        <row r="92">
          <cell r="A92">
            <v>30</v>
          </cell>
          <cell r="B92">
            <v>24</v>
          </cell>
          <cell r="K92">
            <v>0</v>
          </cell>
        </row>
        <row r="93">
          <cell r="A93">
            <v>30</v>
          </cell>
          <cell r="B93">
            <v>25</v>
          </cell>
          <cell r="K93">
            <v>0</v>
          </cell>
        </row>
        <row r="94">
          <cell r="A94">
            <v>30</v>
          </cell>
          <cell r="B94">
            <v>26</v>
          </cell>
          <cell r="C94" t="str">
            <v>ENSAMBLE SOL/MEC FINAL</v>
          </cell>
          <cell r="K94">
            <v>0</v>
          </cell>
        </row>
        <row r="95">
          <cell r="A95">
            <v>30</v>
          </cell>
          <cell r="B95" t="str">
            <v>ACC</v>
          </cell>
          <cell r="C95" t="str">
            <v>SUB-TOTAL</v>
          </cell>
          <cell r="D95" t="str">
            <v>.</v>
          </cell>
          <cell r="I95">
            <v>6835.1607530890478</v>
          </cell>
          <cell r="K95">
            <v>5200</v>
          </cell>
        </row>
        <row r="96">
          <cell r="A96">
            <v>30</v>
          </cell>
          <cell r="B96" t="str">
            <v>ACC</v>
          </cell>
          <cell r="C96" t="str">
            <v>SOLDADURA</v>
          </cell>
        </row>
        <row r="97">
          <cell r="A97">
            <v>30</v>
          </cell>
          <cell r="B97" t="str">
            <v>ACC</v>
          </cell>
          <cell r="C97" t="str">
            <v>PINTURA ESQUEMA -2-</v>
          </cell>
        </row>
        <row r="98">
          <cell r="A98">
            <v>30</v>
          </cell>
          <cell r="B98" t="str">
            <v>ACC</v>
          </cell>
          <cell r="C98" t="str">
            <v>PINTURA  ESQUEMA-1-</v>
          </cell>
        </row>
        <row r="99">
          <cell r="A99">
            <v>31</v>
          </cell>
          <cell r="B99">
            <v>1</v>
          </cell>
          <cell r="C99" t="str">
            <v>GENERAT./TURB. BOLT/NUT</v>
          </cell>
          <cell r="D99">
            <v>14</v>
          </cell>
          <cell r="E99">
            <v>52</v>
          </cell>
          <cell r="F99">
            <v>52</v>
          </cell>
          <cell r="G99">
            <v>502.8</v>
          </cell>
          <cell r="I99" t="str">
            <v>ASTM A193 /30CrNiMo8(ROUND-BAR)</v>
          </cell>
          <cell r="J99">
            <v>10.320665971565706</v>
          </cell>
          <cell r="K99">
            <v>144.48932360191989</v>
          </cell>
        </row>
        <row r="100">
          <cell r="A100">
            <v>31</v>
          </cell>
          <cell r="B100">
            <v>2</v>
          </cell>
          <cell r="C100" t="str">
            <v>SHAFT/RUNN. SHEAR DOWEL</v>
          </cell>
          <cell r="D100">
            <v>14</v>
          </cell>
          <cell r="E100">
            <v>54</v>
          </cell>
          <cell r="F100">
            <v>52</v>
          </cell>
          <cell r="G100">
            <v>52</v>
          </cell>
          <cell r="I100" t="str">
            <v>ASTM A193 /30CrNiMo8(ROUND-BAR)</v>
          </cell>
          <cell r="J100">
            <v>0.21958601675237363</v>
          </cell>
          <cell r="K100">
            <v>3.074204234533231</v>
          </cell>
        </row>
        <row r="101">
          <cell r="A101">
            <v>31</v>
          </cell>
          <cell r="B101">
            <v>3</v>
          </cell>
          <cell r="K101">
            <v>0</v>
          </cell>
        </row>
        <row r="102">
          <cell r="A102">
            <v>31</v>
          </cell>
          <cell r="B102">
            <v>4</v>
          </cell>
          <cell r="K102">
            <v>0</v>
          </cell>
        </row>
        <row r="103">
          <cell r="A103">
            <v>31</v>
          </cell>
          <cell r="B103">
            <v>5</v>
          </cell>
          <cell r="K103">
            <v>0</v>
          </cell>
          <cell r="L103">
            <v>219.77023240538378</v>
          </cell>
        </row>
        <row r="104">
          <cell r="A104">
            <v>31</v>
          </cell>
          <cell r="B104">
            <v>6</v>
          </cell>
          <cell r="K104">
            <v>0</v>
          </cell>
        </row>
        <row r="105">
          <cell r="A105">
            <v>31</v>
          </cell>
          <cell r="B105">
            <v>7</v>
          </cell>
          <cell r="K105">
            <v>0</v>
          </cell>
        </row>
        <row r="106">
          <cell r="A106">
            <v>31</v>
          </cell>
          <cell r="B106">
            <v>8</v>
          </cell>
          <cell r="K106">
            <v>0</v>
          </cell>
        </row>
        <row r="107">
          <cell r="A107">
            <v>31</v>
          </cell>
          <cell r="B107">
            <v>9</v>
          </cell>
          <cell r="K107">
            <v>0</v>
          </cell>
        </row>
        <row r="108">
          <cell r="A108">
            <v>31</v>
          </cell>
          <cell r="B108">
            <v>10</v>
          </cell>
          <cell r="K108">
            <v>0</v>
          </cell>
        </row>
        <row r="109">
          <cell r="A109">
            <v>31</v>
          </cell>
          <cell r="B109">
            <v>11</v>
          </cell>
          <cell r="K109">
            <v>0</v>
          </cell>
        </row>
        <row r="110">
          <cell r="A110">
            <v>31</v>
          </cell>
          <cell r="B110">
            <v>12</v>
          </cell>
          <cell r="K110">
            <v>0</v>
          </cell>
        </row>
        <row r="111">
          <cell r="A111">
            <v>31</v>
          </cell>
          <cell r="B111">
            <v>13</v>
          </cell>
          <cell r="K111">
            <v>0</v>
          </cell>
        </row>
        <row r="112">
          <cell r="A112">
            <v>31</v>
          </cell>
          <cell r="B112">
            <v>14</v>
          </cell>
          <cell r="K112">
            <v>0</v>
          </cell>
        </row>
        <row r="113">
          <cell r="A113">
            <v>31</v>
          </cell>
          <cell r="B113">
            <v>15</v>
          </cell>
          <cell r="K113">
            <v>0</v>
          </cell>
        </row>
        <row r="114">
          <cell r="A114">
            <v>31</v>
          </cell>
          <cell r="B114">
            <v>16</v>
          </cell>
          <cell r="K114">
            <v>0</v>
          </cell>
        </row>
        <row r="115">
          <cell r="A115">
            <v>31</v>
          </cell>
          <cell r="B115">
            <v>17</v>
          </cell>
          <cell r="K115">
            <v>0</v>
          </cell>
        </row>
        <row r="116">
          <cell r="A116">
            <v>31</v>
          </cell>
          <cell r="B116">
            <v>18</v>
          </cell>
          <cell r="K116">
            <v>0</v>
          </cell>
        </row>
        <row r="117">
          <cell r="A117">
            <v>31</v>
          </cell>
          <cell r="B117">
            <v>19</v>
          </cell>
          <cell r="K117">
            <v>0</v>
          </cell>
        </row>
        <row r="118">
          <cell r="A118">
            <v>31</v>
          </cell>
          <cell r="B118">
            <v>20</v>
          </cell>
          <cell r="K118">
            <v>0</v>
          </cell>
        </row>
        <row r="119">
          <cell r="A119">
            <v>31</v>
          </cell>
          <cell r="B119">
            <v>21</v>
          </cell>
          <cell r="K119">
            <v>0</v>
          </cell>
        </row>
        <row r="120">
          <cell r="A120">
            <v>31</v>
          </cell>
          <cell r="B120">
            <v>22</v>
          </cell>
          <cell r="K120">
            <v>0</v>
          </cell>
        </row>
        <row r="121">
          <cell r="A121">
            <v>31</v>
          </cell>
          <cell r="B121">
            <v>23</v>
          </cell>
          <cell r="K121">
            <v>0</v>
          </cell>
        </row>
        <row r="122">
          <cell r="A122">
            <v>31</v>
          </cell>
          <cell r="B122">
            <v>24</v>
          </cell>
          <cell r="K122">
            <v>0</v>
          </cell>
        </row>
        <row r="123">
          <cell r="A123">
            <v>31</v>
          </cell>
          <cell r="B123">
            <v>25</v>
          </cell>
          <cell r="K123">
            <v>0</v>
          </cell>
        </row>
        <row r="124">
          <cell r="A124">
            <v>31</v>
          </cell>
          <cell r="B124">
            <v>26</v>
          </cell>
          <cell r="C124" t="str">
            <v>ENSAMBLE</v>
          </cell>
          <cell r="K124">
            <v>0</v>
          </cell>
        </row>
        <row r="125">
          <cell r="A125">
            <v>31</v>
          </cell>
          <cell r="B125" t="str">
            <v>ACC</v>
          </cell>
          <cell r="C125" t="str">
            <v>SUB-TOTAL</v>
          </cell>
          <cell r="D125" t="str">
            <v>.</v>
          </cell>
          <cell r="K125">
            <v>147.56352783645312</v>
          </cell>
        </row>
        <row r="126">
          <cell r="A126">
            <v>31</v>
          </cell>
          <cell r="B126">
            <v>1</v>
          </cell>
          <cell r="C126" t="str">
            <v>SODADURA</v>
          </cell>
        </row>
        <row r="127">
          <cell r="A127">
            <v>31</v>
          </cell>
          <cell r="B127" t="str">
            <v>ACC</v>
          </cell>
          <cell r="C127" t="str">
            <v>PINTURA ESQUEMA -2-</v>
          </cell>
        </row>
        <row r="128">
          <cell r="A128">
            <v>31</v>
          </cell>
          <cell r="B128" t="str">
            <v>ACC</v>
          </cell>
          <cell r="C128" t="str">
            <v>PINTURA  ESQUEMA-1-</v>
          </cell>
        </row>
        <row r="129">
          <cell r="A129">
            <v>32</v>
          </cell>
          <cell r="B129">
            <v>1</v>
          </cell>
          <cell r="C129" t="str">
            <v>GUIDE BEARING HEAD COVER</v>
          </cell>
          <cell r="D129">
            <v>2</v>
          </cell>
          <cell r="E129">
            <v>1430</v>
          </cell>
          <cell r="F129">
            <v>850</v>
          </cell>
          <cell r="G129">
            <v>16</v>
          </cell>
          <cell r="H129">
            <v>16</v>
          </cell>
          <cell r="I129" t="str">
            <v>ASTM A516 G60/70(PLATE)</v>
          </cell>
          <cell r="J129">
            <v>85.345189599333168</v>
          </cell>
          <cell r="K129">
            <v>170.69037919866634</v>
          </cell>
        </row>
        <row r="130">
          <cell r="A130">
            <v>32</v>
          </cell>
          <cell r="B130">
            <v>2</v>
          </cell>
          <cell r="C130" t="str">
            <v>GUIDE BEARING PADS</v>
          </cell>
          <cell r="D130">
            <v>8</v>
          </cell>
          <cell r="E130">
            <v>388.77209088173691</v>
          </cell>
          <cell r="F130">
            <v>388.77209088173691</v>
          </cell>
          <cell r="G130">
            <v>70</v>
          </cell>
          <cell r="H130">
            <v>40</v>
          </cell>
          <cell r="I130" t="str">
            <v>ASTM A516 G60/70(PLATE)</v>
          </cell>
          <cell r="J130">
            <v>16.120758035429596</v>
          </cell>
          <cell r="K130">
            <v>128.96606428343676</v>
          </cell>
        </row>
        <row r="131">
          <cell r="A131">
            <v>32</v>
          </cell>
          <cell r="B131">
            <v>3</v>
          </cell>
          <cell r="C131" t="str">
            <v>GUIDE BEARING BABBIT MET.</v>
          </cell>
          <cell r="D131">
            <v>8</v>
          </cell>
          <cell r="E131">
            <v>0</v>
          </cell>
          <cell r="F131">
            <v>0</v>
          </cell>
          <cell r="G131">
            <v>0</v>
          </cell>
          <cell r="I131" t="str">
            <v>METAL BABBIT(CLADD)</v>
          </cell>
          <cell r="J131">
            <v>4.7413994221851761</v>
          </cell>
          <cell r="K131">
            <v>37.931195377481409</v>
          </cell>
        </row>
        <row r="132">
          <cell r="A132">
            <v>32</v>
          </cell>
          <cell r="B132">
            <v>4</v>
          </cell>
          <cell r="C132" t="str">
            <v>GUIDE BEAR. PAD'S CASING</v>
          </cell>
          <cell r="D132">
            <v>2</v>
          </cell>
          <cell r="E132">
            <v>3120</v>
          </cell>
          <cell r="F132">
            <v>1100</v>
          </cell>
          <cell r="G132">
            <v>538.77209088173686</v>
          </cell>
          <cell r="H132">
            <v>40</v>
          </cell>
          <cell r="I132" t="str">
            <v>ASTM A516 G60/70(PLATE)</v>
          </cell>
          <cell r="J132">
            <v>142.24198266555527</v>
          </cell>
          <cell r="K132">
            <v>284.48396533111054</v>
          </cell>
        </row>
        <row r="133">
          <cell r="A133">
            <v>32</v>
          </cell>
          <cell r="B133">
            <v>5</v>
          </cell>
          <cell r="C133" t="str">
            <v>GUIDE BEARING OIL CASING</v>
          </cell>
          <cell r="D133">
            <v>2</v>
          </cell>
          <cell r="E133">
            <v>1500</v>
          </cell>
          <cell r="F133">
            <v>850</v>
          </cell>
          <cell r="G133">
            <v>398.45874703925398</v>
          </cell>
          <cell r="H133">
            <v>0</v>
          </cell>
          <cell r="I133" t="str">
            <v>ASTM A516 G60/70(PLATE)</v>
          </cell>
          <cell r="J133">
            <v>42.672594799666584</v>
          </cell>
          <cell r="K133">
            <v>85.345189599333168</v>
          </cell>
          <cell r="L133">
            <v>658.76940144871367</v>
          </cell>
        </row>
        <row r="134">
          <cell r="A134">
            <v>32</v>
          </cell>
          <cell r="B134">
            <v>6</v>
          </cell>
          <cell r="C134" t="str">
            <v>HEAT EXCHANGER</v>
          </cell>
          <cell r="D134">
            <v>2</v>
          </cell>
          <cell r="I134" t="str">
            <v>COMERCIAL SUPPLY</v>
          </cell>
          <cell r="J134">
            <v>45</v>
          </cell>
          <cell r="K134">
            <v>90</v>
          </cell>
        </row>
        <row r="135">
          <cell r="A135">
            <v>32</v>
          </cell>
          <cell r="B135">
            <v>7</v>
          </cell>
          <cell r="I135">
            <v>790.86542362048738</v>
          </cell>
          <cell r="K135">
            <v>0</v>
          </cell>
        </row>
        <row r="136">
          <cell r="A136">
            <v>32</v>
          </cell>
          <cell r="B136">
            <v>8</v>
          </cell>
          <cell r="K136">
            <v>0</v>
          </cell>
        </row>
        <row r="137">
          <cell r="A137">
            <v>32</v>
          </cell>
          <cell r="B137">
            <v>9</v>
          </cell>
          <cell r="K137">
            <v>0</v>
          </cell>
        </row>
        <row r="138">
          <cell r="A138">
            <v>32</v>
          </cell>
          <cell r="B138">
            <v>10</v>
          </cell>
          <cell r="K138">
            <v>0</v>
          </cell>
        </row>
        <row r="139">
          <cell r="A139">
            <v>32</v>
          </cell>
          <cell r="B139">
            <v>11</v>
          </cell>
          <cell r="K139">
            <v>0</v>
          </cell>
        </row>
        <row r="140">
          <cell r="A140">
            <v>32</v>
          </cell>
          <cell r="B140">
            <v>12</v>
          </cell>
          <cell r="K140">
            <v>0</v>
          </cell>
        </row>
        <row r="141">
          <cell r="A141">
            <v>32</v>
          </cell>
          <cell r="B141">
            <v>13</v>
          </cell>
          <cell r="K141">
            <v>0</v>
          </cell>
        </row>
        <row r="142">
          <cell r="A142">
            <v>32</v>
          </cell>
          <cell r="B142">
            <v>14</v>
          </cell>
          <cell r="K142">
            <v>0</v>
          </cell>
        </row>
        <row r="143">
          <cell r="A143">
            <v>32</v>
          </cell>
          <cell r="B143">
            <v>15</v>
          </cell>
          <cell r="K143">
            <v>0</v>
          </cell>
        </row>
        <row r="144">
          <cell r="A144">
            <v>32</v>
          </cell>
          <cell r="B144">
            <v>16</v>
          </cell>
          <cell r="K144">
            <v>0</v>
          </cell>
        </row>
        <row r="145">
          <cell r="A145">
            <v>32</v>
          </cell>
          <cell r="B145">
            <v>17</v>
          </cell>
          <cell r="K145">
            <v>0</v>
          </cell>
        </row>
        <row r="146">
          <cell r="A146">
            <v>32</v>
          </cell>
          <cell r="B146">
            <v>18</v>
          </cell>
          <cell r="K146">
            <v>0</v>
          </cell>
        </row>
        <row r="147">
          <cell r="A147">
            <v>32</v>
          </cell>
          <cell r="B147">
            <v>19</v>
          </cell>
          <cell r="K147">
            <v>0</v>
          </cell>
        </row>
        <row r="148">
          <cell r="A148">
            <v>32</v>
          </cell>
          <cell r="B148">
            <v>20</v>
          </cell>
          <cell r="K148">
            <v>0</v>
          </cell>
        </row>
        <row r="149">
          <cell r="A149">
            <v>32</v>
          </cell>
          <cell r="B149">
            <v>21</v>
          </cell>
          <cell r="K149">
            <v>0</v>
          </cell>
        </row>
        <row r="150">
          <cell r="A150">
            <v>32</v>
          </cell>
          <cell r="B150">
            <v>22</v>
          </cell>
          <cell r="K150">
            <v>0</v>
          </cell>
        </row>
        <row r="151">
          <cell r="A151">
            <v>32</v>
          </cell>
          <cell r="B151">
            <v>23</v>
          </cell>
          <cell r="K151">
            <v>0</v>
          </cell>
        </row>
        <row r="152">
          <cell r="A152">
            <v>32</v>
          </cell>
          <cell r="B152">
            <v>24</v>
          </cell>
          <cell r="K152">
            <v>0</v>
          </cell>
        </row>
        <row r="153">
          <cell r="A153">
            <v>32</v>
          </cell>
          <cell r="B153">
            <v>25</v>
          </cell>
          <cell r="K153">
            <v>0</v>
          </cell>
        </row>
        <row r="154">
          <cell r="A154">
            <v>32</v>
          </cell>
          <cell r="B154">
            <v>26</v>
          </cell>
          <cell r="C154" t="str">
            <v>ENSAMBLE Y MEC. FINAL</v>
          </cell>
          <cell r="K154">
            <v>0</v>
          </cell>
        </row>
        <row r="155">
          <cell r="A155">
            <v>32</v>
          </cell>
          <cell r="B155" t="str">
            <v>ACC</v>
          </cell>
          <cell r="C155" t="str">
            <v>SUB-TOTAL</v>
          </cell>
          <cell r="D155" t="str">
            <v>.</v>
          </cell>
          <cell r="K155">
            <v>797.41679379002824</v>
          </cell>
        </row>
        <row r="156">
          <cell r="A156">
            <v>32</v>
          </cell>
          <cell r="B156" t="str">
            <v>ACC</v>
          </cell>
          <cell r="C156" t="str">
            <v>SOLDADURA</v>
          </cell>
        </row>
        <row r="157">
          <cell r="A157">
            <v>32</v>
          </cell>
          <cell r="B157" t="str">
            <v>ACC</v>
          </cell>
          <cell r="C157" t="str">
            <v>PINTURA ESQUEMA-2-</v>
          </cell>
          <cell r="D157">
            <v>17.91124463481427</v>
          </cell>
        </row>
        <row r="158">
          <cell r="A158">
            <v>32</v>
          </cell>
          <cell r="B158" t="str">
            <v>ACC</v>
          </cell>
          <cell r="C158" t="str">
            <v>PINTURA  ESQUEMA-4-</v>
          </cell>
          <cell r="D158">
            <v>4.1399881274996</v>
          </cell>
        </row>
        <row r="159">
          <cell r="A159">
            <v>33</v>
          </cell>
          <cell r="B159">
            <v>1</v>
          </cell>
          <cell r="C159" t="str">
            <v>THRUST BEARING SUPPPORT</v>
          </cell>
          <cell r="D159">
            <v>0</v>
          </cell>
          <cell r="E159">
            <v>2220.4599524187151</v>
          </cell>
          <cell r="F159">
            <v>2220.4599524187151</v>
          </cell>
          <cell r="G159">
            <v>1704.9960348929419</v>
          </cell>
          <cell r="I159" t="str">
            <v>ASTM A516 G60/70(PLATE)</v>
          </cell>
          <cell r="J159">
            <v>0</v>
          </cell>
          <cell r="K159">
            <v>0</v>
          </cell>
        </row>
        <row r="160">
          <cell r="A160">
            <v>33</v>
          </cell>
          <cell r="B160">
            <v>2</v>
          </cell>
          <cell r="C160" t="str">
            <v>THRUST OIL CASING</v>
          </cell>
          <cell r="E160">
            <v>2577.319587628866</v>
          </cell>
          <cell r="F160">
            <v>2577.319587628866</v>
          </cell>
          <cell r="G160">
            <v>793.02141157811252</v>
          </cell>
          <cell r="I160" t="str">
            <v>ASTM A516 G60/70(PLATE)</v>
          </cell>
          <cell r="J160">
            <v>0</v>
          </cell>
          <cell r="K160">
            <v>0</v>
          </cell>
        </row>
        <row r="161">
          <cell r="A161">
            <v>33</v>
          </cell>
          <cell r="B161">
            <v>3</v>
          </cell>
          <cell r="C161" t="str">
            <v>THRUST COLLAR</v>
          </cell>
          <cell r="E161">
            <v>1863.6003172085645</v>
          </cell>
          <cell r="F161">
            <v>1863.6003172085645</v>
          </cell>
          <cell r="G161">
            <v>317.20856463124505</v>
          </cell>
          <cell r="I161" t="str">
            <v>ASTM 148 Gr 90-60(CAST)</v>
          </cell>
          <cell r="J161">
            <v>0</v>
          </cell>
          <cell r="K161">
            <v>0</v>
          </cell>
        </row>
        <row r="162">
          <cell r="A162">
            <v>33</v>
          </cell>
          <cell r="B162">
            <v>4</v>
          </cell>
          <cell r="C162" t="str">
            <v>THRUST PAD</v>
          </cell>
          <cell r="E162">
            <v>277.55749405233939</v>
          </cell>
          <cell r="F162">
            <v>277.55749405233939</v>
          </cell>
          <cell r="G162">
            <v>59.47660586835844</v>
          </cell>
          <cell r="I162" t="str">
            <v>ASTM A516 G60/70(PLATE)</v>
          </cell>
          <cell r="J162">
            <v>0</v>
          </cell>
          <cell r="K162">
            <v>0</v>
          </cell>
        </row>
        <row r="163">
          <cell r="A163">
            <v>33</v>
          </cell>
          <cell r="B163">
            <v>5</v>
          </cell>
          <cell r="C163" t="str">
            <v>SLIDING RING</v>
          </cell>
          <cell r="E163">
            <v>0</v>
          </cell>
          <cell r="F163">
            <v>0</v>
          </cell>
          <cell r="G163">
            <v>0</v>
          </cell>
          <cell r="I163" t="str">
            <v>ASTM 148 Gr 90-60(CAST)</v>
          </cell>
          <cell r="J163">
            <v>0</v>
          </cell>
          <cell r="K163">
            <v>0</v>
          </cell>
        </row>
        <row r="164">
          <cell r="A164">
            <v>33</v>
          </cell>
          <cell r="B164">
            <v>6</v>
          </cell>
          <cell r="C164" t="str">
            <v>THRUST PAD BABBIT METAL</v>
          </cell>
          <cell r="E164">
            <v>277.55749405233939</v>
          </cell>
          <cell r="F164">
            <v>277.55749405233939</v>
          </cell>
          <cell r="G164">
            <v>59.47660586835844</v>
          </cell>
          <cell r="I164" t="str">
            <v>METAL BABBIT(CLADD)</v>
          </cell>
          <cell r="J164">
            <v>0</v>
          </cell>
          <cell r="K164">
            <v>0</v>
          </cell>
          <cell r="L164">
            <v>0</v>
          </cell>
        </row>
        <row r="165">
          <cell r="A165">
            <v>33</v>
          </cell>
          <cell r="B165">
            <v>7</v>
          </cell>
          <cell r="K165">
            <v>0</v>
          </cell>
        </row>
        <row r="166">
          <cell r="A166">
            <v>33</v>
          </cell>
          <cell r="B166">
            <v>8</v>
          </cell>
          <cell r="K166">
            <v>0</v>
          </cell>
        </row>
        <row r="167">
          <cell r="A167">
            <v>33</v>
          </cell>
          <cell r="B167">
            <v>9</v>
          </cell>
          <cell r="K167">
            <v>0</v>
          </cell>
        </row>
        <row r="168">
          <cell r="A168">
            <v>33</v>
          </cell>
          <cell r="B168">
            <v>10</v>
          </cell>
          <cell r="K168">
            <v>0</v>
          </cell>
        </row>
        <row r="169">
          <cell r="A169">
            <v>33</v>
          </cell>
          <cell r="B169">
            <v>11</v>
          </cell>
          <cell r="K169">
            <v>0</v>
          </cell>
        </row>
        <row r="170">
          <cell r="A170">
            <v>33</v>
          </cell>
          <cell r="B170">
            <v>12</v>
          </cell>
          <cell r="K170">
            <v>0</v>
          </cell>
        </row>
        <row r="171">
          <cell r="A171">
            <v>33</v>
          </cell>
          <cell r="B171">
            <v>13</v>
          </cell>
          <cell r="K171">
            <v>0</v>
          </cell>
        </row>
        <row r="172">
          <cell r="A172">
            <v>33</v>
          </cell>
          <cell r="B172">
            <v>14</v>
          </cell>
          <cell r="K172">
            <v>0</v>
          </cell>
        </row>
        <row r="173">
          <cell r="A173">
            <v>33</v>
          </cell>
          <cell r="B173">
            <v>15</v>
          </cell>
          <cell r="K173">
            <v>0</v>
          </cell>
        </row>
        <row r="174">
          <cell r="A174">
            <v>33</v>
          </cell>
          <cell r="B174">
            <v>16</v>
          </cell>
          <cell r="K174">
            <v>0</v>
          </cell>
        </row>
        <row r="175">
          <cell r="A175">
            <v>33</v>
          </cell>
          <cell r="B175">
            <v>17</v>
          </cell>
          <cell r="K175">
            <v>0</v>
          </cell>
        </row>
        <row r="176">
          <cell r="A176">
            <v>33</v>
          </cell>
          <cell r="B176">
            <v>18</v>
          </cell>
          <cell r="K176">
            <v>0</v>
          </cell>
        </row>
        <row r="177">
          <cell r="A177">
            <v>33</v>
          </cell>
          <cell r="B177">
            <v>19</v>
          </cell>
          <cell r="K177">
            <v>0</v>
          </cell>
        </row>
        <row r="178">
          <cell r="A178">
            <v>33</v>
          </cell>
          <cell r="B178">
            <v>20</v>
          </cell>
          <cell r="K178">
            <v>0</v>
          </cell>
        </row>
        <row r="179">
          <cell r="A179">
            <v>33</v>
          </cell>
          <cell r="B179">
            <v>21</v>
          </cell>
          <cell r="K179">
            <v>0</v>
          </cell>
        </row>
        <row r="180">
          <cell r="A180">
            <v>33</v>
          </cell>
          <cell r="B180">
            <v>22</v>
          </cell>
          <cell r="K180">
            <v>0</v>
          </cell>
        </row>
        <row r="181">
          <cell r="A181">
            <v>33</v>
          </cell>
          <cell r="B181">
            <v>23</v>
          </cell>
          <cell r="K181">
            <v>0</v>
          </cell>
        </row>
        <row r="182">
          <cell r="A182">
            <v>33</v>
          </cell>
          <cell r="B182">
            <v>24</v>
          </cell>
          <cell r="K182">
            <v>0</v>
          </cell>
        </row>
        <row r="183">
          <cell r="A183">
            <v>33</v>
          </cell>
          <cell r="B183">
            <v>25</v>
          </cell>
          <cell r="K183">
            <v>0</v>
          </cell>
        </row>
        <row r="184">
          <cell r="A184">
            <v>33</v>
          </cell>
          <cell r="B184">
            <v>26</v>
          </cell>
          <cell r="C184" t="str">
            <v>ENSAMBLE/SOLD/MEC. FINAL</v>
          </cell>
          <cell r="K184">
            <v>0</v>
          </cell>
        </row>
        <row r="185">
          <cell r="A185">
            <v>33</v>
          </cell>
          <cell r="B185" t="str">
            <v>ACC</v>
          </cell>
          <cell r="C185" t="str">
            <v>SUB-TOTAL</v>
          </cell>
          <cell r="D185" t="str">
            <v>.</v>
          </cell>
          <cell r="K185">
            <v>0</v>
          </cell>
        </row>
        <row r="186">
          <cell r="A186">
            <v>33</v>
          </cell>
          <cell r="B186" t="str">
            <v>ACC</v>
          </cell>
          <cell r="C186" t="str">
            <v>SOLDADURA</v>
          </cell>
        </row>
        <row r="187">
          <cell r="A187">
            <v>33</v>
          </cell>
          <cell r="B187" t="str">
            <v>ACC</v>
          </cell>
          <cell r="C187" t="str">
            <v>PINTURA ESQUEMA -2-</v>
          </cell>
        </row>
        <row r="188">
          <cell r="A188">
            <v>33</v>
          </cell>
          <cell r="B188" t="str">
            <v>ACC</v>
          </cell>
          <cell r="C188" t="str">
            <v>PINTURA  ESQUEMA-4-</v>
          </cell>
        </row>
        <row r="189">
          <cell r="A189">
            <v>34</v>
          </cell>
          <cell r="B189">
            <v>1</v>
          </cell>
          <cell r="C189" t="str">
            <v>FLYWHEEL</v>
          </cell>
          <cell r="E189">
            <v>0</v>
          </cell>
          <cell r="F189">
            <v>0</v>
          </cell>
          <cell r="G189">
            <v>0</v>
          </cell>
          <cell r="I189" t="str">
            <v>ASTM A516 G60/70(PLATE)</v>
          </cell>
          <cell r="J189">
            <v>0</v>
          </cell>
          <cell r="K189">
            <v>0</v>
          </cell>
          <cell r="L189">
            <v>0</v>
          </cell>
        </row>
        <row r="190">
          <cell r="A190">
            <v>34</v>
          </cell>
          <cell r="B190">
            <v>2</v>
          </cell>
          <cell r="K190">
            <v>0</v>
          </cell>
        </row>
        <row r="191">
          <cell r="A191">
            <v>34</v>
          </cell>
          <cell r="B191">
            <v>3</v>
          </cell>
          <cell r="K191">
            <v>0</v>
          </cell>
        </row>
        <row r="192">
          <cell r="A192">
            <v>34</v>
          </cell>
          <cell r="B192">
            <v>4</v>
          </cell>
          <cell r="K192">
            <v>0</v>
          </cell>
        </row>
        <row r="193">
          <cell r="A193">
            <v>34</v>
          </cell>
          <cell r="B193">
            <v>5</v>
          </cell>
          <cell r="K193">
            <v>0</v>
          </cell>
        </row>
        <row r="194">
          <cell r="A194">
            <v>34</v>
          </cell>
          <cell r="B194">
            <v>6</v>
          </cell>
          <cell r="K194">
            <v>0</v>
          </cell>
        </row>
        <row r="195">
          <cell r="A195">
            <v>34</v>
          </cell>
          <cell r="B195">
            <v>7</v>
          </cell>
          <cell r="K195">
            <v>0</v>
          </cell>
        </row>
        <row r="196">
          <cell r="A196">
            <v>34</v>
          </cell>
          <cell r="B196">
            <v>8</v>
          </cell>
          <cell r="K196">
            <v>0</v>
          </cell>
        </row>
        <row r="197">
          <cell r="A197">
            <v>34</v>
          </cell>
          <cell r="B197">
            <v>9</v>
          </cell>
          <cell r="K197">
            <v>0</v>
          </cell>
        </row>
        <row r="198">
          <cell r="A198">
            <v>34</v>
          </cell>
          <cell r="B198">
            <v>10</v>
          </cell>
          <cell r="K198">
            <v>0</v>
          </cell>
        </row>
        <row r="199">
          <cell r="A199">
            <v>34</v>
          </cell>
          <cell r="B199">
            <v>11</v>
          </cell>
          <cell r="K199">
            <v>0</v>
          </cell>
        </row>
        <row r="200">
          <cell r="A200">
            <v>34</v>
          </cell>
          <cell r="B200">
            <v>12</v>
          </cell>
          <cell r="K200">
            <v>0</v>
          </cell>
        </row>
        <row r="201">
          <cell r="A201">
            <v>34</v>
          </cell>
          <cell r="B201">
            <v>13</v>
          </cell>
          <cell r="K201">
            <v>0</v>
          </cell>
        </row>
        <row r="202">
          <cell r="A202">
            <v>34</v>
          </cell>
          <cell r="B202">
            <v>14</v>
          </cell>
          <cell r="K202">
            <v>0</v>
          </cell>
        </row>
        <row r="203">
          <cell r="A203">
            <v>34</v>
          </cell>
          <cell r="B203">
            <v>15</v>
          </cell>
          <cell r="K203">
            <v>0</v>
          </cell>
        </row>
        <row r="204">
          <cell r="A204">
            <v>34</v>
          </cell>
          <cell r="B204">
            <v>16</v>
          </cell>
          <cell r="K204">
            <v>0</v>
          </cell>
        </row>
        <row r="205">
          <cell r="A205">
            <v>34</v>
          </cell>
          <cell r="B205">
            <v>17</v>
          </cell>
          <cell r="K205">
            <v>0</v>
          </cell>
        </row>
        <row r="206">
          <cell r="A206">
            <v>34</v>
          </cell>
          <cell r="B206">
            <v>18</v>
          </cell>
          <cell r="K206">
            <v>0</v>
          </cell>
        </row>
        <row r="207">
          <cell r="A207">
            <v>34</v>
          </cell>
          <cell r="B207">
            <v>19</v>
          </cell>
          <cell r="K207">
            <v>0</v>
          </cell>
        </row>
        <row r="208">
          <cell r="A208">
            <v>34</v>
          </cell>
          <cell r="B208">
            <v>20</v>
          </cell>
          <cell r="K208">
            <v>0</v>
          </cell>
        </row>
        <row r="209">
          <cell r="A209">
            <v>34</v>
          </cell>
          <cell r="B209">
            <v>21</v>
          </cell>
          <cell r="K209">
            <v>0</v>
          </cell>
        </row>
        <row r="210">
          <cell r="A210">
            <v>34</v>
          </cell>
          <cell r="B210">
            <v>22</v>
          </cell>
          <cell r="K210">
            <v>0</v>
          </cell>
        </row>
        <row r="211">
          <cell r="A211">
            <v>34</v>
          </cell>
          <cell r="B211">
            <v>23</v>
          </cell>
          <cell r="K211">
            <v>0</v>
          </cell>
        </row>
        <row r="212">
          <cell r="A212">
            <v>34</v>
          </cell>
          <cell r="B212">
            <v>24</v>
          </cell>
          <cell r="K212">
            <v>0</v>
          </cell>
        </row>
        <row r="213">
          <cell r="A213">
            <v>34</v>
          </cell>
          <cell r="B213">
            <v>25</v>
          </cell>
          <cell r="K213">
            <v>0</v>
          </cell>
        </row>
        <row r="214">
          <cell r="A214">
            <v>34</v>
          </cell>
          <cell r="B214">
            <v>26</v>
          </cell>
          <cell r="C214" t="str">
            <v>ENSAMBLE FINAL</v>
          </cell>
          <cell r="K214">
            <v>0</v>
          </cell>
        </row>
        <row r="215">
          <cell r="A215">
            <v>34</v>
          </cell>
          <cell r="B215" t="str">
            <v>ACC</v>
          </cell>
          <cell r="C215" t="str">
            <v>SUB-TOTAL</v>
          </cell>
          <cell r="D215" t="str">
            <v>.</v>
          </cell>
          <cell r="K215">
            <v>0</v>
          </cell>
        </row>
        <row r="216">
          <cell r="A216">
            <v>34</v>
          </cell>
          <cell r="B216" t="str">
            <v>ACC</v>
          </cell>
          <cell r="C216" t="str">
            <v>SOLDADURA</v>
          </cell>
        </row>
        <row r="217">
          <cell r="A217">
            <v>34</v>
          </cell>
          <cell r="B217" t="str">
            <v>ACC</v>
          </cell>
          <cell r="C217" t="str">
            <v>PINTURA ESQUEMA -2-</v>
          </cell>
        </row>
        <row r="218">
          <cell r="A218">
            <v>34</v>
          </cell>
          <cell r="B218" t="str">
            <v>ACC</v>
          </cell>
          <cell r="C218" t="str">
            <v>PINTURA  ESQUEMA-1-</v>
          </cell>
        </row>
        <row r="219">
          <cell r="A219">
            <v>36</v>
          </cell>
          <cell r="B219">
            <v>1</v>
          </cell>
          <cell r="C219" t="str">
            <v>SHAFT SEAL CASING</v>
          </cell>
          <cell r="D219">
            <v>4</v>
          </cell>
          <cell r="E219">
            <v>693.42</v>
          </cell>
          <cell r="F219">
            <v>550</v>
          </cell>
          <cell r="G219">
            <v>111.81601903251388</v>
          </cell>
          <cell r="I219" t="str">
            <v>ASTM A240-TYPE AISI 304L(PLATE)</v>
          </cell>
          <cell r="J219">
            <v>33.227727150673715</v>
          </cell>
          <cell r="K219">
            <v>132.91090860269486</v>
          </cell>
        </row>
        <row r="220">
          <cell r="A220">
            <v>36</v>
          </cell>
          <cell r="B220">
            <v>2</v>
          </cell>
          <cell r="C220" t="str">
            <v>SHAFT SEAL PRESS RING</v>
          </cell>
          <cell r="D220">
            <v>4</v>
          </cell>
          <cell r="E220">
            <v>634.41712926249011</v>
          </cell>
          <cell r="F220">
            <v>634.41712926249011</v>
          </cell>
          <cell r="G220">
            <v>198.25535289452813</v>
          </cell>
          <cell r="I220" t="str">
            <v>ASTM A240-TYPE AISI 304L(PLATE)</v>
          </cell>
          <cell r="J220">
            <v>33.57479758837767</v>
          </cell>
          <cell r="K220">
            <v>134.29919035351068</v>
          </cell>
        </row>
        <row r="221">
          <cell r="A221">
            <v>36</v>
          </cell>
          <cell r="B221">
            <v>3</v>
          </cell>
          <cell r="C221" t="str">
            <v>SHAFT S.RING  LANTERN RING</v>
          </cell>
          <cell r="E221">
            <v>650</v>
          </cell>
          <cell r="F221">
            <v>550</v>
          </cell>
          <cell r="G221">
            <v>35</v>
          </cell>
          <cell r="I221" t="str">
            <v>ASTM B148(CAST)</v>
          </cell>
          <cell r="J221">
            <v>0</v>
          </cell>
          <cell r="K221">
            <v>0</v>
          </cell>
        </row>
        <row r="222">
          <cell r="A222">
            <v>36</v>
          </cell>
          <cell r="B222">
            <v>4</v>
          </cell>
          <cell r="C222" t="str">
            <v>SHAFT S. PROTECTION SKIRT</v>
          </cell>
          <cell r="D222">
            <v>1</v>
          </cell>
          <cell r="E222">
            <v>852.49801744647095</v>
          </cell>
          <cell r="F222">
            <v>769.62727993655824</v>
          </cell>
          <cell r="G222">
            <v>19.825535289452816</v>
          </cell>
          <cell r="I222" t="str">
            <v>ASTM A240 TYPE AISI 410 (PLATE)</v>
          </cell>
          <cell r="J222">
            <v>51.207113759599906</v>
          </cell>
          <cell r="K222">
            <v>51.207113759599906</v>
          </cell>
          <cell r="L222">
            <v>142.37002028431192</v>
          </cell>
        </row>
        <row r="223">
          <cell r="A223">
            <v>36</v>
          </cell>
          <cell r="B223">
            <v>5</v>
          </cell>
          <cell r="C223" t="str">
            <v>SEALING ELEMENT</v>
          </cell>
          <cell r="D223">
            <v>4</v>
          </cell>
          <cell r="E223">
            <v>575</v>
          </cell>
          <cell r="F223">
            <v>550</v>
          </cell>
          <cell r="G223">
            <v>25</v>
          </cell>
          <cell r="I223" t="str">
            <v>PACKING TEFLON or CARBON SEGMENTS</v>
          </cell>
          <cell r="J223">
            <v>2.48382169174443</v>
          </cell>
          <cell r="K223">
            <v>9.9352867669777201</v>
          </cell>
        </row>
        <row r="224">
          <cell r="A224">
            <v>36</v>
          </cell>
          <cell r="B224">
            <v>6</v>
          </cell>
          <cell r="C224" t="str">
            <v>SELLO INFLABLE</v>
          </cell>
          <cell r="D224">
            <v>1</v>
          </cell>
          <cell r="I224" t="str">
            <v>CERFILAIR</v>
          </cell>
          <cell r="J224">
            <v>2.7</v>
          </cell>
          <cell r="K224">
            <v>2.7</v>
          </cell>
        </row>
        <row r="225">
          <cell r="A225">
            <v>36</v>
          </cell>
          <cell r="B225">
            <v>7</v>
          </cell>
          <cell r="K225">
            <v>0</v>
          </cell>
        </row>
        <row r="226">
          <cell r="A226">
            <v>36</v>
          </cell>
          <cell r="B226">
            <v>8</v>
          </cell>
          <cell r="K226">
            <v>0</v>
          </cell>
        </row>
        <row r="227">
          <cell r="A227">
            <v>36</v>
          </cell>
          <cell r="B227">
            <v>9</v>
          </cell>
          <cell r="K227">
            <v>0</v>
          </cell>
        </row>
        <row r="228">
          <cell r="A228">
            <v>36</v>
          </cell>
          <cell r="B228">
            <v>10</v>
          </cell>
          <cell r="I228">
            <v>1.84</v>
          </cell>
          <cell r="K228">
            <v>0</v>
          </cell>
        </row>
        <row r="229">
          <cell r="A229">
            <v>36</v>
          </cell>
          <cell r="B229">
            <v>11</v>
          </cell>
          <cell r="K229">
            <v>0</v>
          </cell>
        </row>
        <row r="230">
          <cell r="A230">
            <v>36</v>
          </cell>
          <cell r="B230">
            <v>12</v>
          </cell>
          <cell r="K230">
            <v>0</v>
          </cell>
        </row>
        <row r="231">
          <cell r="A231">
            <v>36</v>
          </cell>
          <cell r="B231">
            <v>13</v>
          </cell>
          <cell r="K231">
            <v>0</v>
          </cell>
        </row>
        <row r="232">
          <cell r="A232">
            <v>36</v>
          </cell>
          <cell r="B232">
            <v>14</v>
          </cell>
          <cell r="K232">
            <v>0</v>
          </cell>
        </row>
        <row r="233">
          <cell r="A233">
            <v>36</v>
          </cell>
          <cell r="B233">
            <v>15</v>
          </cell>
          <cell r="K233">
            <v>0</v>
          </cell>
        </row>
        <row r="234">
          <cell r="A234">
            <v>36</v>
          </cell>
          <cell r="B234">
            <v>16</v>
          </cell>
          <cell r="K234">
            <v>0</v>
          </cell>
        </row>
        <row r="235">
          <cell r="A235">
            <v>36</v>
          </cell>
          <cell r="B235">
            <v>17</v>
          </cell>
          <cell r="K235">
            <v>0</v>
          </cell>
        </row>
        <row r="236">
          <cell r="A236">
            <v>36</v>
          </cell>
          <cell r="B236">
            <v>18</v>
          </cell>
          <cell r="K236">
            <v>0</v>
          </cell>
        </row>
        <row r="237">
          <cell r="A237">
            <v>36</v>
          </cell>
          <cell r="B237">
            <v>19</v>
          </cell>
          <cell r="K237">
            <v>0</v>
          </cell>
        </row>
        <row r="238">
          <cell r="A238">
            <v>36</v>
          </cell>
          <cell r="B238">
            <v>20</v>
          </cell>
          <cell r="K238">
            <v>0</v>
          </cell>
        </row>
        <row r="239">
          <cell r="A239">
            <v>36</v>
          </cell>
          <cell r="B239">
            <v>21</v>
          </cell>
          <cell r="K239">
            <v>0</v>
          </cell>
        </row>
        <row r="240">
          <cell r="A240">
            <v>36</v>
          </cell>
          <cell r="B240">
            <v>22</v>
          </cell>
          <cell r="K240">
            <v>0</v>
          </cell>
        </row>
        <row r="241">
          <cell r="A241">
            <v>36</v>
          </cell>
          <cell r="B241">
            <v>23</v>
          </cell>
          <cell r="K241">
            <v>0</v>
          </cell>
        </row>
        <row r="242">
          <cell r="A242">
            <v>36</v>
          </cell>
          <cell r="B242">
            <v>24</v>
          </cell>
          <cell r="K242">
            <v>0</v>
          </cell>
        </row>
        <row r="243">
          <cell r="A243">
            <v>36</v>
          </cell>
          <cell r="B243">
            <v>25</v>
          </cell>
          <cell r="K243">
            <v>0</v>
          </cell>
        </row>
        <row r="244">
          <cell r="A244">
            <v>36</v>
          </cell>
          <cell r="B244">
            <v>26</v>
          </cell>
          <cell r="C244" t="str">
            <v>ENSAMBLE FINAL</v>
          </cell>
          <cell r="K244">
            <v>0</v>
          </cell>
        </row>
        <row r="245">
          <cell r="A245">
            <v>36</v>
          </cell>
          <cell r="B245" t="str">
            <v>ACC</v>
          </cell>
          <cell r="C245" t="str">
            <v>SUB-TOTAL</v>
          </cell>
          <cell r="D245" t="str">
            <v>.</v>
          </cell>
          <cell r="K245">
            <v>331.05249948278316</v>
          </cell>
        </row>
        <row r="246">
          <cell r="A246">
            <v>36</v>
          </cell>
          <cell r="B246" t="str">
            <v>ACC</v>
          </cell>
          <cell r="C246" t="str">
            <v>SOLDADURA</v>
          </cell>
        </row>
        <row r="247">
          <cell r="A247">
            <v>36</v>
          </cell>
          <cell r="B247" t="str">
            <v>ACC</v>
          </cell>
          <cell r="C247" t="str">
            <v>PINTURA ESQUEMA -2-</v>
          </cell>
          <cell r="D247">
            <v>0.75267691240895607</v>
          </cell>
        </row>
        <row r="248">
          <cell r="A248">
            <v>36</v>
          </cell>
          <cell r="B248" t="str">
            <v>ACC</v>
          </cell>
          <cell r="C248" t="str">
            <v>PINTURA  ESQUEMA-1-</v>
          </cell>
          <cell r="D248">
            <v>0.75267691240895607</v>
          </cell>
        </row>
        <row r="249">
          <cell r="A249">
            <v>38</v>
          </cell>
          <cell r="B249">
            <v>1</v>
          </cell>
          <cell r="C249" t="str">
            <v xml:space="preserve">SHAFT PROTECTION </v>
          </cell>
          <cell r="D249">
            <v>0</v>
          </cell>
          <cell r="E249">
            <v>494.4488501189532</v>
          </cell>
          <cell r="F249">
            <v>494.4488501189532</v>
          </cell>
          <cell r="G249">
            <v>1034.8929421094369</v>
          </cell>
          <cell r="I249" t="str">
            <v>ASTM A516 G60/70(PLATE)</v>
          </cell>
          <cell r="J249">
            <v>0</v>
          </cell>
          <cell r="K249">
            <v>0</v>
          </cell>
          <cell r="L249">
            <v>23.696741059306245</v>
          </cell>
        </row>
        <row r="250">
          <cell r="A250">
            <v>38</v>
          </cell>
          <cell r="B250">
            <v>2</v>
          </cell>
          <cell r="K250">
            <v>0</v>
          </cell>
        </row>
        <row r="251">
          <cell r="A251">
            <v>38</v>
          </cell>
          <cell r="B251">
            <v>3</v>
          </cell>
          <cell r="K251">
            <v>0</v>
          </cell>
        </row>
        <row r="252">
          <cell r="A252">
            <v>38</v>
          </cell>
          <cell r="B252">
            <v>4</v>
          </cell>
          <cell r="K252">
            <v>0</v>
          </cell>
        </row>
        <row r="253">
          <cell r="A253">
            <v>38</v>
          </cell>
          <cell r="B253">
            <v>5</v>
          </cell>
          <cell r="K253">
            <v>0</v>
          </cell>
        </row>
        <row r="254">
          <cell r="A254">
            <v>38</v>
          </cell>
          <cell r="B254">
            <v>6</v>
          </cell>
          <cell r="K254">
            <v>0</v>
          </cell>
        </row>
        <row r="255">
          <cell r="A255">
            <v>38</v>
          </cell>
          <cell r="B255">
            <v>7</v>
          </cell>
          <cell r="K255">
            <v>0</v>
          </cell>
        </row>
        <row r="256">
          <cell r="A256">
            <v>38</v>
          </cell>
          <cell r="B256">
            <v>8</v>
          </cell>
          <cell r="K256">
            <v>0</v>
          </cell>
        </row>
        <row r="257">
          <cell r="A257">
            <v>38</v>
          </cell>
          <cell r="B257">
            <v>9</v>
          </cell>
          <cell r="K257">
            <v>0</v>
          </cell>
        </row>
        <row r="258">
          <cell r="A258">
            <v>38</v>
          </cell>
          <cell r="B258">
            <v>10</v>
          </cell>
          <cell r="K258">
            <v>0</v>
          </cell>
        </row>
        <row r="259">
          <cell r="A259">
            <v>38</v>
          </cell>
          <cell r="B259">
            <v>11</v>
          </cell>
          <cell r="K259">
            <v>0</v>
          </cell>
        </row>
        <row r="260">
          <cell r="A260">
            <v>38</v>
          </cell>
          <cell r="B260">
            <v>12</v>
          </cell>
          <cell r="K260">
            <v>0</v>
          </cell>
        </row>
        <row r="261">
          <cell r="A261">
            <v>38</v>
          </cell>
          <cell r="B261">
            <v>13</v>
          </cell>
          <cell r="K261">
            <v>0</v>
          </cell>
        </row>
        <row r="262">
          <cell r="A262">
            <v>38</v>
          </cell>
          <cell r="B262">
            <v>14</v>
          </cell>
          <cell r="K262">
            <v>0</v>
          </cell>
        </row>
        <row r="263">
          <cell r="A263">
            <v>38</v>
          </cell>
          <cell r="B263">
            <v>15</v>
          </cell>
          <cell r="K263">
            <v>0</v>
          </cell>
        </row>
        <row r="264">
          <cell r="A264">
            <v>38</v>
          </cell>
          <cell r="B264">
            <v>16</v>
          </cell>
          <cell r="K264">
            <v>0</v>
          </cell>
        </row>
        <row r="265">
          <cell r="A265">
            <v>38</v>
          </cell>
          <cell r="B265">
            <v>17</v>
          </cell>
          <cell r="K265">
            <v>0</v>
          </cell>
        </row>
        <row r="266">
          <cell r="A266">
            <v>38</v>
          </cell>
          <cell r="B266">
            <v>18</v>
          </cell>
          <cell r="K266">
            <v>0</v>
          </cell>
        </row>
        <row r="267">
          <cell r="A267">
            <v>38</v>
          </cell>
          <cell r="B267">
            <v>19</v>
          </cell>
          <cell r="K267">
            <v>0</v>
          </cell>
        </row>
        <row r="268">
          <cell r="A268">
            <v>38</v>
          </cell>
          <cell r="B268">
            <v>20</v>
          </cell>
          <cell r="K268">
            <v>0</v>
          </cell>
        </row>
        <row r="269">
          <cell r="A269">
            <v>38</v>
          </cell>
          <cell r="B269">
            <v>21</v>
          </cell>
          <cell r="K269">
            <v>0</v>
          </cell>
        </row>
        <row r="270">
          <cell r="A270">
            <v>38</v>
          </cell>
          <cell r="B270">
            <v>22</v>
          </cell>
          <cell r="K270">
            <v>0</v>
          </cell>
        </row>
        <row r="271">
          <cell r="A271">
            <v>38</v>
          </cell>
          <cell r="B271">
            <v>23</v>
          </cell>
          <cell r="K271">
            <v>0</v>
          </cell>
        </row>
        <row r="272">
          <cell r="A272">
            <v>38</v>
          </cell>
          <cell r="B272">
            <v>24</v>
          </cell>
          <cell r="K272">
            <v>0</v>
          </cell>
        </row>
        <row r="273">
          <cell r="A273">
            <v>38</v>
          </cell>
          <cell r="B273">
            <v>25</v>
          </cell>
          <cell r="K273">
            <v>0</v>
          </cell>
        </row>
        <row r="274">
          <cell r="A274">
            <v>38</v>
          </cell>
          <cell r="B274">
            <v>26</v>
          </cell>
          <cell r="C274" t="str">
            <v>ENSAMBLE</v>
          </cell>
          <cell r="K274">
            <v>0</v>
          </cell>
        </row>
        <row r="275">
          <cell r="A275">
            <v>38</v>
          </cell>
          <cell r="B275" t="str">
            <v>ACC</v>
          </cell>
          <cell r="C275" t="str">
            <v>SUB-TOTAL</v>
          </cell>
          <cell r="D275" t="str">
            <v>.</v>
          </cell>
          <cell r="K275">
            <v>0</v>
          </cell>
        </row>
        <row r="276">
          <cell r="A276">
            <v>38</v>
          </cell>
          <cell r="B276" t="str">
            <v>ACC</v>
          </cell>
          <cell r="C276" t="str">
            <v>SOLDADURA</v>
          </cell>
        </row>
        <row r="277">
          <cell r="A277">
            <v>38</v>
          </cell>
          <cell r="B277" t="str">
            <v>ACC</v>
          </cell>
          <cell r="C277" t="str">
            <v>PINTURA ESQUEMA -2-</v>
          </cell>
          <cell r="D277">
            <v>0</v>
          </cell>
        </row>
        <row r="278">
          <cell r="A278">
            <v>38</v>
          </cell>
          <cell r="B278" t="str">
            <v>ACC</v>
          </cell>
          <cell r="C278" t="str">
            <v>PINTURA ESQUEMA -1-</v>
          </cell>
          <cell r="D278">
            <v>0</v>
          </cell>
        </row>
        <row r="279">
          <cell r="A279">
            <v>40</v>
          </cell>
          <cell r="B279">
            <v>1</v>
          </cell>
          <cell r="C279" t="str">
            <v>DISCHARGE RING</v>
          </cell>
          <cell r="E279">
            <v>0</v>
          </cell>
          <cell r="F279">
            <v>0</v>
          </cell>
          <cell r="G279">
            <v>0</v>
          </cell>
          <cell r="I279" t="str">
            <v>ASTM A516 G60/70(PLATE)</v>
          </cell>
          <cell r="J279">
            <v>0</v>
          </cell>
          <cell r="K279">
            <v>0</v>
          </cell>
          <cell r="L279">
            <v>0</v>
          </cell>
        </row>
        <row r="280">
          <cell r="A280">
            <v>40</v>
          </cell>
          <cell r="B280">
            <v>2</v>
          </cell>
          <cell r="K280">
            <v>0</v>
          </cell>
        </row>
        <row r="281">
          <cell r="A281">
            <v>40</v>
          </cell>
          <cell r="B281">
            <v>3</v>
          </cell>
          <cell r="K281">
            <v>0</v>
          </cell>
        </row>
        <row r="282">
          <cell r="A282">
            <v>40</v>
          </cell>
          <cell r="B282">
            <v>4</v>
          </cell>
          <cell r="K282">
            <v>0</v>
          </cell>
        </row>
        <row r="283">
          <cell r="A283">
            <v>40</v>
          </cell>
          <cell r="B283">
            <v>5</v>
          </cell>
          <cell r="K283">
            <v>0</v>
          </cell>
        </row>
        <row r="284">
          <cell r="A284">
            <v>40</v>
          </cell>
          <cell r="B284">
            <v>6</v>
          </cell>
          <cell r="K284">
            <v>0</v>
          </cell>
        </row>
        <row r="285">
          <cell r="A285">
            <v>40</v>
          </cell>
          <cell r="B285">
            <v>7</v>
          </cell>
          <cell r="K285">
            <v>0</v>
          </cell>
        </row>
        <row r="286">
          <cell r="A286">
            <v>40</v>
          </cell>
          <cell r="B286">
            <v>8</v>
          </cell>
          <cell r="K286">
            <v>0</v>
          </cell>
        </row>
        <row r="287">
          <cell r="A287">
            <v>40</v>
          </cell>
          <cell r="B287">
            <v>9</v>
          </cell>
          <cell r="K287">
            <v>0</v>
          </cell>
        </row>
        <row r="288">
          <cell r="A288">
            <v>40</v>
          </cell>
          <cell r="B288">
            <v>10</v>
          </cell>
          <cell r="K288">
            <v>0</v>
          </cell>
        </row>
        <row r="289">
          <cell r="A289">
            <v>40</v>
          </cell>
          <cell r="B289">
            <v>11</v>
          </cell>
          <cell r="K289">
            <v>0</v>
          </cell>
        </row>
        <row r="290">
          <cell r="A290">
            <v>40</v>
          </cell>
          <cell r="B290">
            <v>12</v>
          </cell>
          <cell r="K290">
            <v>0</v>
          </cell>
        </row>
        <row r="291">
          <cell r="A291">
            <v>40</v>
          </cell>
          <cell r="B291">
            <v>13</v>
          </cell>
          <cell r="K291">
            <v>0</v>
          </cell>
        </row>
        <row r="292">
          <cell r="A292">
            <v>40</v>
          </cell>
          <cell r="B292">
            <v>14</v>
          </cell>
          <cell r="K292">
            <v>0</v>
          </cell>
        </row>
        <row r="293">
          <cell r="A293">
            <v>40</v>
          </cell>
          <cell r="B293">
            <v>15</v>
          </cell>
          <cell r="K293">
            <v>0</v>
          </cell>
        </row>
        <row r="294">
          <cell r="A294">
            <v>40</v>
          </cell>
          <cell r="B294">
            <v>16</v>
          </cell>
          <cell r="K294">
            <v>0</v>
          </cell>
        </row>
        <row r="295">
          <cell r="A295">
            <v>40</v>
          </cell>
          <cell r="B295">
            <v>17</v>
          </cell>
          <cell r="K295">
            <v>0</v>
          </cell>
        </row>
        <row r="296">
          <cell r="A296">
            <v>40</v>
          </cell>
          <cell r="B296">
            <v>18</v>
          </cell>
          <cell r="K296">
            <v>0</v>
          </cell>
        </row>
        <row r="297">
          <cell r="A297">
            <v>40</v>
          </cell>
          <cell r="B297">
            <v>19</v>
          </cell>
          <cell r="K297">
            <v>0</v>
          </cell>
        </row>
        <row r="298">
          <cell r="A298">
            <v>40</v>
          </cell>
          <cell r="B298">
            <v>20</v>
          </cell>
          <cell r="K298">
            <v>0</v>
          </cell>
        </row>
        <row r="299">
          <cell r="A299">
            <v>40</v>
          </cell>
          <cell r="B299">
            <v>21</v>
          </cell>
          <cell r="K299">
            <v>0</v>
          </cell>
        </row>
        <row r="300">
          <cell r="A300">
            <v>40</v>
          </cell>
          <cell r="B300">
            <v>22</v>
          </cell>
          <cell r="K300">
            <v>0</v>
          </cell>
        </row>
        <row r="301">
          <cell r="A301">
            <v>40</v>
          </cell>
          <cell r="B301">
            <v>23</v>
          </cell>
          <cell r="K301">
            <v>0</v>
          </cell>
        </row>
        <row r="302">
          <cell r="A302">
            <v>40</v>
          </cell>
          <cell r="B302">
            <v>24</v>
          </cell>
          <cell r="K302">
            <v>0</v>
          </cell>
        </row>
        <row r="303">
          <cell r="A303">
            <v>40</v>
          </cell>
          <cell r="B303">
            <v>25</v>
          </cell>
          <cell r="K303">
            <v>0</v>
          </cell>
        </row>
        <row r="304">
          <cell r="A304">
            <v>40</v>
          </cell>
          <cell r="B304">
            <v>26</v>
          </cell>
          <cell r="C304" t="str">
            <v>ENSAMBLE/MEC.</v>
          </cell>
          <cell r="K304">
            <v>0</v>
          </cell>
        </row>
        <row r="305">
          <cell r="A305">
            <v>40</v>
          </cell>
          <cell r="B305" t="str">
            <v>ACC</v>
          </cell>
          <cell r="C305" t="str">
            <v>SUB-TOTAL</v>
          </cell>
          <cell r="D305" t="str">
            <v>.</v>
          </cell>
          <cell r="K305">
            <v>0</v>
          </cell>
        </row>
        <row r="306">
          <cell r="A306">
            <v>40</v>
          </cell>
          <cell r="B306" t="str">
            <v>ACC</v>
          </cell>
          <cell r="C306" t="str">
            <v>SOLDADURA</v>
          </cell>
        </row>
        <row r="307">
          <cell r="A307">
            <v>40</v>
          </cell>
          <cell r="B307" t="str">
            <v>ACC</v>
          </cell>
          <cell r="C307" t="str">
            <v>PINTURA ESQUEMA -2-</v>
          </cell>
        </row>
        <row r="308">
          <cell r="A308">
            <v>40</v>
          </cell>
          <cell r="B308" t="str">
            <v>ACC</v>
          </cell>
          <cell r="C308" t="str">
            <v>PINTURA  ESQUEMA-1-</v>
          </cell>
        </row>
        <row r="309">
          <cell r="A309">
            <v>41</v>
          </cell>
          <cell r="B309">
            <v>1</v>
          </cell>
          <cell r="C309" t="str">
            <v>BOTTON RING</v>
          </cell>
          <cell r="D309">
            <v>1</v>
          </cell>
          <cell r="E309">
            <v>2754.2857142857142</v>
          </cell>
          <cell r="F309">
            <v>1870</v>
          </cell>
          <cell r="G309">
            <v>1159.4000000000001</v>
          </cell>
          <cell r="H309">
            <v>39.314112178326575</v>
          </cell>
          <cell r="I309" t="str">
            <v>ASTM A516 G60/70(PLATE)</v>
          </cell>
          <cell r="J309">
            <v>5135.6748896971694</v>
          </cell>
          <cell r="K309">
            <v>5135.6748896971694</v>
          </cell>
        </row>
        <row r="310">
          <cell r="A310">
            <v>41</v>
          </cell>
          <cell r="B310">
            <v>2</v>
          </cell>
          <cell r="C310" t="str">
            <v>PINS,BOLTS,NUTS(FITTINGS)</v>
          </cell>
          <cell r="D310">
            <v>1</v>
          </cell>
          <cell r="E310">
            <v>198.25535289452813</v>
          </cell>
          <cell r="F310">
            <v>198.25535289452813</v>
          </cell>
          <cell r="G310">
            <v>198.25535289452813</v>
          </cell>
          <cell r="I310" t="str">
            <v>ASTM A193 /30CrNiMo8(ROUND-BAR)</v>
          </cell>
          <cell r="J310">
            <v>153.84892845106458</v>
          </cell>
          <cell r="K310">
            <v>153.84892845106458</v>
          </cell>
          <cell r="L310">
            <v>1188.0124162672594</v>
          </cell>
        </row>
        <row r="311">
          <cell r="A311">
            <v>41</v>
          </cell>
          <cell r="B311">
            <v>3</v>
          </cell>
          <cell r="I311">
            <v>2698.6148951309146</v>
          </cell>
          <cell r="K311">
            <v>0</v>
          </cell>
        </row>
        <row r="312">
          <cell r="A312">
            <v>41</v>
          </cell>
          <cell r="B312">
            <v>4</v>
          </cell>
          <cell r="K312">
            <v>0</v>
          </cell>
        </row>
        <row r="313">
          <cell r="A313">
            <v>41</v>
          </cell>
          <cell r="B313">
            <v>5</v>
          </cell>
          <cell r="K313">
            <v>0</v>
          </cell>
        </row>
        <row r="314">
          <cell r="A314">
            <v>41</v>
          </cell>
          <cell r="B314">
            <v>6</v>
          </cell>
          <cell r="K314">
            <v>0</v>
          </cell>
        </row>
        <row r="315">
          <cell r="A315">
            <v>41</v>
          </cell>
          <cell r="B315">
            <v>7</v>
          </cell>
          <cell r="K315">
            <v>0</v>
          </cell>
        </row>
        <row r="316">
          <cell r="A316">
            <v>41</v>
          </cell>
          <cell r="B316">
            <v>8</v>
          </cell>
          <cell r="K316">
            <v>0</v>
          </cell>
        </row>
        <row r="317">
          <cell r="A317">
            <v>41</v>
          </cell>
          <cell r="B317">
            <v>9</v>
          </cell>
          <cell r="K317">
            <v>0</v>
          </cell>
        </row>
        <row r="318">
          <cell r="A318">
            <v>41</v>
          </cell>
          <cell r="B318">
            <v>10</v>
          </cell>
          <cell r="K318">
            <v>0</v>
          </cell>
        </row>
        <row r="319">
          <cell r="A319">
            <v>41</v>
          </cell>
          <cell r="B319">
            <v>11</v>
          </cell>
          <cell r="K319">
            <v>0</v>
          </cell>
        </row>
        <row r="320">
          <cell r="A320">
            <v>41</v>
          </cell>
          <cell r="B320">
            <v>12</v>
          </cell>
          <cell r="K320">
            <v>0</v>
          </cell>
        </row>
        <row r="321">
          <cell r="A321">
            <v>41</v>
          </cell>
          <cell r="B321">
            <v>13</v>
          </cell>
          <cell r="K321">
            <v>0</v>
          </cell>
        </row>
        <row r="322">
          <cell r="A322">
            <v>41</v>
          </cell>
          <cell r="B322">
            <v>14</v>
          </cell>
          <cell r="K322">
            <v>0</v>
          </cell>
        </row>
        <row r="323">
          <cell r="A323">
            <v>41</v>
          </cell>
          <cell r="B323">
            <v>15</v>
          </cell>
          <cell r="K323">
            <v>0</v>
          </cell>
        </row>
        <row r="324">
          <cell r="A324">
            <v>41</v>
          </cell>
          <cell r="B324">
            <v>16</v>
          </cell>
          <cell r="K324">
            <v>0</v>
          </cell>
        </row>
        <row r="325">
          <cell r="A325">
            <v>41</v>
          </cell>
          <cell r="B325">
            <v>17</v>
          </cell>
          <cell r="K325">
            <v>0</v>
          </cell>
        </row>
        <row r="326">
          <cell r="A326">
            <v>41</v>
          </cell>
          <cell r="B326">
            <v>18</v>
          </cell>
          <cell r="K326">
            <v>0</v>
          </cell>
        </row>
        <row r="327">
          <cell r="A327">
            <v>41</v>
          </cell>
          <cell r="B327">
            <v>19</v>
          </cell>
          <cell r="K327">
            <v>0</v>
          </cell>
        </row>
        <row r="328">
          <cell r="A328">
            <v>41</v>
          </cell>
          <cell r="B328">
            <v>20</v>
          </cell>
          <cell r="K328">
            <v>0</v>
          </cell>
        </row>
        <row r="329">
          <cell r="A329">
            <v>41</v>
          </cell>
          <cell r="B329">
            <v>21</v>
          </cell>
          <cell r="K329">
            <v>0</v>
          </cell>
        </row>
        <row r="330">
          <cell r="A330">
            <v>41</v>
          </cell>
          <cell r="B330">
            <v>22</v>
          </cell>
          <cell r="K330">
            <v>0</v>
          </cell>
        </row>
        <row r="331">
          <cell r="A331">
            <v>41</v>
          </cell>
          <cell r="B331">
            <v>23</v>
          </cell>
          <cell r="K331">
            <v>0</v>
          </cell>
        </row>
        <row r="332">
          <cell r="A332">
            <v>41</v>
          </cell>
          <cell r="B332">
            <v>24</v>
          </cell>
          <cell r="K332">
            <v>0</v>
          </cell>
        </row>
        <row r="333">
          <cell r="A333">
            <v>41</v>
          </cell>
          <cell r="B333">
            <v>25</v>
          </cell>
          <cell r="K333">
            <v>0</v>
          </cell>
        </row>
        <row r="334">
          <cell r="A334">
            <v>41</v>
          </cell>
          <cell r="B334">
            <v>26</v>
          </cell>
          <cell r="C334" t="str">
            <v>ENSAMBLE/MEC. FINAL</v>
          </cell>
          <cell r="K334">
            <v>0</v>
          </cell>
        </row>
        <row r="335">
          <cell r="A335">
            <v>41</v>
          </cell>
          <cell r="B335" t="str">
            <v>ACC</v>
          </cell>
          <cell r="C335" t="str">
            <v>SUB-TOTAL</v>
          </cell>
          <cell r="D335" t="str">
            <v>.</v>
          </cell>
          <cell r="K335">
            <v>5289.5238181482337</v>
          </cell>
        </row>
        <row r="336">
          <cell r="A336">
            <v>41</v>
          </cell>
          <cell r="B336" t="str">
            <v>ACC</v>
          </cell>
          <cell r="C336" t="str">
            <v>SOLDADURA</v>
          </cell>
          <cell r="D336">
            <v>113.02522025416083</v>
          </cell>
        </row>
        <row r="337">
          <cell r="A337">
            <v>41</v>
          </cell>
          <cell r="B337" t="str">
            <v>ACC</v>
          </cell>
          <cell r="C337" t="str">
            <v>PINTURA ESQUEMA -1-</v>
          </cell>
          <cell r="D337">
            <v>26.169044023934617</v>
          </cell>
        </row>
        <row r="338">
          <cell r="A338">
            <v>41</v>
          </cell>
          <cell r="B338" t="str">
            <v>ACC</v>
          </cell>
          <cell r="C338" t="str">
            <v>PINTURA  ESQUEMA-3-</v>
          </cell>
          <cell r="D338">
            <v>0</v>
          </cell>
        </row>
        <row r="339">
          <cell r="A339">
            <v>42</v>
          </cell>
          <cell r="B339">
            <v>1</v>
          </cell>
          <cell r="C339" t="str">
            <v>DITRIB.WICKET GATE (CAST)</v>
          </cell>
          <cell r="D339">
            <v>20</v>
          </cell>
          <cell r="E339">
            <v>560</v>
          </cell>
          <cell r="F339">
            <v>449.15</v>
          </cell>
          <cell r="G339">
            <v>81</v>
          </cell>
          <cell r="H339">
            <v>20</v>
          </cell>
          <cell r="I339" t="str">
            <v>ASTM A743 CA6NM/DIN 17445 Gr X5CrNi13.4(CAST)</v>
          </cell>
          <cell r="J339">
            <v>244.42213051600518</v>
          </cell>
          <cell r="K339">
            <v>4888.442610320104</v>
          </cell>
        </row>
        <row r="340">
          <cell r="A340">
            <v>42</v>
          </cell>
          <cell r="B340">
            <v>2</v>
          </cell>
          <cell r="C340" t="str">
            <v>WICKET GATE STEM (WELD)</v>
          </cell>
          <cell r="E340">
            <v>130</v>
          </cell>
          <cell r="F340">
            <v>81</v>
          </cell>
          <cell r="G340">
            <v>1240.890339274906</v>
          </cell>
          <cell r="I340" t="str">
            <v>ASTM A668 (FORGED)</v>
          </cell>
          <cell r="J340">
            <v>0</v>
          </cell>
          <cell r="K340">
            <v>0</v>
          </cell>
        </row>
        <row r="341">
          <cell r="A341">
            <v>42</v>
          </cell>
          <cell r="B341">
            <v>3</v>
          </cell>
          <cell r="C341" t="str">
            <v>WICKET GATE STEM SKIRT</v>
          </cell>
          <cell r="E341">
            <v>130</v>
          </cell>
          <cell r="F341">
            <v>143</v>
          </cell>
          <cell r="G341">
            <v>130</v>
          </cell>
          <cell r="H341">
            <v>6.5</v>
          </cell>
          <cell r="I341" t="str">
            <v>ASTM A240-TYPE AISI 304L(PLATE)</v>
          </cell>
          <cell r="J341">
            <v>0</v>
          </cell>
        </row>
        <row r="342">
          <cell r="A342">
            <v>42</v>
          </cell>
          <cell r="B342">
            <v>4</v>
          </cell>
          <cell r="C342" t="str">
            <v>WICKET GATE BLADE (WELD)</v>
          </cell>
          <cell r="E342">
            <v>634.41712926249011</v>
          </cell>
          <cell r="F342">
            <v>634.41712926249011</v>
          </cell>
          <cell r="G342">
            <v>158.60428231562253</v>
          </cell>
          <cell r="H342">
            <v>35</v>
          </cell>
          <cell r="I342" t="str">
            <v>ASTM A240 TYPE AISI 410 (PLATE)</v>
          </cell>
          <cell r="J342">
            <v>0</v>
          </cell>
          <cell r="K342">
            <v>0</v>
          </cell>
        </row>
        <row r="343">
          <cell r="A343">
            <v>42</v>
          </cell>
          <cell r="B343">
            <v>5</v>
          </cell>
          <cell r="C343" t="str">
            <v>WICKET GATE END PLATE (W)</v>
          </cell>
          <cell r="E343">
            <v>0</v>
          </cell>
          <cell r="F343">
            <v>0</v>
          </cell>
          <cell r="G343">
            <v>0</v>
          </cell>
          <cell r="H343">
            <v>12</v>
          </cell>
          <cell r="I343" t="str">
            <v>ASTM A240-TYPE AISI 304L(PLATE)</v>
          </cell>
          <cell r="J343">
            <v>8.9961488662500013</v>
          </cell>
          <cell r="K343">
            <v>0</v>
          </cell>
        </row>
        <row r="344">
          <cell r="A344">
            <v>42</v>
          </cell>
          <cell r="B344">
            <v>6</v>
          </cell>
          <cell r="C344" t="str">
            <v>WICKET GATE BUSHING CASE</v>
          </cell>
          <cell r="D344">
            <v>20</v>
          </cell>
          <cell r="E344">
            <v>203</v>
          </cell>
          <cell r="F344">
            <v>183</v>
          </cell>
          <cell r="G344">
            <v>319.49033927490598</v>
          </cell>
          <cell r="I344" t="str">
            <v>ASTM A216(CAST)</v>
          </cell>
          <cell r="J344">
            <v>47.883331862376103</v>
          </cell>
          <cell r="K344">
            <v>957.66663724752209</v>
          </cell>
        </row>
        <row r="345">
          <cell r="A345">
            <v>42</v>
          </cell>
          <cell r="B345">
            <v>7</v>
          </cell>
          <cell r="C345" t="str">
            <v>WICKET GATE  BUSH (L-U)</v>
          </cell>
          <cell r="D345">
            <v>60</v>
          </cell>
          <cell r="E345">
            <v>142</v>
          </cell>
          <cell r="F345">
            <v>130</v>
          </cell>
          <cell r="G345">
            <v>99.4</v>
          </cell>
          <cell r="H345">
            <v>6</v>
          </cell>
          <cell r="I345" t="str">
            <v>DEVA- GLACIER</v>
          </cell>
          <cell r="J345">
            <v>1.9875635268038907</v>
          </cell>
          <cell r="K345">
            <v>119.25381160823345</v>
          </cell>
        </row>
        <row r="346">
          <cell r="A346">
            <v>42</v>
          </cell>
          <cell r="B346">
            <v>8</v>
          </cell>
          <cell r="C346" t="str">
            <v>WICKET GATE LINK</v>
          </cell>
          <cell r="D346">
            <v>20</v>
          </cell>
          <cell r="E346">
            <v>277.55749405233939</v>
          </cell>
          <cell r="F346">
            <v>118.95321173671688</v>
          </cell>
          <cell r="G346">
            <v>27.755749405233939</v>
          </cell>
          <cell r="H346">
            <v>27.755749405233939</v>
          </cell>
          <cell r="I346" t="str">
            <v>ASTM A516 G60/70(PLATE)</v>
          </cell>
          <cell r="J346">
            <v>11.379358613244422</v>
          </cell>
          <cell r="K346">
            <v>227.58717226488844</v>
          </cell>
        </row>
        <row r="347">
          <cell r="A347">
            <v>42</v>
          </cell>
          <cell r="B347">
            <v>9</v>
          </cell>
          <cell r="C347" t="str">
            <v>WICKET GATE LINK BUSH</v>
          </cell>
          <cell r="D347">
            <v>40</v>
          </cell>
          <cell r="E347">
            <v>39.651070578905632</v>
          </cell>
          <cell r="F347">
            <v>39.651070578905632</v>
          </cell>
          <cell r="G347">
            <v>35.685963521015069</v>
          </cell>
          <cell r="I347" t="str">
            <v>DEVA- GLACIER</v>
          </cell>
          <cell r="J347">
            <v>0.42672594799666586</v>
          </cell>
          <cell r="K347">
            <v>17.069037919866634</v>
          </cell>
        </row>
        <row r="348">
          <cell r="A348">
            <v>42</v>
          </cell>
          <cell r="B348">
            <v>10</v>
          </cell>
          <cell r="C348" t="str">
            <v>WICKET GATE LINK PIN</v>
          </cell>
          <cell r="D348">
            <v>40</v>
          </cell>
          <cell r="E348">
            <v>35.685963521015069</v>
          </cell>
          <cell r="F348">
            <v>35.685963521015069</v>
          </cell>
          <cell r="G348">
            <v>79.302141157811263</v>
          </cell>
          <cell r="I348" t="str">
            <v>ASTM A193 /30CrNiMo8(ROUND-BAR)</v>
          </cell>
          <cell r="J348">
            <v>1.3541436749760862</v>
          </cell>
          <cell r="K348">
            <v>54.165746999043449</v>
          </cell>
        </row>
        <row r="349">
          <cell r="A349">
            <v>42</v>
          </cell>
          <cell r="B349">
            <v>11</v>
          </cell>
          <cell r="C349" t="str">
            <v>WICKET GATE LEVER</v>
          </cell>
          <cell r="D349">
            <v>20</v>
          </cell>
          <cell r="I349" t="str">
            <v>ASTM A516 G60/70(PLATE)</v>
          </cell>
          <cell r="J349">
            <v>0</v>
          </cell>
          <cell r="K349">
            <v>0</v>
          </cell>
        </row>
        <row r="350">
          <cell r="A350">
            <v>42</v>
          </cell>
          <cell r="B350">
            <v>12</v>
          </cell>
          <cell r="C350" t="str">
            <v>W.GATE FRICTION HUB</v>
          </cell>
          <cell r="E350">
            <v>0</v>
          </cell>
          <cell r="F350">
            <v>0</v>
          </cell>
          <cell r="G350">
            <v>0</v>
          </cell>
          <cell r="J350">
            <v>0</v>
          </cell>
          <cell r="K350">
            <v>0</v>
          </cell>
        </row>
        <row r="351">
          <cell r="A351">
            <v>42</v>
          </cell>
          <cell r="B351">
            <v>13</v>
          </cell>
          <cell r="C351" t="str">
            <v>W. GATE PRETENSION BOLT</v>
          </cell>
          <cell r="E351">
            <v>0</v>
          </cell>
          <cell r="F351">
            <v>0</v>
          </cell>
          <cell r="G351">
            <v>0</v>
          </cell>
          <cell r="J351">
            <v>0</v>
          </cell>
          <cell r="K351">
            <v>0</v>
          </cell>
        </row>
        <row r="352">
          <cell r="A352">
            <v>42</v>
          </cell>
          <cell r="B352">
            <v>14</v>
          </cell>
          <cell r="C352" t="str">
            <v>W.G.FRICTION HUB SHEAR PIN</v>
          </cell>
          <cell r="D352">
            <v>20</v>
          </cell>
          <cell r="E352">
            <v>0</v>
          </cell>
          <cell r="F352">
            <v>0</v>
          </cell>
          <cell r="G352">
            <v>0</v>
          </cell>
          <cell r="J352">
            <v>0</v>
          </cell>
          <cell r="K352">
            <v>0</v>
          </cell>
        </row>
        <row r="353">
          <cell r="A353">
            <v>42</v>
          </cell>
          <cell r="B353">
            <v>15</v>
          </cell>
          <cell r="C353" t="str">
            <v>W.G.FRICTION HUB COVER</v>
          </cell>
          <cell r="D353">
            <v>20</v>
          </cell>
          <cell r="E353">
            <v>195</v>
          </cell>
          <cell r="F353">
            <v>195</v>
          </cell>
          <cell r="G353">
            <v>10</v>
          </cell>
          <cell r="H353">
            <v>12</v>
          </cell>
          <cell r="I353" t="str">
            <v>ASTM A516 G60/70(PLATE)</v>
          </cell>
          <cell r="J353">
            <v>2.3443840653102561</v>
          </cell>
          <cell r="K353">
            <v>46.887681306205124</v>
          </cell>
        </row>
        <row r="354">
          <cell r="A354">
            <v>42</v>
          </cell>
          <cell r="B354">
            <v>16</v>
          </cell>
          <cell r="C354" t="str">
            <v>WICKET GATE  NOISE</v>
          </cell>
          <cell r="D354">
            <v>0</v>
          </cell>
          <cell r="E354">
            <v>11.895321173671688</v>
          </cell>
          <cell r="F354">
            <v>11.895321173671688</v>
          </cell>
          <cell r="G354">
            <v>656.22521808088811</v>
          </cell>
          <cell r="I354" t="str">
            <v>AISI 410 (ROUND BAR)</v>
          </cell>
          <cell r="J354">
            <v>3</v>
          </cell>
          <cell r="K354">
            <v>0</v>
          </cell>
        </row>
        <row r="355">
          <cell r="A355">
            <v>42</v>
          </cell>
          <cell r="B355">
            <v>17</v>
          </cell>
          <cell r="C355" t="str">
            <v>FRICTION  DEVICE</v>
          </cell>
          <cell r="D355">
            <v>20</v>
          </cell>
          <cell r="E355">
            <v>87.232355273592376</v>
          </cell>
          <cell r="F355">
            <v>87.232355273592376</v>
          </cell>
          <cell r="G355">
            <v>113.00555114988104</v>
          </cell>
          <cell r="I355" t="str">
            <v>TAS 3012/120/165</v>
          </cell>
          <cell r="J355">
            <v>3.0724268255759939</v>
          </cell>
          <cell r="K355">
            <v>61.448536511519876</v>
          </cell>
        </row>
        <row r="356">
          <cell r="A356">
            <v>42</v>
          </cell>
          <cell r="B356">
            <v>18</v>
          </cell>
          <cell r="C356" t="str">
            <v>W.G. LEVER-HUB</v>
          </cell>
          <cell r="D356">
            <v>20</v>
          </cell>
          <cell r="E356">
            <v>195</v>
          </cell>
          <cell r="F356">
            <v>195</v>
          </cell>
          <cell r="G356">
            <v>292.5</v>
          </cell>
          <cell r="I356" t="str">
            <v>ASTM A216(CAST)</v>
          </cell>
          <cell r="J356">
            <v>38.096241061291657</v>
          </cell>
          <cell r="K356">
            <v>761.92482122583317</v>
          </cell>
          <cell r="L356">
            <v>2125.7871600049516</v>
          </cell>
        </row>
        <row r="357">
          <cell r="A357">
            <v>42</v>
          </cell>
          <cell r="B357">
            <v>19</v>
          </cell>
          <cell r="C357" t="str">
            <v>LOWER STEM SEALS</v>
          </cell>
          <cell r="D357">
            <v>40</v>
          </cell>
          <cell r="E357">
            <v>130</v>
          </cell>
          <cell r="I357" t="str">
            <v>POLYPACK V-O- SEAL</v>
          </cell>
          <cell r="J357">
            <v>0.2</v>
          </cell>
          <cell r="K357">
            <v>8</v>
          </cell>
        </row>
        <row r="358">
          <cell r="A358">
            <v>42</v>
          </cell>
          <cell r="B358">
            <v>20</v>
          </cell>
          <cell r="K358">
            <v>0</v>
          </cell>
        </row>
        <row r="359">
          <cell r="A359">
            <v>42</v>
          </cell>
          <cell r="B359">
            <v>21</v>
          </cell>
          <cell r="K359">
            <v>0</v>
          </cell>
        </row>
        <row r="360">
          <cell r="A360">
            <v>42</v>
          </cell>
          <cell r="B360">
            <v>22</v>
          </cell>
          <cell r="K360">
            <v>0</v>
          </cell>
        </row>
        <row r="361">
          <cell r="A361">
            <v>42</v>
          </cell>
          <cell r="B361">
            <v>23</v>
          </cell>
          <cell r="K361">
            <v>0</v>
          </cell>
        </row>
        <row r="362">
          <cell r="A362">
            <v>42</v>
          </cell>
          <cell r="B362">
            <v>24</v>
          </cell>
          <cell r="K362">
            <v>0</v>
          </cell>
        </row>
        <row r="363">
          <cell r="A363">
            <v>42</v>
          </cell>
          <cell r="B363">
            <v>25</v>
          </cell>
          <cell r="K363">
            <v>0</v>
          </cell>
        </row>
        <row r="364">
          <cell r="A364">
            <v>42</v>
          </cell>
          <cell r="B364">
            <v>26</v>
          </cell>
          <cell r="C364" t="str">
            <v>ENSAMBLE</v>
          </cell>
          <cell r="K364">
            <v>0</v>
          </cell>
        </row>
        <row r="365">
          <cell r="A365">
            <v>42</v>
          </cell>
          <cell r="B365" t="str">
            <v>ACC</v>
          </cell>
          <cell r="C365" t="str">
            <v>SUB-TOTAL</v>
          </cell>
          <cell r="D365" t="str">
            <v>.</v>
          </cell>
          <cell r="K365">
            <v>7142.4460554032157</v>
          </cell>
        </row>
        <row r="366">
          <cell r="A366">
            <v>42</v>
          </cell>
          <cell r="B366" t="str">
            <v>ACC</v>
          </cell>
          <cell r="C366" t="str">
            <v>SODADURA</v>
          </cell>
        </row>
        <row r="367">
          <cell r="A367">
            <v>42</v>
          </cell>
          <cell r="B367" t="str">
            <v>ACC</v>
          </cell>
          <cell r="C367" t="str">
            <v>PINTURA ESQUEMA -2-</v>
          </cell>
          <cell r="D367">
            <v>5.0804237249540094</v>
          </cell>
        </row>
        <row r="368">
          <cell r="A368">
            <v>42</v>
          </cell>
          <cell r="B368" t="str">
            <v>ACC</v>
          </cell>
          <cell r="C368" t="str">
            <v>PINTURA  ESQUEMA-1-</v>
          </cell>
        </row>
        <row r="369">
          <cell r="A369">
            <v>43</v>
          </cell>
          <cell r="B369">
            <v>1</v>
          </cell>
          <cell r="C369" t="str">
            <v>HEAD COVER outer</v>
          </cell>
          <cell r="D369">
            <v>1</v>
          </cell>
          <cell r="E369">
            <v>2610.9806785498122</v>
          </cell>
          <cell r="F369">
            <v>2610.9806785498122</v>
          </cell>
          <cell r="G369">
            <v>431.31195802112308</v>
          </cell>
          <cell r="H369">
            <v>15.72564487133063</v>
          </cell>
          <cell r="I369" t="str">
            <v>ASTM A516 G60/70(PLATE)</v>
          </cell>
          <cell r="J369">
            <v>6500</v>
          </cell>
          <cell r="K369">
            <v>6500</v>
          </cell>
        </row>
        <row r="370">
          <cell r="A370">
            <v>43</v>
          </cell>
          <cell r="B370">
            <v>2</v>
          </cell>
          <cell r="C370" t="str">
            <v>PINS,BOLTS,NUTS(FITTINGS)</v>
          </cell>
          <cell r="D370">
            <v>1</v>
          </cell>
          <cell r="I370" t="str">
            <v>ASTM A193 /30CrNiMo8(ROUND-BAR)</v>
          </cell>
          <cell r="J370">
            <v>89.783139458498496</v>
          </cell>
          <cell r="K370">
            <v>89.783139458498496</v>
          </cell>
        </row>
        <row r="371">
          <cell r="A371">
            <v>43</v>
          </cell>
          <cell r="B371">
            <v>3</v>
          </cell>
          <cell r="C371" t="str">
            <v>HEAD COVER inner</v>
          </cell>
          <cell r="I371" t="str">
            <v>ASTM A516 G60/70(PLATE)</v>
          </cell>
          <cell r="K371">
            <v>0</v>
          </cell>
        </row>
        <row r="372">
          <cell r="A372">
            <v>43</v>
          </cell>
          <cell r="B372">
            <v>4</v>
          </cell>
          <cell r="C372" t="str">
            <v>BOMBAS DRENAJE TAPA</v>
          </cell>
          <cell r="D372">
            <v>2</v>
          </cell>
          <cell r="I372" t="str">
            <v>COMERCIAL SUPPLY</v>
          </cell>
          <cell r="J372">
            <v>35</v>
          </cell>
          <cell r="K372">
            <v>70</v>
          </cell>
        </row>
        <row r="373">
          <cell r="A373">
            <v>43</v>
          </cell>
          <cell r="B373">
            <v>5</v>
          </cell>
          <cell r="C373" t="str">
            <v>SENSORES DE NIVEL CAPACITIVOS</v>
          </cell>
          <cell r="D373">
            <v>4</v>
          </cell>
          <cell r="I373" t="str">
            <v>COMERCIAL SUPPLY</v>
          </cell>
          <cell r="J373">
            <v>5</v>
          </cell>
          <cell r="K373">
            <v>20</v>
          </cell>
          <cell r="L373">
            <v>2648.7771226116747</v>
          </cell>
        </row>
        <row r="374">
          <cell r="A374">
            <v>43</v>
          </cell>
          <cell r="B374">
            <v>6</v>
          </cell>
          <cell r="C374" t="str">
            <v>VALVULAS-CAÑOS-ACCESORIOS TUBERIA</v>
          </cell>
          <cell r="D374">
            <v>1</v>
          </cell>
          <cell r="I374" t="str">
            <v>COMERCIAL SUPPLY</v>
          </cell>
          <cell r="J374">
            <v>270</v>
          </cell>
          <cell r="K374">
            <v>270</v>
          </cell>
        </row>
        <row r="375">
          <cell r="A375">
            <v>43</v>
          </cell>
          <cell r="B375">
            <v>7</v>
          </cell>
          <cell r="C375" t="str">
            <v>TABLERO AUTOMATISMOS, CONTACTORES, PROTECCION MOTORES</v>
          </cell>
          <cell r="D375">
            <v>1</v>
          </cell>
          <cell r="I375" t="str">
            <v>COMERCIAL SUPPLY</v>
          </cell>
          <cell r="J375">
            <v>15</v>
          </cell>
          <cell r="K375">
            <v>15</v>
          </cell>
        </row>
        <row r="376">
          <cell r="A376">
            <v>43</v>
          </cell>
          <cell r="B376">
            <v>8</v>
          </cell>
          <cell r="K376">
            <v>0</v>
          </cell>
        </row>
        <row r="377">
          <cell r="A377">
            <v>43</v>
          </cell>
          <cell r="B377">
            <v>9</v>
          </cell>
          <cell r="I377">
            <v>5407.9263873582795</v>
          </cell>
          <cell r="K377">
            <v>0</v>
          </cell>
        </row>
        <row r="378">
          <cell r="A378">
            <v>43</v>
          </cell>
          <cell r="B378">
            <v>10</v>
          </cell>
          <cell r="K378">
            <v>0</v>
          </cell>
        </row>
        <row r="379">
          <cell r="A379">
            <v>43</v>
          </cell>
          <cell r="B379">
            <v>11</v>
          </cell>
          <cell r="K379">
            <v>0</v>
          </cell>
        </row>
        <row r="380">
          <cell r="A380">
            <v>43</v>
          </cell>
          <cell r="B380">
            <v>12</v>
          </cell>
          <cell r="K380">
            <v>0</v>
          </cell>
        </row>
        <row r="381">
          <cell r="A381">
            <v>43</v>
          </cell>
          <cell r="B381">
            <v>13</v>
          </cell>
          <cell r="K381">
            <v>0</v>
          </cell>
        </row>
        <row r="382">
          <cell r="A382">
            <v>43</v>
          </cell>
          <cell r="B382">
            <v>14</v>
          </cell>
          <cell r="K382">
            <v>0</v>
          </cell>
        </row>
        <row r="383">
          <cell r="A383">
            <v>43</v>
          </cell>
          <cell r="B383">
            <v>15</v>
          </cell>
          <cell r="K383">
            <v>0</v>
          </cell>
        </row>
        <row r="384">
          <cell r="A384">
            <v>43</v>
          </cell>
          <cell r="B384">
            <v>16</v>
          </cell>
          <cell r="K384">
            <v>0</v>
          </cell>
        </row>
        <row r="385">
          <cell r="A385">
            <v>43</v>
          </cell>
          <cell r="B385">
            <v>17</v>
          </cell>
          <cell r="K385">
            <v>0</v>
          </cell>
        </row>
        <row r="386">
          <cell r="A386">
            <v>43</v>
          </cell>
          <cell r="B386">
            <v>18</v>
          </cell>
          <cell r="K386">
            <v>0</v>
          </cell>
        </row>
        <row r="387">
          <cell r="A387">
            <v>43</v>
          </cell>
          <cell r="B387">
            <v>19</v>
          </cell>
          <cell r="K387">
            <v>0</v>
          </cell>
        </row>
        <row r="388">
          <cell r="A388">
            <v>43</v>
          </cell>
          <cell r="B388">
            <v>20</v>
          </cell>
          <cell r="K388">
            <v>0</v>
          </cell>
        </row>
        <row r="389">
          <cell r="A389">
            <v>43</v>
          </cell>
          <cell r="B389">
            <v>21</v>
          </cell>
          <cell r="K389">
            <v>0</v>
          </cell>
        </row>
        <row r="390">
          <cell r="A390">
            <v>43</v>
          </cell>
          <cell r="B390">
            <v>22</v>
          </cell>
          <cell r="K390">
            <v>0</v>
          </cell>
        </row>
        <row r="391">
          <cell r="A391">
            <v>43</v>
          </cell>
          <cell r="B391">
            <v>23</v>
          </cell>
          <cell r="K391">
            <v>0</v>
          </cell>
        </row>
        <row r="392">
          <cell r="A392">
            <v>43</v>
          </cell>
          <cell r="B392">
            <v>24</v>
          </cell>
          <cell r="K392">
            <v>0</v>
          </cell>
        </row>
        <row r="393">
          <cell r="A393">
            <v>43</v>
          </cell>
          <cell r="B393">
            <v>25</v>
          </cell>
          <cell r="K393">
            <v>0</v>
          </cell>
        </row>
        <row r="394">
          <cell r="A394">
            <v>43</v>
          </cell>
          <cell r="B394">
            <v>26</v>
          </cell>
          <cell r="C394" t="str">
            <v>ENSAMBLE/SOL/MEC.FINAL</v>
          </cell>
          <cell r="K394">
            <v>0</v>
          </cell>
        </row>
        <row r="395">
          <cell r="A395">
            <v>43</v>
          </cell>
          <cell r="B395" t="str">
            <v>ACC</v>
          </cell>
          <cell r="C395" t="str">
            <v>SUB-TOTAL</v>
          </cell>
          <cell r="D395" t="str">
            <v>.</v>
          </cell>
          <cell r="K395">
            <v>6964.7831394584982</v>
          </cell>
        </row>
        <row r="396">
          <cell r="A396">
            <v>43</v>
          </cell>
          <cell r="B396" t="str">
            <v>ACC</v>
          </cell>
          <cell r="C396" t="str">
            <v>SOLDADURA</v>
          </cell>
          <cell r="D396">
            <v>226.05044050832166</v>
          </cell>
        </row>
        <row r="397">
          <cell r="A397">
            <v>43</v>
          </cell>
          <cell r="B397" t="str">
            <v>ACC</v>
          </cell>
          <cell r="C397" t="str">
            <v>PINTURA ESQUEMA -2-</v>
          </cell>
          <cell r="D397">
            <v>16.039167446310145</v>
          </cell>
        </row>
        <row r="398">
          <cell r="A398">
            <v>43</v>
          </cell>
          <cell r="B398" t="str">
            <v>ACC</v>
          </cell>
          <cell r="C398" t="str">
            <v>PINTURA  ESQUEMA-1-</v>
          </cell>
          <cell r="D398">
            <v>8.0195837231550726</v>
          </cell>
        </row>
        <row r="399">
          <cell r="A399">
            <v>44</v>
          </cell>
          <cell r="B399">
            <v>1</v>
          </cell>
          <cell r="C399" t="str">
            <v>STAT. WEARING RING (UPPER)</v>
          </cell>
          <cell r="D399">
            <v>1</v>
          </cell>
          <cell r="E399">
            <v>2129.2624900872324</v>
          </cell>
          <cell r="F399">
            <v>2129.2624900872324</v>
          </cell>
          <cell r="G399">
            <v>118.95321173671688</v>
          </cell>
          <cell r="H399">
            <v>85</v>
          </cell>
          <cell r="I399" t="str">
            <v>DIN 17445 Gr X5CrNi13-4(PLATE)</v>
          </cell>
          <cell r="J399">
            <v>412.35723187572211</v>
          </cell>
          <cell r="K399">
            <v>412.35723187572211</v>
          </cell>
        </row>
        <row r="400">
          <cell r="A400">
            <v>44</v>
          </cell>
          <cell r="B400">
            <v>2</v>
          </cell>
          <cell r="C400" t="str">
            <v>STAT. WEARING RING (LOWER)</v>
          </cell>
          <cell r="D400">
            <v>1</v>
          </cell>
          <cell r="E400">
            <v>2298.9690721649486</v>
          </cell>
          <cell r="F400">
            <v>2298.9690721649486</v>
          </cell>
          <cell r="G400">
            <v>138.7787470261697</v>
          </cell>
          <cell r="H400">
            <v>85</v>
          </cell>
          <cell r="I400" t="str">
            <v>DIN 17445 Gr X5CrNi13-4(PLATE)</v>
          </cell>
          <cell r="J400">
            <v>179.79386608926188</v>
          </cell>
          <cell r="K400">
            <v>179.79386608926188</v>
          </cell>
        </row>
        <row r="401">
          <cell r="A401">
            <v>44</v>
          </cell>
          <cell r="B401">
            <v>3</v>
          </cell>
          <cell r="C401" t="str">
            <v>UPPER FACING PLATE</v>
          </cell>
          <cell r="D401">
            <v>20</v>
          </cell>
          <cell r="E401">
            <v>380.13271108436498</v>
          </cell>
          <cell r="F401">
            <v>310</v>
          </cell>
          <cell r="G401">
            <v>20</v>
          </cell>
          <cell r="H401">
            <v>25</v>
          </cell>
          <cell r="I401" t="str">
            <v>DIN 17445 Gr X5CrNi13-4(PLATE)</v>
          </cell>
          <cell r="J401">
            <v>16.131088674497711</v>
          </cell>
          <cell r="K401">
            <v>322.62177348995419</v>
          </cell>
        </row>
        <row r="402">
          <cell r="A402">
            <v>44</v>
          </cell>
          <cell r="B402">
            <v>4</v>
          </cell>
          <cell r="C402" t="str">
            <v>LOWER FACING PLATE</v>
          </cell>
          <cell r="D402">
            <v>20</v>
          </cell>
          <cell r="E402">
            <v>380.13271108436498</v>
          </cell>
          <cell r="F402">
            <v>110</v>
          </cell>
          <cell r="G402">
            <v>20</v>
          </cell>
          <cell r="H402">
            <v>25</v>
          </cell>
          <cell r="I402" t="str">
            <v>DIN 17445 Gr X5CrNi13-4(PLATE)</v>
          </cell>
          <cell r="J402">
            <v>11.445403231668532</v>
          </cell>
          <cell r="K402">
            <v>228.90806463337066</v>
          </cell>
          <cell r="L402">
            <v>421.18587558810918</v>
          </cell>
        </row>
        <row r="403">
          <cell r="A403">
            <v>44</v>
          </cell>
          <cell r="B403">
            <v>5</v>
          </cell>
          <cell r="K403">
            <v>0</v>
          </cell>
        </row>
        <row r="404">
          <cell r="A404">
            <v>44</v>
          </cell>
          <cell r="B404">
            <v>6</v>
          </cell>
          <cell r="K404">
            <v>0</v>
          </cell>
        </row>
        <row r="405">
          <cell r="A405">
            <v>44</v>
          </cell>
          <cell r="B405">
            <v>7</v>
          </cell>
          <cell r="K405">
            <v>0</v>
          </cell>
        </row>
        <row r="406">
          <cell r="A406">
            <v>44</v>
          </cell>
          <cell r="B406">
            <v>8</v>
          </cell>
          <cell r="K406">
            <v>0</v>
          </cell>
        </row>
        <row r="407">
          <cell r="A407">
            <v>44</v>
          </cell>
          <cell r="B407">
            <v>9</v>
          </cell>
          <cell r="K407">
            <v>0</v>
          </cell>
        </row>
        <row r="408">
          <cell r="A408">
            <v>44</v>
          </cell>
          <cell r="B408">
            <v>10</v>
          </cell>
          <cell r="K408">
            <v>0</v>
          </cell>
        </row>
        <row r="409">
          <cell r="A409">
            <v>44</v>
          </cell>
          <cell r="B409">
            <v>11</v>
          </cell>
          <cell r="K409">
            <v>0</v>
          </cell>
        </row>
        <row r="410">
          <cell r="A410">
            <v>44</v>
          </cell>
          <cell r="B410">
            <v>12</v>
          </cell>
          <cell r="K410">
            <v>0</v>
          </cell>
        </row>
        <row r="411">
          <cell r="A411">
            <v>44</v>
          </cell>
          <cell r="B411">
            <v>13</v>
          </cell>
          <cell r="K411">
            <v>0</v>
          </cell>
        </row>
        <row r="412">
          <cell r="A412">
            <v>44</v>
          </cell>
          <cell r="B412">
            <v>14</v>
          </cell>
          <cell r="K412">
            <v>0</v>
          </cell>
        </row>
        <row r="413">
          <cell r="A413">
            <v>44</v>
          </cell>
          <cell r="B413">
            <v>15</v>
          </cell>
          <cell r="K413">
            <v>0</v>
          </cell>
        </row>
        <row r="414">
          <cell r="A414">
            <v>44</v>
          </cell>
          <cell r="B414">
            <v>16</v>
          </cell>
          <cell r="K414">
            <v>0</v>
          </cell>
        </row>
        <row r="415">
          <cell r="A415">
            <v>44</v>
          </cell>
          <cell r="B415">
            <v>17</v>
          </cell>
          <cell r="K415">
            <v>0</v>
          </cell>
        </row>
        <row r="416">
          <cell r="A416">
            <v>44</v>
          </cell>
          <cell r="B416">
            <v>18</v>
          </cell>
          <cell r="C416" t="str">
            <v>montaje y mecanizado c/gr.41</v>
          </cell>
          <cell r="K416">
            <v>0</v>
          </cell>
        </row>
        <row r="417">
          <cell r="A417">
            <v>44</v>
          </cell>
          <cell r="B417">
            <v>19</v>
          </cell>
          <cell r="K417">
            <v>0</v>
          </cell>
        </row>
        <row r="418">
          <cell r="A418">
            <v>44</v>
          </cell>
          <cell r="B418">
            <v>20</v>
          </cell>
          <cell r="K418">
            <v>0</v>
          </cell>
        </row>
        <row r="419">
          <cell r="A419">
            <v>44</v>
          </cell>
          <cell r="B419">
            <v>21</v>
          </cell>
          <cell r="C419" t="str">
            <v>montaje y mecanizadoc/gr.43</v>
          </cell>
          <cell r="K419">
            <v>0</v>
          </cell>
        </row>
        <row r="420">
          <cell r="A420">
            <v>44</v>
          </cell>
          <cell r="B420">
            <v>22</v>
          </cell>
          <cell r="K420">
            <v>0</v>
          </cell>
        </row>
        <row r="421">
          <cell r="A421">
            <v>44</v>
          </cell>
          <cell r="B421">
            <v>23</v>
          </cell>
          <cell r="K421">
            <v>0</v>
          </cell>
        </row>
        <row r="422">
          <cell r="A422">
            <v>44</v>
          </cell>
          <cell r="B422">
            <v>24</v>
          </cell>
          <cell r="K422">
            <v>0</v>
          </cell>
        </row>
        <row r="423">
          <cell r="A423">
            <v>44</v>
          </cell>
          <cell r="B423">
            <v>25</v>
          </cell>
          <cell r="K423">
            <v>0</v>
          </cell>
        </row>
        <row r="424">
          <cell r="A424">
            <v>44</v>
          </cell>
          <cell r="B424">
            <v>26</v>
          </cell>
          <cell r="C424" t="str">
            <v>ENSAMBLE</v>
          </cell>
          <cell r="K424">
            <v>0</v>
          </cell>
        </row>
        <row r="425">
          <cell r="A425">
            <v>44</v>
          </cell>
          <cell r="B425" t="str">
            <v>ACC</v>
          </cell>
          <cell r="C425" t="str">
            <v>SUB-TOTAL</v>
          </cell>
          <cell r="D425" t="str">
            <v>.</v>
          </cell>
          <cell r="K425">
            <v>1143.680936088309</v>
          </cell>
        </row>
        <row r="426">
          <cell r="A426">
            <v>44</v>
          </cell>
          <cell r="B426" t="str">
            <v>ACC</v>
          </cell>
          <cell r="C426" t="str">
            <v>SOLDADURA</v>
          </cell>
        </row>
        <row r="427">
          <cell r="A427">
            <v>44</v>
          </cell>
          <cell r="B427" t="str">
            <v>ACC</v>
          </cell>
          <cell r="C427" t="str">
            <v>PINTURA ESQUEMA -2-</v>
          </cell>
        </row>
        <row r="428">
          <cell r="A428">
            <v>44</v>
          </cell>
          <cell r="B428" t="str">
            <v>ACC</v>
          </cell>
          <cell r="C428" t="str">
            <v>PINTURA  ESQUEMA-1-</v>
          </cell>
        </row>
        <row r="429">
          <cell r="A429">
            <v>46</v>
          </cell>
          <cell r="B429">
            <v>1</v>
          </cell>
          <cell r="C429" t="str">
            <v>REGULATION RING</v>
          </cell>
          <cell r="D429">
            <v>1</v>
          </cell>
          <cell r="E429">
            <v>1784.2981760507532</v>
          </cell>
          <cell r="F429">
            <v>1784.2981760507532</v>
          </cell>
          <cell r="G429">
            <v>457.96986518635998</v>
          </cell>
          <cell r="I429" t="str">
            <v>ASTM A516 G60/70(PLATE)</v>
          </cell>
          <cell r="J429">
            <v>1200</v>
          </cell>
          <cell r="K429">
            <v>1200</v>
          </cell>
          <cell r="L429">
            <v>480.09597386154451</v>
          </cell>
        </row>
        <row r="430">
          <cell r="A430">
            <v>46</v>
          </cell>
          <cell r="B430">
            <v>2</v>
          </cell>
          <cell r="C430" t="str">
            <v>REGULATION RING SLIDDING STREP</v>
          </cell>
          <cell r="D430">
            <v>3</v>
          </cell>
          <cell r="E430">
            <v>1784.2981760507532</v>
          </cell>
          <cell r="F430">
            <v>1784.2981760507532</v>
          </cell>
          <cell r="G430">
            <v>91.593973037272008</v>
          </cell>
          <cell r="H430">
            <v>6</v>
          </cell>
          <cell r="I430" t="str">
            <v>DEVA-GLACIER</v>
          </cell>
          <cell r="J430">
            <v>6.9093479605123651</v>
          </cell>
          <cell r="K430">
            <v>20.728043881537097</v>
          </cell>
        </row>
        <row r="431">
          <cell r="A431">
            <v>46</v>
          </cell>
          <cell r="B431">
            <v>3</v>
          </cell>
          <cell r="K431">
            <v>0</v>
          </cell>
        </row>
        <row r="432">
          <cell r="A432">
            <v>46</v>
          </cell>
          <cell r="B432">
            <v>4</v>
          </cell>
          <cell r="K432">
            <v>0</v>
          </cell>
        </row>
        <row r="433">
          <cell r="A433">
            <v>46</v>
          </cell>
          <cell r="B433">
            <v>5</v>
          </cell>
          <cell r="K433">
            <v>0</v>
          </cell>
        </row>
        <row r="434">
          <cell r="A434">
            <v>46</v>
          </cell>
          <cell r="B434">
            <v>6</v>
          </cell>
          <cell r="K434">
            <v>0</v>
          </cell>
        </row>
        <row r="435">
          <cell r="A435">
            <v>46</v>
          </cell>
          <cell r="B435">
            <v>7</v>
          </cell>
          <cell r="K435">
            <v>0</v>
          </cell>
        </row>
        <row r="436">
          <cell r="A436">
            <v>46</v>
          </cell>
          <cell r="B436">
            <v>8</v>
          </cell>
          <cell r="K436">
            <v>0</v>
          </cell>
        </row>
        <row r="437">
          <cell r="A437">
            <v>46</v>
          </cell>
          <cell r="B437">
            <v>9</v>
          </cell>
          <cell r="K437">
            <v>0</v>
          </cell>
        </row>
        <row r="438">
          <cell r="A438">
            <v>46</v>
          </cell>
          <cell r="B438">
            <v>10</v>
          </cell>
          <cell r="K438">
            <v>0</v>
          </cell>
        </row>
        <row r="439">
          <cell r="A439">
            <v>46</v>
          </cell>
          <cell r="B439">
            <v>11</v>
          </cell>
          <cell r="K439">
            <v>0</v>
          </cell>
        </row>
        <row r="440">
          <cell r="A440">
            <v>46</v>
          </cell>
          <cell r="B440">
            <v>12</v>
          </cell>
          <cell r="K440">
            <v>0</v>
          </cell>
        </row>
        <row r="441">
          <cell r="A441">
            <v>46</v>
          </cell>
          <cell r="B441">
            <v>13</v>
          </cell>
          <cell r="K441">
            <v>0</v>
          </cell>
        </row>
        <row r="442">
          <cell r="A442">
            <v>46</v>
          </cell>
          <cell r="B442">
            <v>14</v>
          </cell>
          <cell r="K442">
            <v>0</v>
          </cell>
        </row>
        <row r="443">
          <cell r="A443">
            <v>46</v>
          </cell>
          <cell r="B443">
            <v>15</v>
          </cell>
          <cell r="K443">
            <v>0</v>
          </cell>
        </row>
        <row r="444">
          <cell r="A444">
            <v>46</v>
          </cell>
          <cell r="B444">
            <v>16</v>
          </cell>
          <cell r="K444">
            <v>0</v>
          </cell>
        </row>
        <row r="445">
          <cell r="A445">
            <v>46</v>
          </cell>
          <cell r="B445">
            <v>17</v>
          </cell>
          <cell r="K445">
            <v>0</v>
          </cell>
        </row>
        <row r="446">
          <cell r="A446">
            <v>46</v>
          </cell>
          <cell r="B446">
            <v>18</v>
          </cell>
          <cell r="K446">
            <v>0</v>
          </cell>
        </row>
        <row r="447">
          <cell r="A447">
            <v>46</v>
          </cell>
          <cell r="B447">
            <v>19</v>
          </cell>
          <cell r="K447">
            <v>0</v>
          </cell>
        </row>
        <row r="448">
          <cell r="A448">
            <v>46</v>
          </cell>
          <cell r="B448">
            <v>20</v>
          </cell>
          <cell r="K448">
            <v>0</v>
          </cell>
        </row>
        <row r="449">
          <cell r="A449">
            <v>46</v>
          </cell>
          <cell r="B449">
            <v>21</v>
          </cell>
          <cell r="K449">
            <v>0</v>
          </cell>
        </row>
        <row r="450">
          <cell r="A450">
            <v>46</v>
          </cell>
          <cell r="B450">
            <v>22</v>
          </cell>
          <cell r="K450">
            <v>0</v>
          </cell>
        </row>
        <row r="451">
          <cell r="A451">
            <v>46</v>
          </cell>
          <cell r="B451">
            <v>23</v>
          </cell>
          <cell r="K451">
            <v>0</v>
          </cell>
        </row>
        <row r="452">
          <cell r="A452">
            <v>46</v>
          </cell>
          <cell r="B452">
            <v>24</v>
          </cell>
          <cell r="K452">
            <v>0</v>
          </cell>
        </row>
        <row r="453">
          <cell r="A453">
            <v>46</v>
          </cell>
          <cell r="B453">
            <v>25</v>
          </cell>
          <cell r="K453">
            <v>0</v>
          </cell>
        </row>
        <row r="454">
          <cell r="A454">
            <v>46</v>
          </cell>
          <cell r="B454">
            <v>26</v>
          </cell>
          <cell r="C454" t="str">
            <v>ENSAMBLE</v>
          </cell>
          <cell r="K454">
            <v>0</v>
          </cell>
        </row>
        <row r="455">
          <cell r="A455">
            <v>46</v>
          </cell>
          <cell r="B455" t="str">
            <v>ACC</v>
          </cell>
          <cell r="C455" t="str">
            <v>SUB-TOTAL</v>
          </cell>
          <cell r="D455" t="str">
            <v>.</v>
          </cell>
          <cell r="K455">
            <v>1220.7280438815371</v>
          </cell>
        </row>
        <row r="456">
          <cell r="A456">
            <v>46</v>
          </cell>
          <cell r="B456" t="str">
            <v>ACC</v>
          </cell>
          <cell r="C456" t="str">
            <v>SOLDADURA</v>
          </cell>
          <cell r="D456">
            <v>14.040028769075292</v>
          </cell>
        </row>
        <row r="457">
          <cell r="A457">
            <v>46</v>
          </cell>
          <cell r="B457" t="str">
            <v>ACC</v>
          </cell>
          <cell r="C457" t="str">
            <v>PINTURA ESQUEMA -1-</v>
          </cell>
          <cell r="D457">
            <v>8.9426934834874459</v>
          </cell>
        </row>
        <row r="458">
          <cell r="A458">
            <v>46</v>
          </cell>
          <cell r="B458" t="str">
            <v>ACC</v>
          </cell>
          <cell r="C458" t="str">
            <v>PINTURA ESQUEMA -2-</v>
          </cell>
        </row>
        <row r="459">
          <cell r="A459">
            <v>47</v>
          </cell>
          <cell r="B459">
            <v>1</v>
          </cell>
          <cell r="C459" t="str">
            <v>DISTRIBUTOR ASSEMBLY (SHOP)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J459">
            <v>10</v>
          </cell>
          <cell r="K459">
            <v>10</v>
          </cell>
          <cell r="L459">
            <v>0</v>
          </cell>
        </row>
        <row r="460">
          <cell r="A460">
            <v>47</v>
          </cell>
          <cell r="B460">
            <v>2</v>
          </cell>
          <cell r="K460">
            <v>0</v>
          </cell>
        </row>
        <row r="461">
          <cell r="A461">
            <v>47</v>
          </cell>
          <cell r="B461">
            <v>3</v>
          </cell>
          <cell r="K461">
            <v>0</v>
          </cell>
        </row>
        <row r="462">
          <cell r="A462">
            <v>47</v>
          </cell>
          <cell r="B462">
            <v>4</v>
          </cell>
          <cell r="K462">
            <v>0</v>
          </cell>
        </row>
        <row r="463">
          <cell r="A463">
            <v>47</v>
          </cell>
          <cell r="B463">
            <v>5</v>
          </cell>
          <cell r="K463">
            <v>0</v>
          </cell>
        </row>
        <row r="464">
          <cell r="A464">
            <v>47</v>
          </cell>
          <cell r="B464">
            <v>6</v>
          </cell>
          <cell r="K464">
            <v>0</v>
          </cell>
        </row>
        <row r="465">
          <cell r="A465">
            <v>47</v>
          </cell>
          <cell r="B465">
            <v>7</v>
          </cell>
          <cell r="K465">
            <v>0</v>
          </cell>
        </row>
        <row r="466">
          <cell r="A466">
            <v>47</v>
          </cell>
          <cell r="B466">
            <v>8</v>
          </cell>
          <cell r="K466">
            <v>0</v>
          </cell>
        </row>
        <row r="467">
          <cell r="A467">
            <v>47</v>
          </cell>
          <cell r="B467">
            <v>9</v>
          </cell>
          <cell r="K467">
            <v>0</v>
          </cell>
        </row>
        <row r="468">
          <cell r="A468">
            <v>47</v>
          </cell>
          <cell r="B468">
            <v>10</v>
          </cell>
          <cell r="K468">
            <v>0</v>
          </cell>
        </row>
        <row r="469">
          <cell r="A469">
            <v>47</v>
          </cell>
          <cell r="B469">
            <v>11</v>
          </cell>
          <cell r="K469">
            <v>0</v>
          </cell>
        </row>
        <row r="470">
          <cell r="A470">
            <v>47</v>
          </cell>
          <cell r="B470">
            <v>12</v>
          </cell>
          <cell r="K470">
            <v>0</v>
          </cell>
        </row>
        <row r="471">
          <cell r="A471">
            <v>47</v>
          </cell>
          <cell r="B471">
            <v>13</v>
          </cell>
          <cell r="K471">
            <v>0</v>
          </cell>
        </row>
        <row r="472">
          <cell r="A472">
            <v>47</v>
          </cell>
          <cell r="B472">
            <v>14</v>
          </cell>
          <cell r="K472">
            <v>0</v>
          </cell>
        </row>
        <row r="473">
          <cell r="A473">
            <v>47</v>
          </cell>
          <cell r="B473">
            <v>15</v>
          </cell>
          <cell r="K473">
            <v>0</v>
          </cell>
        </row>
        <row r="474">
          <cell r="A474">
            <v>47</v>
          </cell>
          <cell r="B474">
            <v>16</v>
          </cell>
          <cell r="K474">
            <v>0</v>
          </cell>
        </row>
        <row r="475">
          <cell r="A475">
            <v>47</v>
          </cell>
          <cell r="B475">
            <v>17</v>
          </cell>
          <cell r="K475">
            <v>0</v>
          </cell>
        </row>
        <row r="476">
          <cell r="A476">
            <v>47</v>
          </cell>
          <cell r="B476">
            <v>18</v>
          </cell>
          <cell r="K476">
            <v>0</v>
          </cell>
        </row>
        <row r="477">
          <cell r="A477">
            <v>47</v>
          </cell>
          <cell r="B477">
            <v>19</v>
          </cell>
          <cell r="K477">
            <v>0</v>
          </cell>
        </row>
        <row r="478">
          <cell r="A478">
            <v>47</v>
          </cell>
          <cell r="B478">
            <v>20</v>
          </cell>
          <cell r="K478">
            <v>0</v>
          </cell>
        </row>
        <row r="479">
          <cell r="A479">
            <v>47</v>
          </cell>
          <cell r="B479">
            <v>21</v>
          </cell>
          <cell r="K479">
            <v>0</v>
          </cell>
        </row>
        <row r="480">
          <cell r="A480">
            <v>47</v>
          </cell>
          <cell r="B480">
            <v>22</v>
          </cell>
          <cell r="K480">
            <v>0</v>
          </cell>
        </row>
        <row r="481">
          <cell r="A481">
            <v>47</v>
          </cell>
          <cell r="B481">
            <v>23</v>
          </cell>
          <cell r="K481">
            <v>0</v>
          </cell>
        </row>
        <row r="482">
          <cell r="A482">
            <v>47</v>
          </cell>
          <cell r="B482">
            <v>24</v>
          </cell>
          <cell r="K482">
            <v>0</v>
          </cell>
        </row>
        <row r="483">
          <cell r="A483">
            <v>47</v>
          </cell>
          <cell r="B483">
            <v>25</v>
          </cell>
          <cell r="K483">
            <v>0</v>
          </cell>
        </row>
        <row r="484">
          <cell r="A484">
            <v>47</v>
          </cell>
          <cell r="B484">
            <v>26</v>
          </cell>
          <cell r="C484" t="str">
            <v>ENSAMBLE</v>
          </cell>
          <cell r="K484">
            <v>0</v>
          </cell>
        </row>
        <row r="485">
          <cell r="A485">
            <v>47</v>
          </cell>
          <cell r="B485" t="str">
            <v>ACC</v>
          </cell>
          <cell r="C485" t="str">
            <v>SUB-TOTAL</v>
          </cell>
          <cell r="D485" t="str">
            <v>.</v>
          </cell>
          <cell r="K485">
            <v>10</v>
          </cell>
        </row>
        <row r="486">
          <cell r="A486">
            <v>47</v>
          </cell>
          <cell r="B486" t="str">
            <v>ACC</v>
          </cell>
          <cell r="C486" t="str">
            <v>SOLDADURA</v>
          </cell>
        </row>
        <row r="487">
          <cell r="A487">
            <v>47</v>
          </cell>
          <cell r="B487" t="str">
            <v>ACC</v>
          </cell>
          <cell r="C487" t="str">
            <v>PINTURA</v>
          </cell>
        </row>
        <row r="488">
          <cell r="A488">
            <v>47</v>
          </cell>
          <cell r="B488" t="str">
            <v>ACC</v>
          </cell>
          <cell r="C488" t="str">
            <v>PINTURA</v>
          </cell>
        </row>
        <row r="489">
          <cell r="A489">
            <v>48</v>
          </cell>
          <cell r="B489">
            <v>1</v>
          </cell>
          <cell r="C489" t="str">
            <v>CENTRAL LUBRICATING SYS.</v>
          </cell>
          <cell r="E489">
            <v>0</v>
          </cell>
          <cell r="F489">
            <v>0</v>
          </cell>
          <cell r="G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A490">
            <v>48</v>
          </cell>
          <cell r="B490">
            <v>2</v>
          </cell>
          <cell r="K490">
            <v>0</v>
          </cell>
        </row>
        <row r="491">
          <cell r="A491">
            <v>48</v>
          </cell>
          <cell r="B491">
            <v>3</v>
          </cell>
          <cell r="K491">
            <v>0</v>
          </cell>
        </row>
        <row r="492">
          <cell r="A492">
            <v>48</v>
          </cell>
          <cell r="B492">
            <v>4</v>
          </cell>
          <cell r="K492">
            <v>0</v>
          </cell>
        </row>
        <row r="493">
          <cell r="A493">
            <v>48</v>
          </cell>
          <cell r="B493">
            <v>5</v>
          </cell>
          <cell r="K493">
            <v>0</v>
          </cell>
        </row>
        <row r="494">
          <cell r="A494">
            <v>48</v>
          </cell>
          <cell r="B494">
            <v>6</v>
          </cell>
          <cell r="K494">
            <v>0</v>
          </cell>
        </row>
        <row r="495">
          <cell r="A495">
            <v>48</v>
          </cell>
          <cell r="B495">
            <v>7</v>
          </cell>
          <cell r="K495">
            <v>0</v>
          </cell>
        </row>
        <row r="496">
          <cell r="A496">
            <v>48</v>
          </cell>
          <cell r="B496">
            <v>8</v>
          </cell>
          <cell r="K496">
            <v>0</v>
          </cell>
        </row>
        <row r="497">
          <cell r="A497">
            <v>48</v>
          </cell>
          <cell r="B497">
            <v>9</v>
          </cell>
          <cell r="K497">
            <v>0</v>
          </cell>
        </row>
        <row r="498">
          <cell r="A498">
            <v>48</v>
          </cell>
          <cell r="B498">
            <v>10</v>
          </cell>
          <cell r="K498">
            <v>0</v>
          </cell>
        </row>
        <row r="499">
          <cell r="A499">
            <v>48</v>
          </cell>
          <cell r="B499">
            <v>11</v>
          </cell>
          <cell r="K499">
            <v>0</v>
          </cell>
        </row>
        <row r="500">
          <cell r="A500">
            <v>48</v>
          </cell>
          <cell r="B500">
            <v>12</v>
          </cell>
          <cell r="K500">
            <v>0</v>
          </cell>
        </row>
        <row r="501">
          <cell r="A501">
            <v>48</v>
          </cell>
          <cell r="B501">
            <v>13</v>
          </cell>
          <cell r="K501">
            <v>0</v>
          </cell>
        </row>
        <row r="502">
          <cell r="A502">
            <v>48</v>
          </cell>
          <cell r="B502">
            <v>14</v>
          </cell>
          <cell r="K502">
            <v>0</v>
          </cell>
        </row>
        <row r="503">
          <cell r="A503">
            <v>48</v>
          </cell>
          <cell r="B503">
            <v>15</v>
          </cell>
          <cell r="K503">
            <v>0</v>
          </cell>
        </row>
        <row r="504">
          <cell r="A504">
            <v>48</v>
          </cell>
          <cell r="B504">
            <v>16</v>
          </cell>
          <cell r="K504">
            <v>0</v>
          </cell>
        </row>
        <row r="505">
          <cell r="A505">
            <v>48</v>
          </cell>
          <cell r="B505">
            <v>17</v>
          </cell>
          <cell r="K505">
            <v>0</v>
          </cell>
        </row>
        <row r="506">
          <cell r="A506">
            <v>48</v>
          </cell>
          <cell r="B506">
            <v>18</v>
          </cell>
          <cell r="K506">
            <v>0</v>
          </cell>
        </row>
        <row r="507">
          <cell r="A507">
            <v>48</v>
          </cell>
          <cell r="B507">
            <v>19</v>
          </cell>
          <cell r="K507">
            <v>0</v>
          </cell>
        </row>
        <row r="508">
          <cell r="A508">
            <v>48</v>
          </cell>
          <cell r="B508">
            <v>20</v>
          </cell>
          <cell r="K508">
            <v>0</v>
          </cell>
        </row>
        <row r="509">
          <cell r="A509">
            <v>48</v>
          </cell>
          <cell r="B509">
            <v>21</v>
          </cell>
          <cell r="K509">
            <v>0</v>
          </cell>
        </row>
        <row r="510">
          <cell r="A510">
            <v>48</v>
          </cell>
          <cell r="B510">
            <v>22</v>
          </cell>
          <cell r="K510">
            <v>0</v>
          </cell>
        </row>
        <row r="511">
          <cell r="A511">
            <v>48</v>
          </cell>
          <cell r="B511">
            <v>23</v>
          </cell>
          <cell r="K511">
            <v>0</v>
          </cell>
        </row>
        <row r="512">
          <cell r="A512">
            <v>48</v>
          </cell>
          <cell r="B512">
            <v>24</v>
          </cell>
          <cell r="K512">
            <v>0</v>
          </cell>
        </row>
        <row r="513">
          <cell r="A513">
            <v>48</v>
          </cell>
          <cell r="B513">
            <v>25</v>
          </cell>
          <cell r="K513">
            <v>0</v>
          </cell>
        </row>
        <row r="514">
          <cell r="A514">
            <v>48</v>
          </cell>
          <cell r="B514">
            <v>26</v>
          </cell>
          <cell r="C514" t="str">
            <v>ENSAMBLE</v>
          </cell>
          <cell r="K514">
            <v>0</v>
          </cell>
        </row>
        <row r="515">
          <cell r="A515">
            <v>48</v>
          </cell>
          <cell r="B515" t="str">
            <v>ACC</v>
          </cell>
          <cell r="C515" t="str">
            <v>SUB-TOTAL</v>
          </cell>
          <cell r="D515" t="str">
            <v>.</v>
          </cell>
          <cell r="K515">
            <v>0</v>
          </cell>
        </row>
        <row r="516">
          <cell r="A516">
            <v>48</v>
          </cell>
          <cell r="B516" t="str">
            <v>ACC</v>
          </cell>
          <cell r="C516" t="str">
            <v>SOLDADURA</v>
          </cell>
        </row>
        <row r="517">
          <cell r="A517">
            <v>48</v>
          </cell>
          <cell r="B517" t="str">
            <v>ACC</v>
          </cell>
          <cell r="C517" t="str">
            <v>PINTURA ESQUEMA -2-</v>
          </cell>
        </row>
        <row r="518">
          <cell r="A518">
            <v>48</v>
          </cell>
          <cell r="B518" t="str">
            <v>ACC</v>
          </cell>
          <cell r="C518" t="str">
            <v>PINTURA  ESQUEMA-1-</v>
          </cell>
        </row>
        <row r="519">
          <cell r="A519">
            <v>49</v>
          </cell>
          <cell r="B519">
            <v>1</v>
          </cell>
          <cell r="C519" t="str">
            <v>SERVOMOTOR LINK</v>
          </cell>
          <cell r="D519">
            <v>2</v>
          </cell>
          <cell r="E519">
            <v>376.68517049960349</v>
          </cell>
          <cell r="F519">
            <v>87.232355273592376</v>
          </cell>
          <cell r="G519">
            <v>27.755749405233939</v>
          </cell>
          <cell r="I519" t="str">
            <v>ASTM A516 G60/70(PLATE)</v>
          </cell>
          <cell r="J519">
            <v>36.413947562382155</v>
          </cell>
          <cell r="K519">
            <v>72.827895124764311</v>
          </cell>
        </row>
        <row r="520">
          <cell r="A520">
            <v>49</v>
          </cell>
          <cell r="B520">
            <v>2</v>
          </cell>
          <cell r="C520" t="str">
            <v>SERVOMOTOR LINK BUSH</v>
          </cell>
          <cell r="D520">
            <v>2</v>
          </cell>
          <cell r="E520">
            <v>0</v>
          </cell>
          <cell r="F520">
            <v>0</v>
          </cell>
          <cell r="G520">
            <v>0</v>
          </cell>
          <cell r="I520" t="str">
            <v>DEVA- GLACIER</v>
          </cell>
          <cell r="J520">
            <v>3.6413947562382152</v>
          </cell>
          <cell r="K520">
            <v>7.2827895124764304</v>
          </cell>
        </row>
        <row r="521">
          <cell r="A521">
            <v>49</v>
          </cell>
          <cell r="B521">
            <v>3</v>
          </cell>
          <cell r="C521" t="str">
            <v>SERVOMOTOR  PIN</v>
          </cell>
          <cell r="D521">
            <v>2</v>
          </cell>
          <cell r="E521">
            <v>35.685963521015069</v>
          </cell>
          <cell r="F521">
            <v>35.685963521015069</v>
          </cell>
          <cell r="G521">
            <v>79.302141157811263</v>
          </cell>
          <cell r="I521" t="str">
            <v>AISI 410 (ROUND BAR)</v>
          </cell>
          <cell r="J521">
            <v>2.5489763293667509</v>
          </cell>
          <cell r="K521">
            <v>5.0979526587335018</v>
          </cell>
          <cell r="L521">
            <v>44.360299263021297</v>
          </cell>
        </row>
        <row r="522">
          <cell r="A522">
            <v>49</v>
          </cell>
          <cell r="B522">
            <v>4</v>
          </cell>
          <cell r="C522" t="str">
            <v>SERVOMOTORS</v>
          </cell>
          <cell r="I522" t="str">
            <v>COMERCIAL SUPPLY</v>
          </cell>
          <cell r="K522">
            <v>0</v>
          </cell>
        </row>
        <row r="523">
          <cell r="A523">
            <v>49</v>
          </cell>
          <cell r="B523">
            <v>5</v>
          </cell>
          <cell r="K523">
            <v>0</v>
          </cell>
        </row>
        <row r="524">
          <cell r="A524">
            <v>49</v>
          </cell>
          <cell r="B524">
            <v>6</v>
          </cell>
          <cell r="K524">
            <v>0</v>
          </cell>
        </row>
        <row r="525">
          <cell r="A525">
            <v>49</v>
          </cell>
          <cell r="B525">
            <v>7</v>
          </cell>
          <cell r="K525">
            <v>0</v>
          </cell>
        </row>
        <row r="526">
          <cell r="A526">
            <v>49</v>
          </cell>
          <cell r="B526">
            <v>8</v>
          </cell>
          <cell r="K526">
            <v>0</v>
          </cell>
        </row>
        <row r="527">
          <cell r="A527">
            <v>49</v>
          </cell>
          <cell r="B527">
            <v>9</v>
          </cell>
          <cell r="K527">
            <v>0</v>
          </cell>
        </row>
        <row r="528">
          <cell r="A528">
            <v>49</v>
          </cell>
          <cell r="B528">
            <v>10</v>
          </cell>
          <cell r="K528">
            <v>0</v>
          </cell>
        </row>
        <row r="529">
          <cell r="A529">
            <v>49</v>
          </cell>
          <cell r="B529">
            <v>11</v>
          </cell>
          <cell r="K529">
            <v>0</v>
          </cell>
        </row>
        <row r="530">
          <cell r="A530">
            <v>49</v>
          </cell>
          <cell r="B530">
            <v>12</v>
          </cell>
          <cell r="K530">
            <v>0</v>
          </cell>
        </row>
        <row r="531">
          <cell r="A531">
            <v>49</v>
          </cell>
          <cell r="B531">
            <v>13</v>
          </cell>
          <cell r="K531">
            <v>0</v>
          </cell>
        </row>
        <row r="532">
          <cell r="A532">
            <v>49</v>
          </cell>
          <cell r="B532">
            <v>14</v>
          </cell>
          <cell r="K532">
            <v>0</v>
          </cell>
        </row>
        <row r="533">
          <cell r="A533">
            <v>49</v>
          </cell>
          <cell r="B533">
            <v>15</v>
          </cell>
          <cell r="K533">
            <v>0</v>
          </cell>
        </row>
        <row r="534">
          <cell r="A534">
            <v>49</v>
          </cell>
          <cell r="B534">
            <v>16</v>
          </cell>
          <cell r="K534">
            <v>0</v>
          </cell>
        </row>
        <row r="535">
          <cell r="A535">
            <v>49</v>
          </cell>
          <cell r="B535">
            <v>17</v>
          </cell>
          <cell r="K535">
            <v>0</v>
          </cell>
        </row>
        <row r="536">
          <cell r="A536">
            <v>49</v>
          </cell>
          <cell r="B536">
            <v>18</v>
          </cell>
          <cell r="K536">
            <v>0</v>
          </cell>
        </row>
        <row r="537">
          <cell r="A537">
            <v>49</v>
          </cell>
          <cell r="B537">
            <v>19</v>
          </cell>
          <cell r="K537">
            <v>0</v>
          </cell>
        </row>
        <row r="538">
          <cell r="A538">
            <v>49</v>
          </cell>
          <cell r="B538">
            <v>20</v>
          </cell>
          <cell r="K538">
            <v>0</v>
          </cell>
        </row>
        <row r="539">
          <cell r="A539">
            <v>49</v>
          </cell>
          <cell r="B539">
            <v>21</v>
          </cell>
          <cell r="K539">
            <v>0</v>
          </cell>
        </row>
        <row r="540">
          <cell r="A540">
            <v>49</v>
          </cell>
          <cell r="B540">
            <v>22</v>
          </cell>
          <cell r="K540">
            <v>0</v>
          </cell>
        </row>
        <row r="541">
          <cell r="A541">
            <v>49</v>
          </cell>
          <cell r="B541">
            <v>23</v>
          </cell>
          <cell r="K541">
            <v>0</v>
          </cell>
        </row>
        <row r="542">
          <cell r="A542">
            <v>49</v>
          </cell>
          <cell r="B542">
            <v>24</v>
          </cell>
          <cell r="K542">
            <v>0</v>
          </cell>
        </row>
        <row r="543">
          <cell r="A543">
            <v>49</v>
          </cell>
          <cell r="B543">
            <v>25</v>
          </cell>
          <cell r="K543">
            <v>0</v>
          </cell>
        </row>
        <row r="544">
          <cell r="A544">
            <v>49</v>
          </cell>
          <cell r="B544">
            <v>26</v>
          </cell>
          <cell r="C544" t="str">
            <v>ENSAMBLE</v>
          </cell>
          <cell r="K544">
            <v>0</v>
          </cell>
        </row>
        <row r="545">
          <cell r="A545">
            <v>49</v>
          </cell>
          <cell r="B545" t="str">
            <v>ACC</v>
          </cell>
          <cell r="C545" t="str">
            <v>SUB-TOTAL</v>
          </cell>
          <cell r="D545" t="str">
            <v>.</v>
          </cell>
          <cell r="K545">
            <v>85.208637295974242</v>
          </cell>
        </row>
        <row r="546">
          <cell r="A546">
            <v>49</v>
          </cell>
          <cell r="B546" t="str">
            <v>ACC</v>
          </cell>
          <cell r="C546" t="str">
            <v>SOLDADURA</v>
          </cell>
        </row>
        <row r="547">
          <cell r="A547">
            <v>49</v>
          </cell>
          <cell r="B547" t="str">
            <v>ACC</v>
          </cell>
          <cell r="C547" t="str">
            <v>PINTURA ESQUEMA -1-</v>
          </cell>
        </row>
        <row r="548">
          <cell r="A548">
            <v>49</v>
          </cell>
          <cell r="B548" t="str">
            <v>ACC</v>
          </cell>
          <cell r="C548" t="str">
            <v>PINTURA ESQUEMA -2-</v>
          </cell>
          <cell r="D548">
            <v>0.31013152791983339</v>
          </cell>
        </row>
        <row r="549">
          <cell r="A549">
            <v>50</v>
          </cell>
          <cell r="B549">
            <v>1</v>
          </cell>
          <cell r="C549" t="str">
            <v>SPIRAL CASE</v>
          </cell>
          <cell r="D549">
            <v>1</v>
          </cell>
          <cell r="E549">
            <v>6983.6</v>
          </cell>
          <cell r="F549">
            <v>6126.85</v>
          </cell>
          <cell r="G549">
            <v>2371</v>
          </cell>
          <cell r="H549">
            <v>20</v>
          </cell>
          <cell r="I549" t="str">
            <v>DIN 17102-TSTE  355(PLATE)</v>
          </cell>
          <cell r="J549">
            <v>7889.2734084952854</v>
          </cell>
          <cell r="K549">
            <v>7889.2734084952854</v>
          </cell>
        </row>
        <row r="550">
          <cell r="A550">
            <v>50</v>
          </cell>
          <cell r="B550">
            <v>2</v>
          </cell>
          <cell r="C550" t="str">
            <v>INLET TUBE + CONE</v>
          </cell>
          <cell r="D550">
            <v>1</v>
          </cell>
          <cell r="E550">
            <v>2371</v>
          </cell>
          <cell r="F550">
            <v>2371</v>
          </cell>
          <cell r="G550">
            <v>7415</v>
          </cell>
          <cell r="H550">
            <v>20</v>
          </cell>
          <cell r="I550" t="str">
            <v>DIN 17102-TSTE  355(PLATE)</v>
          </cell>
          <cell r="J550">
            <v>9035.3616156281896</v>
          </cell>
          <cell r="K550">
            <v>9035.3616156281896</v>
          </cell>
        </row>
        <row r="551">
          <cell r="A551">
            <v>50</v>
          </cell>
          <cell r="B551">
            <v>3</v>
          </cell>
          <cell r="C551" t="str">
            <v>SPIRAL CASE MAN-DOOR</v>
          </cell>
          <cell r="D551">
            <v>1</v>
          </cell>
          <cell r="E551">
            <v>0</v>
          </cell>
          <cell r="F551">
            <v>0</v>
          </cell>
          <cell r="G551">
            <v>0</v>
          </cell>
          <cell r="I551" t="str">
            <v>ASTM A516 G60/70(PLATE)</v>
          </cell>
          <cell r="J551">
            <v>700</v>
          </cell>
          <cell r="K551">
            <v>700</v>
          </cell>
        </row>
        <row r="552">
          <cell r="A552">
            <v>50</v>
          </cell>
          <cell r="B552">
            <v>4</v>
          </cell>
          <cell r="C552" t="str">
            <v>SPIRAL CASE FOUNDATIONS</v>
          </cell>
          <cell r="E552">
            <v>0</v>
          </cell>
          <cell r="F552">
            <v>0</v>
          </cell>
          <cell r="G552">
            <v>0</v>
          </cell>
          <cell r="I552" t="str">
            <v>ASTM A516 G60/70(PLATE)</v>
          </cell>
          <cell r="J552">
            <v>0</v>
          </cell>
          <cell r="K552">
            <v>0</v>
          </cell>
          <cell r="L552">
            <v>7998.9525287392289</v>
          </cell>
        </row>
        <row r="553">
          <cell r="A553">
            <v>50</v>
          </cell>
          <cell r="B553">
            <v>5</v>
          </cell>
          <cell r="C553" t="str">
            <v>.</v>
          </cell>
          <cell r="K553">
            <v>0</v>
          </cell>
        </row>
        <row r="554">
          <cell r="A554">
            <v>50</v>
          </cell>
          <cell r="B554">
            <v>6</v>
          </cell>
          <cell r="C554" t="str">
            <v>.</v>
          </cell>
          <cell r="K554">
            <v>0</v>
          </cell>
        </row>
        <row r="555">
          <cell r="A555">
            <v>50</v>
          </cell>
          <cell r="B555">
            <v>7</v>
          </cell>
          <cell r="K555">
            <v>0</v>
          </cell>
        </row>
        <row r="556">
          <cell r="A556">
            <v>50</v>
          </cell>
          <cell r="B556">
            <v>8</v>
          </cell>
          <cell r="K556">
            <v>0</v>
          </cell>
        </row>
        <row r="557">
          <cell r="A557">
            <v>50</v>
          </cell>
          <cell r="B557">
            <v>9</v>
          </cell>
          <cell r="K557">
            <v>0</v>
          </cell>
        </row>
        <row r="558">
          <cell r="A558">
            <v>50</v>
          </cell>
          <cell r="B558">
            <v>10</v>
          </cell>
          <cell r="K558">
            <v>0</v>
          </cell>
        </row>
        <row r="559">
          <cell r="A559">
            <v>50</v>
          </cell>
          <cell r="B559">
            <v>11</v>
          </cell>
          <cell r="K559">
            <v>0</v>
          </cell>
        </row>
        <row r="560">
          <cell r="A560">
            <v>50</v>
          </cell>
          <cell r="B560">
            <v>12</v>
          </cell>
          <cell r="K560">
            <v>0</v>
          </cell>
        </row>
        <row r="561">
          <cell r="A561">
            <v>50</v>
          </cell>
          <cell r="B561">
            <v>13</v>
          </cell>
          <cell r="K561">
            <v>0</v>
          </cell>
        </row>
        <row r="562">
          <cell r="A562">
            <v>50</v>
          </cell>
          <cell r="B562">
            <v>14</v>
          </cell>
          <cell r="K562">
            <v>0</v>
          </cell>
        </row>
        <row r="563">
          <cell r="A563">
            <v>50</v>
          </cell>
          <cell r="B563">
            <v>15</v>
          </cell>
          <cell r="K563">
            <v>0</v>
          </cell>
        </row>
        <row r="564">
          <cell r="A564">
            <v>50</v>
          </cell>
          <cell r="B564">
            <v>16</v>
          </cell>
          <cell r="K564">
            <v>0</v>
          </cell>
        </row>
        <row r="565">
          <cell r="A565">
            <v>50</v>
          </cell>
          <cell r="B565">
            <v>17</v>
          </cell>
          <cell r="K565">
            <v>0</v>
          </cell>
        </row>
        <row r="566">
          <cell r="A566">
            <v>50</v>
          </cell>
          <cell r="B566">
            <v>18</v>
          </cell>
          <cell r="K566">
            <v>0</v>
          </cell>
        </row>
        <row r="567">
          <cell r="A567">
            <v>50</v>
          </cell>
          <cell r="B567">
            <v>19</v>
          </cell>
          <cell r="K567">
            <v>0</v>
          </cell>
        </row>
        <row r="568">
          <cell r="A568">
            <v>50</v>
          </cell>
          <cell r="B568">
            <v>20</v>
          </cell>
          <cell r="K568">
            <v>0</v>
          </cell>
        </row>
        <row r="569">
          <cell r="A569">
            <v>50</v>
          </cell>
          <cell r="B569">
            <v>21</v>
          </cell>
          <cell r="K569">
            <v>0</v>
          </cell>
        </row>
        <row r="570">
          <cell r="A570">
            <v>50</v>
          </cell>
          <cell r="B570">
            <v>22</v>
          </cell>
          <cell r="K570">
            <v>0</v>
          </cell>
        </row>
        <row r="571">
          <cell r="A571">
            <v>50</v>
          </cell>
          <cell r="B571">
            <v>23</v>
          </cell>
          <cell r="K571">
            <v>0</v>
          </cell>
        </row>
        <row r="572">
          <cell r="A572">
            <v>50</v>
          </cell>
          <cell r="B572">
            <v>24</v>
          </cell>
          <cell r="K572">
            <v>0</v>
          </cell>
        </row>
        <row r="573">
          <cell r="A573">
            <v>50</v>
          </cell>
          <cell r="B573">
            <v>25</v>
          </cell>
          <cell r="K573">
            <v>0</v>
          </cell>
        </row>
        <row r="574">
          <cell r="A574">
            <v>50</v>
          </cell>
          <cell r="B574">
            <v>26</v>
          </cell>
          <cell r="C574" t="str">
            <v>ENSAMBLE</v>
          </cell>
          <cell r="K574">
            <v>0</v>
          </cell>
        </row>
        <row r="575">
          <cell r="A575">
            <v>50</v>
          </cell>
          <cell r="B575" t="str">
            <v>ACC</v>
          </cell>
          <cell r="C575" t="str">
            <v>SUB-TOTAL</v>
          </cell>
          <cell r="D575" t="str">
            <v>.</v>
          </cell>
          <cell r="K575">
            <v>17624.635024123476</v>
          </cell>
        </row>
        <row r="576">
          <cell r="A576">
            <v>50</v>
          </cell>
          <cell r="B576" t="str">
            <v>ACC</v>
          </cell>
          <cell r="C576" t="str">
            <v>SOLDADURA</v>
          </cell>
          <cell r="D576">
            <v>76.86390679450227</v>
          </cell>
        </row>
        <row r="577">
          <cell r="A577">
            <v>50</v>
          </cell>
          <cell r="B577" t="str">
            <v>ACC</v>
          </cell>
          <cell r="C577" t="str">
            <v>PINTURA ESQUEMA -3-</v>
          </cell>
          <cell r="D577">
            <v>61.355068728809684</v>
          </cell>
        </row>
        <row r="578">
          <cell r="A578">
            <v>50</v>
          </cell>
          <cell r="B578" t="str">
            <v>ACC</v>
          </cell>
          <cell r="C578" t="str">
            <v>PINTURA  ESQUEMA-1-</v>
          </cell>
          <cell r="D578">
            <v>61.355068728809684</v>
          </cell>
        </row>
        <row r="579">
          <cell r="A579">
            <v>51</v>
          </cell>
          <cell r="B579">
            <v>1</v>
          </cell>
          <cell r="C579" t="str">
            <v>PREDISTRIBUTOR</v>
          </cell>
          <cell r="D579">
            <v>1</v>
          </cell>
          <cell r="E579">
            <v>3343.7714285714287</v>
          </cell>
          <cell r="F579">
            <v>2754.2857142857142</v>
          </cell>
          <cell r="G579">
            <v>1360</v>
          </cell>
          <cell r="H579">
            <v>68.571428571428569</v>
          </cell>
          <cell r="I579" t="str">
            <v>DIN 17102-TSTE  355(PLATE)</v>
          </cell>
          <cell r="J579">
            <v>21039.236847075983</v>
          </cell>
          <cell r="K579">
            <v>21039.236847075983</v>
          </cell>
        </row>
        <row r="580">
          <cell r="A580">
            <v>51</v>
          </cell>
          <cell r="B580">
            <v>2</v>
          </cell>
          <cell r="C580" t="str">
            <v>PREDISTRIBUTOR FOUNDATIONS</v>
          </cell>
          <cell r="E580">
            <v>0</v>
          </cell>
          <cell r="F580">
            <v>0</v>
          </cell>
          <cell r="G580">
            <v>0</v>
          </cell>
          <cell r="I580" t="str">
            <v>ASTM A516 G60/70(PLATE)</v>
          </cell>
          <cell r="J580">
            <v>0</v>
          </cell>
          <cell r="K580">
            <v>0</v>
          </cell>
          <cell r="L580">
            <v>5396.7465314306191</v>
          </cell>
        </row>
        <row r="581">
          <cell r="A581">
            <v>51</v>
          </cell>
          <cell r="B581">
            <v>3</v>
          </cell>
          <cell r="I581">
            <v>9859.759064031763</v>
          </cell>
          <cell r="K581">
            <v>0</v>
          </cell>
        </row>
        <row r="582">
          <cell r="A582">
            <v>51</v>
          </cell>
          <cell r="B582">
            <v>4</v>
          </cell>
          <cell r="K582">
            <v>0</v>
          </cell>
        </row>
        <row r="583">
          <cell r="A583">
            <v>51</v>
          </cell>
          <cell r="B583">
            <v>5</v>
          </cell>
          <cell r="K583">
            <v>0</v>
          </cell>
        </row>
        <row r="584">
          <cell r="A584">
            <v>51</v>
          </cell>
          <cell r="B584">
            <v>6</v>
          </cell>
          <cell r="I584" t="str">
            <v xml:space="preserve"> </v>
          </cell>
          <cell r="K584">
            <v>0</v>
          </cell>
        </row>
        <row r="585">
          <cell r="A585">
            <v>51</v>
          </cell>
          <cell r="B585">
            <v>7</v>
          </cell>
          <cell r="K585">
            <v>0</v>
          </cell>
        </row>
        <row r="586">
          <cell r="A586">
            <v>51</v>
          </cell>
          <cell r="B586">
            <v>8</v>
          </cell>
          <cell r="K586">
            <v>0</v>
          </cell>
        </row>
        <row r="587">
          <cell r="A587">
            <v>51</v>
          </cell>
          <cell r="B587">
            <v>9</v>
          </cell>
          <cell r="K587">
            <v>0</v>
          </cell>
        </row>
        <row r="588">
          <cell r="A588">
            <v>51</v>
          </cell>
          <cell r="B588">
            <v>10</v>
          </cell>
          <cell r="K588">
            <v>0</v>
          </cell>
        </row>
        <row r="589">
          <cell r="A589">
            <v>51</v>
          </cell>
          <cell r="B589">
            <v>11</v>
          </cell>
          <cell r="K589">
            <v>0</v>
          </cell>
        </row>
        <row r="590">
          <cell r="A590">
            <v>51</v>
          </cell>
          <cell r="B590">
            <v>12</v>
          </cell>
          <cell r="K590">
            <v>0</v>
          </cell>
        </row>
        <row r="591">
          <cell r="A591">
            <v>51</v>
          </cell>
          <cell r="B591">
            <v>13</v>
          </cell>
          <cell r="K591">
            <v>0</v>
          </cell>
        </row>
        <row r="592">
          <cell r="A592">
            <v>51</v>
          </cell>
          <cell r="B592">
            <v>14</v>
          </cell>
          <cell r="K592">
            <v>0</v>
          </cell>
        </row>
        <row r="593">
          <cell r="A593">
            <v>51</v>
          </cell>
          <cell r="B593">
            <v>15</v>
          </cell>
          <cell r="K593">
            <v>0</v>
          </cell>
        </row>
        <row r="594">
          <cell r="A594">
            <v>51</v>
          </cell>
          <cell r="B594">
            <v>16</v>
          </cell>
          <cell r="K594">
            <v>0</v>
          </cell>
        </row>
        <row r="595">
          <cell r="A595">
            <v>51</v>
          </cell>
          <cell r="B595">
            <v>17</v>
          </cell>
          <cell r="K595">
            <v>0</v>
          </cell>
        </row>
        <row r="596">
          <cell r="A596">
            <v>51</v>
          </cell>
          <cell r="B596">
            <v>18</v>
          </cell>
          <cell r="K596">
            <v>0</v>
          </cell>
        </row>
        <row r="597">
          <cell r="A597">
            <v>51</v>
          </cell>
          <cell r="B597">
            <v>19</v>
          </cell>
          <cell r="K597">
            <v>0</v>
          </cell>
        </row>
        <row r="598">
          <cell r="A598">
            <v>51</v>
          </cell>
          <cell r="B598">
            <v>20</v>
          </cell>
          <cell r="K598">
            <v>0</v>
          </cell>
        </row>
        <row r="599">
          <cell r="A599">
            <v>51</v>
          </cell>
          <cell r="B599">
            <v>21</v>
          </cell>
          <cell r="K599">
            <v>0</v>
          </cell>
        </row>
        <row r="600">
          <cell r="A600">
            <v>51</v>
          </cell>
          <cell r="B600">
            <v>22</v>
          </cell>
          <cell r="K600">
            <v>0</v>
          </cell>
        </row>
        <row r="601">
          <cell r="A601">
            <v>51</v>
          </cell>
          <cell r="B601">
            <v>23</v>
          </cell>
          <cell r="K601">
            <v>0</v>
          </cell>
        </row>
        <row r="602">
          <cell r="A602">
            <v>51</v>
          </cell>
          <cell r="B602">
            <v>24</v>
          </cell>
          <cell r="K602">
            <v>0</v>
          </cell>
        </row>
        <row r="603">
          <cell r="A603">
            <v>51</v>
          </cell>
          <cell r="B603">
            <v>25</v>
          </cell>
          <cell r="K603">
            <v>0</v>
          </cell>
        </row>
        <row r="604">
          <cell r="A604">
            <v>51</v>
          </cell>
          <cell r="B604">
            <v>26</v>
          </cell>
          <cell r="C604" t="str">
            <v>ENSAMBLE</v>
          </cell>
          <cell r="K604">
            <v>0</v>
          </cell>
        </row>
        <row r="605">
          <cell r="A605">
            <v>51</v>
          </cell>
          <cell r="B605" t="str">
            <v>ACC</v>
          </cell>
          <cell r="C605" t="str">
            <v>SUB-TOTAL</v>
          </cell>
          <cell r="D605" t="str">
            <v>.</v>
          </cell>
          <cell r="K605">
            <v>21039.236847075983</v>
          </cell>
        </row>
        <row r="606">
          <cell r="A606">
            <v>51</v>
          </cell>
          <cell r="B606" t="str">
            <v>ACC</v>
          </cell>
          <cell r="C606" t="str">
            <v>SOLDADURA</v>
          </cell>
          <cell r="D606">
            <v>350</v>
          </cell>
        </row>
        <row r="607">
          <cell r="A607">
            <v>51</v>
          </cell>
          <cell r="B607" t="str">
            <v>ACC</v>
          </cell>
          <cell r="C607" t="str">
            <v>PINTURA ESQUEMA -3-</v>
          </cell>
          <cell r="D607">
            <v>69.707865860306654</v>
          </cell>
        </row>
        <row r="608">
          <cell r="A608">
            <v>51</v>
          </cell>
          <cell r="B608" t="str">
            <v>ACC</v>
          </cell>
          <cell r="C608" t="str">
            <v>PINTURA  ESQUEMA-1-</v>
          </cell>
          <cell r="D608" t="e">
            <v>#DIV/0!</v>
          </cell>
        </row>
        <row r="609">
          <cell r="A609">
            <v>56</v>
          </cell>
          <cell r="B609">
            <v>1</v>
          </cell>
          <cell r="C609" t="str">
            <v>FOUNDATION RING</v>
          </cell>
          <cell r="E609">
            <v>0</v>
          </cell>
          <cell r="F609">
            <v>0</v>
          </cell>
          <cell r="G609">
            <v>0</v>
          </cell>
          <cell r="I609" t="str">
            <v>ASTM A516 G60/70(PLATE)</v>
          </cell>
          <cell r="J609">
            <v>0</v>
          </cell>
          <cell r="K609">
            <v>0</v>
          </cell>
          <cell r="L609">
            <v>0</v>
          </cell>
        </row>
        <row r="610">
          <cell r="A610">
            <v>56</v>
          </cell>
          <cell r="B610">
            <v>2</v>
          </cell>
          <cell r="K610">
            <v>0</v>
          </cell>
        </row>
        <row r="611">
          <cell r="A611">
            <v>56</v>
          </cell>
          <cell r="B611">
            <v>3</v>
          </cell>
          <cell r="K611">
            <v>0</v>
          </cell>
        </row>
        <row r="612">
          <cell r="A612">
            <v>56</v>
          </cell>
          <cell r="B612">
            <v>4</v>
          </cell>
          <cell r="K612">
            <v>0</v>
          </cell>
        </row>
        <row r="613">
          <cell r="A613">
            <v>56</v>
          </cell>
          <cell r="B613">
            <v>5</v>
          </cell>
          <cell r="K613">
            <v>0</v>
          </cell>
        </row>
        <row r="614">
          <cell r="A614">
            <v>56</v>
          </cell>
          <cell r="B614">
            <v>6</v>
          </cell>
          <cell r="K614">
            <v>0</v>
          </cell>
        </row>
        <row r="615">
          <cell r="A615">
            <v>56</v>
          </cell>
          <cell r="B615">
            <v>7</v>
          </cell>
          <cell r="K615">
            <v>0</v>
          </cell>
        </row>
        <row r="616">
          <cell r="A616">
            <v>56</v>
          </cell>
          <cell r="B616">
            <v>8</v>
          </cell>
          <cell r="K616">
            <v>0</v>
          </cell>
        </row>
        <row r="617">
          <cell r="A617">
            <v>56</v>
          </cell>
          <cell r="B617">
            <v>9</v>
          </cell>
          <cell r="K617">
            <v>0</v>
          </cell>
        </row>
        <row r="618">
          <cell r="A618">
            <v>56</v>
          </cell>
          <cell r="B618">
            <v>10</v>
          </cell>
          <cell r="K618">
            <v>0</v>
          </cell>
        </row>
        <row r="619">
          <cell r="A619">
            <v>56</v>
          </cell>
          <cell r="B619">
            <v>11</v>
          </cell>
          <cell r="K619">
            <v>0</v>
          </cell>
        </row>
        <row r="620">
          <cell r="A620">
            <v>56</v>
          </cell>
          <cell r="B620">
            <v>12</v>
          </cell>
          <cell r="K620">
            <v>0</v>
          </cell>
        </row>
        <row r="621">
          <cell r="A621">
            <v>56</v>
          </cell>
          <cell r="B621">
            <v>13</v>
          </cell>
          <cell r="K621">
            <v>0</v>
          </cell>
        </row>
        <row r="622">
          <cell r="A622">
            <v>56</v>
          </cell>
          <cell r="B622">
            <v>14</v>
          </cell>
          <cell r="K622">
            <v>0</v>
          </cell>
        </row>
        <row r="623">
          <cell r="A623">
            <v>56</v>
          </cell>
          <cell r="B623">
            <v>15</v>
          </cell>
          <cell r="K623">
            <v>0</v>
          </cell>
        </row>
        <row r="624">
          <cell r="A624">
            <v>56</v>
          </cell>
          <cell r="B624">
            <v>16</v>
          </cell>
          <cell r="K624">
            <v>0</v>
          </cell>
        </row>
        <row r="625">
          <cell r="A625">
            <v>56</v>
          </cell>
          <cell r="B625">
            <v>17</v>
          </cell>
          <cell r="K625">
            <v>0</v>
          </cell>
        </row>
        <row r="626">
          <cell r="A626">
            <v>56</v>
          </cell>
          <cell r="B626">
            <v>18</v>
          </cell>
          <cell r="K626">
            <v>0</v>
          </cell>
        </row>
        <row r="627">
          <cell r="A627">
            <v>56</v>
          </cell>
          <cell r="B627">
            <v>19</v>
          </cell>
          <cell r="K627">
            <v>0</v>
          </cell>
        </row>
        <row r="628">
          <cell r="A628">
            <v>56</v>
          </cell>
          <cell r="B628">
            <v>20</v>
          </cell>
          <cell r="K628">
            <v>0</v>
          </cell>
        </row>
        <row r="629">
          <cell r="A629">
            <v>56</v>
          </cell>
          <cell r="B629">
            <v>21</v>
          </cell>
          <cell r="K629">
            <v>0</v>
          </cell>
        </row>
        <row r="630">
          <cell r="A630">
            <v>56</v>
          </cell>
          <cell r="B630">
            <v>22</v>
          </cell>
          <cell r="K630">
            <v>0</v>
          </cell>
        </row>
        <row r="631">
          <cell r="A631">
            <v>56</v>
          </cell>
          <cell r="B631">
            <v>23</v>
          </cell>
          <cell r="K631">
            <v>0</v>
          </cell>
        </row>
        <row r="632">
          <cell r="A632">
            <v>56</v>
          </cell>
          <cell r="B632">
            <v>24</v>
          </cell>
          <cell r="K632">
            <v>0</v>
          </cell>
        </row>
        <row r="633">
          <cell r="A633">
            <v>56</v>
          </cell>
          <cell r="B633">
            <v>25</v>
          </cell>
          <cell r="K633">
            <v>0</v>
          </cell>
        </row>
        <row r="634">
          <cell r="A634">
            <v>56</v>
          </cell>
          <cell r="B634">
            <v>26</v>
          </cell>
          <cell r="C634" t="str">
            <v>ENSAMBLE</v>
          </cell>
          <cell r="K634">
            <v>0</v>
          </cell>
        </row>
        <row r="635">
          <cell r="A635">
            <v>56</v>
          </cell>
          <cell r="B635" t="str">
            <v>ACC</v>
          </cell>
          <cell r="C635" t="str">
            <v>SUB-TOTAL</v>
          </cell>
          <cell r="D635" t="str">
            <v>.</v>
          </cell>
          <cell r="K635">
            <v>0</v>
          </cell>
        </row>
        <row r="636">
          <cell r="A636">
            <v>56</v>
          </cell>
          <cell r="B636" t="str">
            <v>ACC</v>
          </cell>
          <cell r="C636" t="str">
            <v>SOLDADURA</v>
          </cell>
        </row>
        <row r="637">
          <cell r="A637">
            <v>56</v>
          </cell>
          <cell r="B637" t="str">
            <v>ACC</v>
          </cell>
          <cell r="C637" t="str">
            <v>PINTURA ESQUEMA -1-</v>
          </cell>
        </row>
        <row r="638">
          <cell r="A638">
            <v>56</v>
          </cell>
          <cell r="B638" t="str">
            <v>ACC</v>
          </cell>
          <cell r="C638" t="str">
            <v>PINTURA ESQUEMA 3-</v>
          </cell>
        </row>
        <row r="639">
          <cell r="A639">
            <v>57</v>
          </cell>
          <cell r="B639">
            <v>1</v>
          </cell>
          <cell r="C639" t="str">
            <v>FLEXIBLE COUPLING</v>
          </cell>
          <cell r="E639">
            <v>0</v>
          </cell>
          <cell r="F639">
            <v>0</v>
          </cell>
          <cell r="G639">
            <v>0</v>
          </cell>
          <cell r="J639">
            <v>0</v>
          </cell>
          <cell r="K639">
            <v>0</v>
          </cell>
          <cell r="L639">
            <v>0</v>
          </cell>
        </row>
        <row r="640">
          <cell r="A640">
            <v>57</v>
          </cell>
          <cell r="B640">
            <v>2</v>
          </cell>
          <cell r="K640">
            <v>0</v>
          </cell>
        </row>
        <row r="641">
          <cell r="A641">
            <v>57</v>
          </cell>
          <cell r="B641">
            <v>3</v>
          </cell>
          <cell r="K641">
            <v>0</v>
          </cell>
        </row>
        <row r="642">
          <cell r="A642">
            <v>57</v>
          </cell>
          <cell r="B642">
            <v>4</v>
          </cell>
          <cell r="K642">
            <v>0</v>
          </cell>
        </row>
        <row r="643">
          <cell r="A643">
            <v>57</v>
          </cell>
          <cell r="B643">
            <v>5</v>
          </cell>
          <cell r="K643">
            <v>0</v>
          </cell>
        </row>
        <row r="644">
          <cell r="A644">
            <v>57</v>
          </cell>
          <cell r="B644">
            <v>6</v>
          </cell>
          <cell r="K644">
            <v>0</v>
          </cell>
        </row>
        <row r="645">
          <cell r="A645">
            <v>57</v>
          </cell>
          <cell r="B645">
            <v>7</v>
          </cell>
          <cell r="K645">
            <v>0</v>
          </cell>
        </row>
        <row r="646">
          <cell r="A646">
            <v>57</v>
          </cell>
          <cell r="B646">
            <v>8</v>
          </cell>
          <cell r="K646">
            <v>0</v>
          </cell>
        </row>
        <row r="647">
          <cell r="A647">
            <v>57</v>
          </cell>
          <cell r="B647">
            <v>9</v>
          </cell>
          <cell r="K647">
            <v>0</v>
          </cell>
        </row>
        <row r="648">
          <cell r="A648">
            <v>57</v>
          </cell>
          <cell r="B648">
            <v>10</v>
          </cell>
          <cell r="K648">
            <v>0</v>
          </cell>
        </row>
        <row r="649">
          <cell r="A649">
            <v>57</v>
          </cell>
          <cell r="B649">
            <v>11</v>
          </cell>
          <cell r="K649">
            <v>0</v>
          </cell>
        </row>
        <row r="650">
          <cell r="A650">
            <v>57</v>
          </cell>
          <cell r="B650">
            <v>12</v>
          </cell>
          <cell r="K650">
            <v>0</v>
          </cell>
        </row>
        <row r="651">
          <cell r="A651">
            <v>57</v>
          </cell>
          <cell r="B651">
            <v>13</v>
          </cell>
          <cell r="K651">
            <v>0</v>
          </cell>
        </row>
        <row r="652">
          <cell r="A652">
            <v>57</v>
          </cell>
          <cell r="B652">
            <v>14</v>
          </cell>
          <cell r="K652">
            <v>0</v>
          </cell>
        </row>
        <row r="653">
          <cell r="A653">
            <v>57</v>
          </cell>
          <cell r="B653">
            <v>15</v>
          </cell>
          <cell r="K653">
            <v>0</v>
          </cell>
        </row>
        <row r="654">
          <cell r="A654">
            <v>57</v>
          </cell>
          <cell r="B654">
            <v>16</v>
          </cell>
          <cell r="K654">
            <v>0</v>
          </cell>
        </row>
        <row r="655">
          <cell r="A655">
            <v>57</v>
          </cell>
          <cell r="B655">
            <v>17</v>
          </cell>
          <cell r="K655">
            <v>0</v>
          </cell>
        </row>
        <row r="656">
          <cell r="A656">
            <v>57</v>
          </cell>
          <cell r="B656">
            <v>18</v>
          </cell>
          <cell r="K656">
            <v>0</v>
          </cell>
        </row>
        <row r="657">
          <cell r="A657">
            <v>57</v>
          </cell>
          <cell r="B657">
            <v>19</v>
          </cell>
          <cell r="K657">
            <v>0</v>
          </cell>
        </row>
        <row r="658">
          <cell r="A658">
            <v>57</v>
          </cell>
          <cell r="B658">
            <v>20</v>
          </cell>
          <cell r="K658">
            <v>0</v>
          </cell>
        </row>
        <row r="659">
          <cell r="A659">
            <v>57</v>
          </cell>
          <cell r="B659">
            <v>21</v>
          </cell>
          <cell r="K659">
            <v>0</v>
          </cell>
        </row>
        <row r="660">
          <cell r="A660">
            <v>57</v>
          </cell>
          <cell r="B660">
            <v>22</v>
          </cell>
          <cell r="K660">
            <v>0</v>
          </cell>
        </row>
        <row r="661">
          <cell r="A661">
            <v>57</v>
          </cell>
          <cell r="B661">
            <v>23</v>
          </cell>
          <cell r="K661">
            <v>0</v>
          </cell>
        </row>
        <row r="662">
          <cell r="A662">
            <v>57</v>
          </cell>
          <cell r="B662">
            <v>24</v>
          </cell>
          <cell r="K662">
            <v>0</v>
          </cell>
        </row>
        <row r="663">
          <cell r="A663">
            <v>57</v>
          </cell>
          <cell r="B663">
            <v>25</v>
          </cell>
          <cell r="K663">
            <v>0</v>
          </cell>
        </row>
        <row r="664">
          <cell r="A664">
            <v>57</v>
          </cell>
          <cell r="B664">
            <v>26</v>
          </cell>
          <cell r="C664" t="str">
            <v>ENSAMBLE</v>
          </cell>
          <cell r="K664">
            <v>0</v>
          </cell>
        </row>
        <row r="665">
          <cell r="A665">
            <v>57</v>
          </cell>
          <cell r="B665" t="str">
            <v>ACC</v>
          </cell>
          <cell r="C665" t="str">
            <v>SUB-TOTAL</v>
          </cell>
          <cell r="D665" t="str">
            <v>.</v>
          </cell>
          <cell r="K665">
            <v>0</v>
          </cell>
        </row>
        <row r="666">
          <cell r="A666">
            <v>57</v>
          </cell>
          <cell r="B666" t="str">
            <v>ACC</v>
          </cell>
          <cell r="C666" t="str">
            <v>SOLDADURA</v>
          </cell>
        </row>
        <row r="667">
          <cell r="A667">
            <v>57</v>
          </cell>
          <cell r="B667" t="str">
            <v>ACC</v>
          </cell>
          <cell r="C667" t="str">
            <v>PINTURA  ESQUEMA-2-</v>
          </cell>
        </row>
        <row r="668">
          <cell r="A668">
            <v>57</v>
          </cell>
          <cell r="B668" t="str">
            <v>ACC</v>
          </cell>
          <cell r="C668" t="str">
            <v>PINTURA  ESQUEMA-1-</v>
          </cell>
        </row>
        <row r="669">
          <cell r="A669">
            <v>98</v>
          </cell>
          <cell r="B669">
            <v>1</v>
          </cell>
          <cell r="C669" t="str">
            <v>FABRICATION DEVICES -1-</v>
          </cell>
          <cell r="E669">
            <v>0</v>
          </cell>
          <cell r="F669">
            <v>0</v>
          </cell>
          <cell r="G669">
            <v>0</v>
          </cell>
          <cell r="I669" t="str">
            <v>ASTM A516 G60/70(PLATE)</v>
          </cell>
          <cell r="J669">
            <v>0</v>
          </cell>
          <cell r="K669">
            <v>0</v>
          </cell>
        </row>
        <row r="670">
          <cell r="A670">
            <v>98</v>
          </cell>
          <cell r="B670">
            <v>2</v>
          </cell>
          <cell r="C670" t="str">
            <v>FABRICATION DEVICES -2-</v>
          </cell>
          <cell r="E670">
            <v>0</v>
          </cell>
          <cell r="F670">
            <v>0</v>
          </cell>
          <cell r="G670">
            <v>0</v>
          </cell>
          <cell r="I670" t="str">
            <v>ASTM A516 G60/70(PLATE)</v>
          </cell>
          <cell r="J670">
            <v>0</v>
          </cell>
          <cell r="K670">
            <v>0</v>
          </cell>
          <cell r="L670">
            <v>0</v>
          </cell>
        </row>
        <row r="671">
          <cell r="A671">
            <v>98</v>
          </cell>
          <cell r="B671">
            <v>3</v>
          </cell>
          <cell r="K671">
            <v>0</v>
          </cell>
        </row>
        <row r="672">
          <cell r="A672">
            <v>98</v>
          </cell>
          <cell r="B672">
            <v>4</v>
          </cell>
          <cell r="K672">
            <v>0</v>
          </cell>
        </row>
        <row r="673">
          <cell r="A673">
            <v>98</v>
          </cell>
          <cell r="B673">
            <v>5</v>
          </cell>
          <cell r="K673">
            <v>0</v>
          </cell>
        </row>
        <row r="674">
          <cell r="A674">
            <v>98</v>
          </cell>
          <cell r="B674">
            <v>6</v>
          </cell>
          <cell r="K674">
            <v>0</v>
          </cell>
        </row>
        <row r="675">
          <cell r="A675">
            <v>102</v>
          </cell>
          <cell r="B675">
            <v>1</v>
          </cell>
          <cell r="C675" t="str">
            <v>INTERMEDIATE SHAFT</v>
          </cell>
          <cell r="E675">
            <v>0</v>
          </cell>
          <cell r="F675">
            <v>0</v>
          </cell>
          <cell r="G675">
            <v>0</v>
          </cell>
          <cell r="I675" t="str">
            <v>ASTM A668 (FORGED)</v>
          </cell>
          <cell r="J675">
            <v>0</v>
          </cell>
          <cell r="K675">
            <v>0</v>
          </cell>
          <cell r="L675">
            <v>0</v>
          </cell>
        </row>
        <row r="676">
          <cell r="A676">
            <v>102</v>
          </cell>
          <cell r="B676">
            <v>2</v>
          </cell>
          <cell r="K676">
            <v>0</v>
          </cell>
        </row>
        <row r="677">
          <cell r="A677">
            <v>102</v>
          </cell>
          <cell r="B677">
            <v>3</v>
          </cell>
          <cell r="K677">
            <v>0</v>
          </cell>
        </row>
        <row r="678">
          <cell r="A678">
            <v>102</v>
          </cell>
          <cell r="B678">
            <v>4</v>
          </cell>
          <cell r="K678">
            <v>0</v>
          </cell>
        </row>
        <row r="679">
          <cell r="A679">
            <v>102</v>
          </cell>
          <cell r="B679">
            <v>5</v>
          </cell>
          <cell r="K679">
            <v>0</v>
          </cell>
        </row>
        <row r="680">
          <cell r="A680">
            <v>102</v>
          </cell>
          <cell r="B680">
            <v>6</v>
          </cell>
          <cell r="K680">
            <v>0</v>
          </cell>
        </row>
        <row r="681">
          <cell r="A681">
            <v>102</v>
          </cell>
          <cell r="B681">
            <v>7</v>
          </cell>
          <cell r="K681">
            <v>0</v>
          </cell>
        </row>
        <row r="682">
          <cell r="A682">
            <v>102</v>
          </cell>
          <cell r="B682">
            <v>8</v>
          </cell>
          <cell r="K682">
            <v>0</v>
          </cell>
        </row>
        <row r="683">
          <cell r="A683">
            <v>102</v>
          </cell>
          <cell r="B683">
            <v>9</v>
          </cell>
          <cell r="K683">
            <v>0</v>
          </cell>
        </row>
        <row r="684">
          <cell r="A684">
            <v>102</v>
          </cell>
          <cell r="B684">
            <v>10</v>
          </cell>
          <cell r="K684">
            <v>0</v>
          </cell>
        </row>
        <row r="685">
          <cell r="A685">
            <v>102</v>
          </cell>
          <cell r="B685">
            <v>11</v>
          </cell>
          <cell r="K685">
            <v>0</v>
          </cell>
        </row>
        <row r="686">
          <cell r="A686">
            <v>102</v>
          </cell>
          <cell r="B686">
            <v>12</v>
          </cell>
          <cell r="K686">
            <v>0</v>
          </cell>
        </row>
        <row r="687">
          <cell r="A687">
            <v>102</v>
          </cell>
          <cell r="B687">
            <v>13</v>
          </cell>
          <cell r="K687">
            <v>0</v>
          </cell>
        </row>
        <row r="688">
          <cell r="A688">
            <v>102</v>
          </cell>
          <cell r="B688">
            <v>14</v>
          </cell>
          <cell r="K688">
            <v>0</v>
          </cell>
        </row>
        <row r="689">
          <cell r="A689">
            <v>102</v>
          </cell>
          <cell r="B689">
            <v>15</v>
          </cell>
          <cell r="K689">
            <v>0</v>
          </cell>
        </row>
        <row r="690">
          <cell r="A690">
            <v>102</v>
          </cell>
          <cell r="B690">
            <v>16</v>
          </cell>
          <cell r="K690">
            <v>0</v>
          </cell>
        </row>
        <row r="691">
          <cell r="A691">
            <v>102</v>
          </cell>
          <cell r="B691">
            <v>17</v>
          </cell>
          <cell r="K691">
            <v>0</v>
          </cell>
        </row>
        <row r="692">
          <cell r="A692">
            <v>102</v>
          </cell>
          <cell r="B692">
            <v>18</v>
          </cell>
          <cell r="K692">
            <v>0</v>
          </cell>
        </row>
        <row r="693">
          <cell r="A693">
            <v>102</v>
          </cell>
          <cell r="B693">
            <v>19</v>
          </cell>
          <cell r="K693">
            <v>0</v>
          </cell>
        </row>
        <row r="694">
          <cell r="A694">
            <v>102</v>
          </cell>
          <cell r="B694">
            <v>20</v>
          </cell>
          <cell r="K694">
            <v>0</v>
          </cell>
        </row>
        <row r="695">
          <cell r="A695">
            <v>102</v>
          </cell>
          <cell r="B695">
            <v>21</v>
          </cell>
          <cell r="K695">
            <v>0</v>
          </cell>
        </row>
        <row r="696">
          <cell r="A696">
            <v>102</v>
          </cell>
          <cell r="B696">
            <v>22</v>
          </cell>
          <cell r="K696">
            <v>0</v>
          </cell>
        </row>
        <row r="697">
          <cell r="A697">
            <v>102</v>
          </cell>
          <cell r="B697">
            <v>23</v>
          </cell>
          <cell r="K697">
            <v>0</v>
          </cell>
        </row>
        <row r="698">
          <cell r="A698">
            <v>102</v>
          </cell>
          <cell r="B698">
            <v>24</v>
          </cell>
          <cell r="K698">
            <v>0</v>
          </cell>
        </row>
        <row r="699">
          <cell r="A699">
            <v>102</v>
          </cell>
          <cell r="B699">
            <v>25</v>
          </cell>
          <cell r="K699">
            <v>0</v>
          </cell>
        </row>
        <row r="700">
          <cell r="A700">
            <v>102</v>
          </cell>
          <cell r="B700">
            <v>26</v>
          </cell>
          <cell r="C700" t="str">
            <v>ENSAMBLE/SOLD/MEC.FINAL</v>
          </cell>
          <cell r="K700">
            <v>0</v>
          </cell>
        </row>
        <row r="701">
          <cell r="A701">
            <v>102</v>
          </cell>
          <cell r="B701" t="str">
            <v>ACC</v>
          </cell>
          <cell r="C701" t="str">
            <v>SUB-TOTAL</v>
          </cell>
          <cell r="D701" t="str">
            <v>.</v>
          </cell>
          <cell r="K701">
            <v>0</v>
          </cell>
        </row>
        <row r="702">
          <cell r="A702">
            <v>102</v>
          </cell>
          <cell r="B702" t="str">
            <v>ACC</v>
          </cell>
          <cell r="C702" t="str">
            <v>SOLDADURA</v>
          </cell>
        </row>
        <row r="703">
          <cell r="A703">
            <v>102</v>
          </cell>
          <cell r="B703" t="str">
            <v>ACC</v>
          </cell>
          <cell r="C703" t="str">
            <v>PINTURA ESQUEMA -2-</v>
          </cell>
        </row>
        <row r="704">
          <cell r="A704">
            <v>102</v>
          </cell>
          <cell r="B704" t="str">
            <v>ACC</v>
          </cell>
          <cell r="C704" t="str">
            <v>PINTURA  ESQUEMA-1-</v>
          </cell>
        </row>
        <row r="705">
          <cell r="A705">
            <v>110</v>
          </cell>
          <cell r="B705">
            <v>1</v>
          </cell>
          <cell r="C705" t="str">
            <v>DRAFT TUBE ELBOW</v>
          </cell>
          <cell r="D705">
            <v>1</v>
          </cell>
          <cell r="E705">
            <v>2775.5749405233942</v>
          </cell>
          <cell r="F705">
            <v>1942.9024583663759</v>
          </cell>
          <cell r="G705">
            <v>1942.9024583663759</v>
          </cell>
          <cell r="H705">
            <v>20</v>
          </cell>
          <cell r="I705" t="str">
            <v>DIN 17102-TSTE  355(PLATE)</v>
          </cell>
          <cell r="J705">
            <v>6800</v>
          </cell>
          <cell r="K705">
            <v>6800</v>
          </cell>
        </row>
        <row r="706">
          <cell r="A706">
            <v>110</v>
          </cell>
          <cell r="B706">
            <v>2</v>
          </cell>
          <cell r="C706" t="str">
            <v>PIER NOICE</v>
          </cell>
          <cell r="D706">
            <v>1</v>
          </cell>
          <cell r="E706">
            <v>2260.1110229976207</v>
          </cell>
          <cell r="F706">
            <v>1784.2981760507532</v>
          </cell>
          <cell r="G706">
            <v>1149.8810467882631</v>
          </cell>
          <cell r="H706">
            <v>20</v>
          </cell>
          <cell r="I706" t="str">
            <v>ASTM A516 G60/70(PLATE)</v>
          </cell>
          <cell r="J706">
            <v>354.35686931099997</v>
          </cell>
          <cell r="K706">
            <v>354.35686931099997</v>
          </cell>
          <cell r="L706">
            <v>3306.5501684774222</v>
          </cell>
        </row>
        <row r="707">
          <cell r="A707">
            <v>110</v>
          </cell>
          <cell r="B707">
            <v>3</v>
          </cell>
          <cell r="I707">
            <v>2921.081356019843</v>
          </cell>
          <cell r="K707">
            <v>0</v>
          </cell>
        </row>
        <row r="708">
          <cell r="A708">
            <v>110</v>
          </cell>
          <cell r="B708">
            <v>4</v>
          </cell>
          <cell r="K708">
            <v>0</v>
          </cell>
        </row>
        <row r="709">
          <cell r="A709">
            <v>110</v>
          </cell>
          <cell r="B709">
            <v>5</v>
          </cell>
          <cell r="K709">
            <v>0</v>
          </cell>
        </row>
        <row r="710">
          <cell r="A710">
            <v>110</v>
          </cell>
          <cell r="B710">
            <v>6</v>
          </cell>
          <cell r="K710">
            <v>0</v>
          </cell>
        </row>
        <row r="711">
          <cell r="A711">
            <v>110</v>
          </cell>
          <cell r="B711">
            <v>7</v>
          </cell>
          <cell r="K711">
            <v>0</v>
          </cell>
        </row>
        <row r="712">
          <cell r="A712">
            <v>110</v>
          </cell>
          <cell r="B712">
            <v>8</v>
          </cell>
          <cell r="K712">
            <v>0</v>
          </cell>
        </row>
        <row r="713">
          <cell r="A713">
            <v>110</v>
          </cell>
          <cell r="B713">
            <v>9</v>
          </cell>
          <cell r="K713">
            <v>0</v>
          </cell>
        </row>
        <row r="714">
          <cell r="A714">
            <v>110</v>
          </cell>
          <cell r="B714">
            <v>10</v>
          </cell>
          <cell r="K714">
            <v>0</v>
          </cell>
        </row>
        <row r="715">
          <cell r="A715">
            <v>110</v>
          </cell>
          <cell r="B715">
            <v>11</v>
          </cell>
          <cell r="K715">
            <v>0</v>
          </cell>
        </row>
        <row r="716">
          <cell r="A716">
            <v>110</v>
          </cell>
          <cell r="B716">
            <v>12</v>
          </cell>
          <cell r="K716">
            <v>0</v>
          </cell>
        </row>
        <row r="717">
          <cell r="A717">
            <v>110</v>
          </cell>
          <cell r="B717">
            <v>13</v>
          </cell>
          <cell r="K717">
            <v>0</v>
          </cell>
        </row>
        <row r="718">
          <cell r="A718">
            <v>110</v>
          </cell>
          <cell r="B718">
            <v>14</v>
          </cell>
          <cell r="K718">
            <v>0</v>
          </cell>
        </row>
        <row r="719">
          <cell r="A719">
            <v>110</v>
          </cell>
          <cell r="B719">
            <v>15</v>
          </cell>
          <cell r="K719">
            <v>0</v>
          </cell>
        </row>
        <row r="720">
          <cell r="A720">
            <v>110</v>
          </cell>
          <cell r="B720">
            <v>16</v>
          </cell>
          <cell r="K720">
            <v>0</v>
          </cell>
        </row>
        <row r="721">
          <cell r="A721">
            <v>110</v>
          </cell>
          <cell r="B721">
            <v>17</v>
          </cell>
          <cell r="K721">
            <v>0</v>
          </cell>
        </row>
        <row r="722">
          <cell r="A722">
            <v>110</v>
          </cell>
          <cell r="B722">
            <v>18</v>
          </cell>
          <cell r="K722">
            <v>0</v>
          </cell>
        </row>
        <row r="723">
          <cell r="A723">
            <v>110</v>
          </cell>
          <cell r="B723">
            <v>19</v>
          </cell>
          <cell r="K723">
            <v>0</v>
          </cell>
        </row>
        <row r="724">
          <cell r="A724">
            <v>110</v>
          </cell>
          <cell r="B724">
            <v>20</v>
          </cell>
          <cell r="K724">
            <v>0</v>
          </cell>
        </row>
        <row r="725">
          <cell r="A725">
            <v>110</v>
          </cell>
          <cell r="B725">
            <v>21</v>
          </cell>
          <cell r="K725">
            <v>0</v>
          </cell>
        </row>
        <row r="726">
          <cell r="A726">
            <v>110</v>
          </cell>
          <cell r="B726">
            <v>22</v>
          </cell>
          <cell r="K726">
            <v>0</v>
          </cell>
        </row>
        <row r="727">
          <cell r="A727">
            <v>110</v>
          </cell>
          <cell r="B727">
            <v>23</v>
          </cell>
          <cell r="K727">
            <v>0</v>
          </cell>
        </row>
        <row r="728">
          <cell r="A728">
            <v>110</v>
          </cell>
          <cell r="B728">
            <v>24</v>
          </cell>
          <cell r="K728">
            <v>0</v>
          </cell>
        </row>
        <row r="729">
          <cell r="A729">
            <v>110</v>
          </cell>
          <cell r="B729">
            <v>25</v>
          </cell>
          <cell r="K729">
            <v>0</v>
          </cell>
        </row>
        <row r="730">
          <cell r="A730">
            <v>110</v>
          </cell>
          <cell r="B730">
            <v>26</v>
          </cell>
          <cell r="C730" t="str">
            <v>ENSAMBL;E</v>
          </cell>
          <cell r="K730">
            <v>0</v>
          </cell>
        </row>
        <row r="731">
          <cell r="A731">
            <v>110</v>
          </cell>
          <cell r="B731" t="str">
            <v>ACC</v>
          </cell>
          <cell r="C731" t="str">
            <v>SUB-TOTAL</v>
          </cell>
          <cell r="D731" t="str">
            <v>.</v>
          </cell>
          <cell r="K731">
            <v>7154.3568693110001</v>
          </cell>
        </row>
        <row r="732">
          <cell r="A732">
            <v>110</v>
          </cell>
          <cell r="B732" t="str">
            <v>ACC</v>
          </cell>
          <cell r="C732" t="str">
            <v>SOLDADURA</v>
          </cell>
          <cell r="D732">
            <v>180</v>
          </cell>
        </row>
        <row r="733">
          <cell r="A733">
            <v>110</v>
          </cell>
          <cell r="B733" t="str">
            <v>ACC</v>
          </cell>
          <cell r="C733" t="str">
            <v>PINTURA ESQUEMA -3-</v>
          </cell>
          <cell r="D733">
            <v>40.109357995420254</v>
          </cell>
        </row>
        <row r="734">
          <cell r="A734">
            <v>110</v>
          </cell>
          <cell r="B734" t="str">
            <v>ACC</v>
          </cell>
          <cell r="C734" t="str">
            <v>PINTURA  ESQUEMA-1-</v>
          </cell>
          <cell r="D734">
            <v>40.109357995420254</v>
          </cell>
        </row>
        <row r="735">
          <cell r="A735">
            <v>111</v>
          </cell>
          <cell r="B735">
            <v>1</v>
          </cell>
          <cell r="C735" t="str">
            <v>INSPECTION PLATFORM</v>
          </cell>
          <cell r="D735">
            <v>1</v>
          </cell>
          <cell r="E735">
            <v>2670.45</v>
          </cell>
          <cell r="F735">
            <v>594.76605868358445</v>
          </cell>
          <cell r="G735">
            <v>79.302141157811263</v>
          </cell>
          <cell r="I735" t="str">
            <v>(COMERCIAL LAMINATED SHAPES)</v>
          </cell>
          <cell r="J735">
            <v>409.65691007679919</v>
          </cell>
          <cell r="K735">
            <v>409.65691007679919</v>
          </cell>
        </row>
        <row r="736">
          <cell r="A736">
            <v>111</v>
          </cell>
          <cell r="B736">
            <v>2</v>
          </cell>
          <cell r="C736" t="str">
            <v xml:space="preserve"> PLATFORM  SHAPE</v>
          </cell>
          <cell r="D736">
            <v>1</v>
          </cell>
          <cell r="E736">
            <v>793.02141157811252</v>
          </cell>
          <cell r="F736">
            <v>594.76605868358445</v>
          </cell>
          <cell r="G736">
            <v>79.302141157811263</v>
          </cell>
          <cell r="I736" t="str">
            <v>ALUMINIO(LAMINATED SHAPES)</v>
          </cell>
          <cell r="J736">
            <v>227.58717226488844</v>
          </cell>
          <cell r="K736">
            <v>227.58717226488844</v>
          </cell>
          <cell r="L736">
            <v>265.40349986422996</v>
          </cell>
        </row>
        <row r="737">
          <cell r="A737">
            <v>111</v>
          </cell>
          <cell r="B737">
            <v>3</v>
          </cell>
          <cell r="K737">
            <v>0</v>
          </cell>
        </row>
        <row r="738">
          <cell r="A738">
            <v>111</v>
          </cell>
          <cell r="B738">
            <v>4</v>
          </cell>
          <cell r="K738">
            <v>0</v>
          </cell>
        </row>
        <row r="739">
          <cell r="A739">
            <v>111</v>
          </cell>
          <cell r="B739">
            <v>5</v>
          </cell>
          <cell r="K739">
            <v>0</v>
          </cell>
        </row>
        <row r="740">
          <cell r="A740">
            <v>111</v>
          </cell>
          <cell r="B740">
            <v>6</v>
          </cell>
          <cell r="K740">
            <v>0</v>
          </cell>
        </row>
        <row r="741">
          <cell r="A741">
            <v>111</v>
          </cell>
          <cell r="B741">
            <v>7</v>
          </cell>
          <cell r="K741">
            <v>0</v>
          </cell>
        </row>
        <row r="742">
          <cell r="A742">
            <v>111</v>
          </cell>
          <cell r="B742">
            <v>8</v>
          </cell>
          <cell r="K742">
            <v>0</v>
          </cell>
        </row>
        <row r="743">
          <cell r="A743">
            <v>111</v>
          </cell>
          <cell r="B743">
            <v>9</v>
          </cell>
          <cell r="K743">
            <v>0</v>
          </cell>
        </row>
        <row r="744">
          <cell r="A744">
            <v>111</v>
          </cell>
          <cell r="B744">
            <v>10</v>
          </cell>
          <cell r="K744">
            <v>0</v>
          </cell>
        </row>
        <row r="745">
          <cell r="A745">
            <v>111</v>
          </cell>
          <cell r="B745">
            <v>11</v>
          </cell>
          <cell r="K745">
            <v>0</v>
          </cell>
        </row>
        <row r="746">
          <cell r="A746">
            <v>111</v>
          </cell>
          <cell r="B746">
            <v>12</v>
          </cell>
          <cell r="K746">
            <v>0</v>
          </cell>
        </row>
        <row r="747">
          <cell r="A747">
            <v>111</v>
          </cell>
          <cell r="B747">
            <v>13</v>
          </cell>
          <cell r="K747">
            <v>0</v>
          </cell>
        </row>
        <row r="748">
          <cell r="A748">
            <v>111</v>
          </cell>
          <cell r="B748">
            <v>14</v>
          </cell>
          <cell r="K748">
            <v>0</v>
          </cell>
        </row>
        <row r="749">
          <cell r="A749">
            <v>111</v>
          </cell>
          <cell r="B749">
            <v>15</v>
          </cell>
          <cell r="K749">
            <v>0</v>
          </cell>
        </row>
        <row r="750">
          <cell r="A750">
            <v>111</v>
          </cell>
          <cell r="B750">
            <v>16</v>
          </cell>
          <cell r="K750">
            <v>0</v>
          </cell>
        </row>
        <row r="751">
          <cell r="A751">
            <v>111</v>
          </cell>
          <cell r="B751">
            <v>17</v>
          </cell>
          <cell r="K751">
            <v>0</v>
          </cell>
        </row>
        <row r="752">
          <cell r="A752">
            <v>111</v>
          </cell>
          <cell r="B752">
            <v>18</v>
          </cell>
          <cell r="K752">
            <v>0</v>
          </cell>
        </row>
        <row r="753">
          <cell r="A753">
            <v>111</v>
          </cell>
          <cell r="B753">
            <v>19</v>
          </cell>
          <cell r="K753">
            <v>0</v>
          </cell>
        </row>
        <row r="754">
          <cell r="A754">
            <v>111</v>
          </cell>
          <cell r="B754">
            <v>20</v>
          </cell>
          <cell r="K754">
            <v>0</v>
          </cell>
        </row>
        <row r="755">
          <cell r="A755">
            <v>111</v>
          </cell>
          <cell r="B755">
            <v>21</v>
          </cell>
          <cell r="K755">
            <v>0</v>
          </cell>
        </row>
        <row r="756">
          <cell r="A756">
            <v>111</v>
          </cell>
          <cell r="B756">
            <v>22</v>
          </cell>
          <cell r="K756">
            <v>0</v>
          </cell>
        </row>
        <row r="757">
          <cell r="A757">
            <v>111</v>
          </cell>
          <cell r="B757">
            <v>23</v>
          </cell>
          <cell r="K757">
            <v>0</v>
          </cell>
        </row>
        <row r="758">
          <cell r="A758">
            <v>111</v>
          </cell>
          <cell r="B758">
            <v>24</v>
          </cell>
          <cell r="K758">
            <v>0</v>
          </cell>
        </row>
        <row r="759">
          <cell r="A759">
            <v>111</v>
          </cell>
          <cell r="B759">
            <v>25</v>
          </cell>
          <cell r="K759">
            <v>0</v>
          </cell>
        </row>
        <row r="760">
          <cell r="A760">
            <v>111</v>
          </cell>
          <cell r="B760">
            <v>26</v>
          </cell>
          <cell r="C760" t="str">
            <v>ENSAMBLE</v>
          </cell>
          <cell r="K760">
            <v>0</v>
          </cell>
        </row>
        <row r="761">
          <cell r="A761">
            <v>111</v>
          </cell>
          <cell r="B761" t="str">
            <v>ACC</v>
          </cell>
          <cell r="C761" t="str">
            <v>SUB-TOTAL</v>
          </cell>
          <cell r="D761" t="str">
            <v>.</v>
          </cell>
          <cell r="K761">
            <v>637.24408234168766</v>
          </cell>
        </row>
        <row r="762">
          <cell r="A762">
            <v>111</v>
          </cell>
          <cell r="B762">
            <v>1</v>
          </cell>
          <cell r="C762" t="str">
            <v>SODADURA</v>
          </cell>
        </row>
        <row r="763">
          <cell r="A763">
            <v>111</v>
          </cell>
          <cell r="B763" t="str">
            <v>ACC</v>
          </cell>
          <cell r="C763" t="str">
            <v>PINTURA ESQUEMA -2-</v>
          </cell>
          <cell r="D763">
            <v>13.529598351203559</v>
          </cell>
        </row>
        <row r="764">
          <cell r="A764">
            <v>111</v>
          </cell>
          <cell r="B764" t="str">
            <v>ACC</v>
          </cell>
          <cell r="C764" t="str">
            <v>PINTURA  ESQUEMA-1-</v>
          </cell>
        </row>
        <row r="765">
          <cell r="A765">
            <v>112</v>
          </cell>
          <cell r="B765">
            <v>1</v>
          </cell>
          <cell r="C765" t="str">
            <v>DRAFT TUBE CONE</v>
          </cell>
          <cell r="D765">
            <v>1</v>
          </cell>
          <cell r="E765">
            <v>2670.45</v>
          </cell>
          <cell r="F765">
            <v>2344.9041788407503</v>
          </cell>
          <cell r="G765">
            <v>1960.08</v>
          </cell>
          <cell r="H765">
            <v>20</v>
          </cell>
          <cell r="I765" t="str">
            <v>ASTM A516 G60/70(PLATE)</v>
          </cell>
          <cell r="J765">
            <v>3100</v>
          </cell>
          <cell r="K765">
            <v>3100</v>
          </cell>
        </row>
        <row r="766">
          <cell r="A766">
            <v>112</v>
          </cell>
          <cell r="B766">
            <v>2</v>
          </cell>
          <cell r="C766" t="str">
            <v>INTER. DRAFT TUBE CONE</v>
          </cell>
          <cell r="D766">
            <v>1</v>
          </cell>
          <cell r="E766">
            <v>2670.45</v>
          </cell>
          <cell r="F766">
            <v>2344.9041788407503</v>
          </cell>
          <cell r="G766">
            <v>200</v>
          </cell>
          <cell r="H766">
            <v>20</v>
          </cell>
          <cell r="I766" t="str">
            <v>DIN 17445 Gr X5CrNi13-4(PLATE)</v>
          </cell>
          <cell r="J766">
            <v>250.77480832291496</v>
          </cell>
          <cell r="K766">
            <v>250.77480832291496</v>
          </cell>
          <cell r="L766">
            <v>1883.076272463454</v>
          </cell>
        </row>
        <row r="767">
          <cell r="A767">
            <v>112</v>
          </cell>
          <cell r="B767">
            <v>3</v>
          </cell>
          <cell r="C767" t="str">
            <v>SPIRAL CASE MAN-DOOR</v>
          </cell>
          <cell r="D767">
            <v>1</v>
          </cell>
          <cell r="E767">
            <v>700</v>
          </cell>
          <cell r="F767">
            <v>700</v>
          </cell>
          <cell r="G767">
            <v>200</v>
          </cell>
          <cell r="H767">
            <v>20</v>
          </cell>
          <cell r="I767" t="str">
            <v>ASTM A516 G60/70(PLATE)</v>
          </cell>
          <cell r="J767">
            <v>700</v>
          </cell>
          <cell r="K767">
            <v>700</v>
          </cell>
        </row>
        <row r="768">
          <cell r="A768">
            <v>112</v>
          </cell>
          <cell r="B768">
            <v>4</v>
          </cell>
          <cell r="I768">
            <v>2957.9334088888349</v>
          </cell>
          <cell r="K768">
            <v>0</v>
          </cell>
        </row>
        <row r="769">
          <cell r="A769">
            <v>112</v>
          </cell>
          <cell r="B769">
            <v>5</v>
          </cell>
          <cell r="K769">
            <v>0</v>
          </cell>
        </row>
        <row r="770">
          <cell r="A770">
            <v>112</v>
          </cell>
          <cell r="B770">
            <v>6</v>
          </cell>
          <cell r="K770">
            <v>0</v>
          </cell>
        </row>
        <row r="771">
          <cell r="A771">
            <v>112</v>
          </cell>
          <cell r="B771">
            <v>7</v>
          </cell>
          <cell r="K771">
            <v>0</v>
          </cell>
        </row>
        <row r="772">
          <cell r="A772">
            <v>112</v>
          </cell>
          <cell r="B772">
            <v>8</v>
          </cell>
          <cell r="K772">
            <v>0</v>
          </cell>
        </row>
        <row r="773">
          <cell r="A773">
            <v>112</v>
          </cell>
          <cell r="B773">
            <v>9</v>
          </cell>
          <cell r="K773">
            <v>0</v>
          </cell>
        </row>
        <row r="774">
          <cell r="A774">
            <v>112</v>
          </cell>
          <cell r="B774">
            <v>10</v>
          </cell>
          <cell r="K774">
            <v>0</v>
          </cell>
        </row>
        <row r="775">
          <cell r="A775">
            <v>112</v>
          </cell>
          <cell r="B775">
            <v>11</v>
          </cell>
          <cell r="K775">
            <v>0</v>
          </cell>
        </row>
        <row r="776">
          <cell r="A776">
            <v>112</v>
          </cell>
          <cell r="B776">
            <v>12</v>
          </cell>
          <cell r="K776">
            <v>0</v>
          </cell>
        </row>
        <row r="777">
          <cell r="A777">
            <v>112</v>
          </cell>
          <cell r="B777">
            <v>13</v>
          </cell>
          <cell r="K777">
            <v>0</v>
          </cell>
        </row>
        <row r="778">
          <cell r="A778">
            <v>112</v>
          </cell>
          <cell r="B778">
            <v>14</v>
          </cell>
          <cell r="K778">
            <v>0</v>
          </cell>
        </row>
        <row r="779">
          <cell r="A779">
            <v>112</v>
          </cell>
          <cell r="B779">
            <v>15</v>
          </cell>
          <cell r="K779">
            <v>0</v>
          </cell>
        </row>
        <row r="780">
          <cell r="A780">
            <v>112</v>
          </cell>
          <cell r="B780">
            <v>16</v>
          </cell>
          <cell r="K780">
            <v>0</v>
          </cell>
        </row>
        <row r="781">
          <cell r="A781">
            <v>112</v>
          </cell>
          <cell r="B781">
            <v>17</v>
          </cell>
          <cell r="K781">
            <v>0</v>
          </cell>
        </row>
        <row r="782">
          <cell r="A782">
            <v>112</v>
          </cell>
          <cell r="B782">
            <v>18</v>
          </cell>
          <cell r="K782">
            <v>0</v>
          </cell>
        </row>
        <row r="783">
          <cell r="A783">
            <v>112</v>
          </cell>
          <cell r="B783">
            <v>19</v>
          </cell>
          <cell r="K783">
            <v>0</v>
          </cell>
        </row>
        <row r="784">
          <cell r="A784">
            <v>112</v>
          </cell>
          <cell r="B784">
            <v>20</v>
          </cell>
          <cell r="K784">
            <v>0</v>
          </cell>
        </row>
        <row r="785">
          <cell r="A785">
            <v>112</v>
          </cell>
          <cell r="B785">
            <v>21</v>
          </cell>
          <cell r="K785">
            <v>0</v>
          </cell>
        </row>
        <row r="786">
          <cell r="A786">
            <v>112</v>
          </cell>
          <cell r="B786">
            <v>22</v>
          </cell>
          <cell r="K786">
            <v>0</v>
          </cell>
        </row>
        <row r="787">
          <cell r="A787">
            <v>112</v>
          </cell>
          <cell r="B787">
            <v>23</v>
          </cell>
          <cell r="K787">
            <v>0</v>
          </cell>
        </row>
        <row r="788">
          <cell r="A788">
            <v>112</v>
          </cell>
          <cell r="B788">
            <v>24</v>
          </cell>
          <cell r="K788">
            <v>0</v>
          </cell>
        </row>
        <row r="789">
          <cell r="A789">
            <v>112</v>
          </cell>
          <cell r="B789">
            <v>25</v>
          </cell>
          <cell r="K789">
            <v>0</v>
          </cell>
        </row>
        <row r="790">
          <cell r="A790">
            <v>112</v>
          </cell>
          <cell r="B790">
            <v>26</v>
          </cell>
          <cell r="C790" t="str">
            <v>ENSAMBLE</v>
          </cell>
          <cell r="K790">
            <v>0</v>
          </cell>
        </row>
        <row r="791">
          <cell r="A791">
            <v>112</v>
          </cell>
          <cell r="B791" t="str">
            <v>ACC</v>
          </cell>
          <cell r="C791" t="str">
            <v>SUB-TOTAL</v>
          </cell>
          <cell r="D791" t="str">
            <v>.</v>
          </cell>
          <cell r="K791">
            <v>4050.7748083229149</v>
          </cell>
        </row>
        <row r="792">
          <cell r="A792">
            <v>112</v>
          </cell>
          <cell r="B792" t="str">
            <v>ACC</v>
          </cell>
          <cell r="C792" t="str">
            <v>SOLDADURA</v>
          </cell>
        </row>
        <row r="793">
          <cell r="A793">
            <v>112</v>
          </cell>
          <cell r="B793" t="str">
            <v>ACC</v>
          </cell>
          <cell r="C793" t="str">
            <v>PINTURA ESQUEMA -3-</v>
          </cell>
        </row>
        <row r="794">
          <cell r="A794">
            <v>112</v>
          </cell>
          <cell r="B794" t="str">
            <v>ACC</v>
          </cell>
          <cell r="C794" t="str">
            <v>PINTURA  ESQUEMA-1-</v>
          </cell>
          <cell r="D794">
            <v>23.30728056136131</v>
          </cell>
        </row>
        <row r="795">
          <cell r="A795">
            <v>123</v>
          </cell>
          <cell r="B795">
            <v>1</v>
          </cell>
          <cell r="C795" t="str">
            <v>AIR ADMISSION DEVICE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20</v>
          </cell>
          <cell r="I795" t="str">
            <v>ASTM A516 G60/70(PLATE)</v>
          </cell>
          <cell r="J795">
            <v>180</v>
          </cell>
          <cell r="K795">
            <v>180</v>
          </cell>
          <cell r="L795">
            <v>0</v>
          </cell>
        </row>
        <row r="796">
          <cell r="A796">
            <v>131</v>
          </cell>
          <cell r="B796">
            <v>2</v>
          </cell>
          <cell r="C796" t="str">
            <v>AIR PIPING</v>
          </cell>
          <cell r="D796">
            <v>1</v>
          </cell>
          <cell r="E796">
            <v>2379.0642347343378</v>
          </cell>
          <cell r="F796">
            <v>2379.0642347343378</v>
          </cell>
          <cell r="G796">
            <v>158.60428231562253</v>
          </cell>
          <cell r="I796" t="str">
            <v>CAÑO COMERCIAL</v>
          </cell>
          <cell r="J796">
            <v>1784.2981760507532</v>
          </cell>
          <cell r="K796">
            <v>1784.2981760507532</v>
          </cell>
        </row>
        <row r="797">
          <cell r="A797">
            <v>132</v>
          </cell>
          <cell r="B797">
            <v>3</v>
          </cell>
          <cell r="C797" t="str">
            <v>OIL PIPING</v>
          </cell>
          <cell r="D797">
            <v>1</v>
          </cell>
          <cell r="E797">
            <v>2379.0642347343378</v>
          </cell>
          <cell r="F797">
            <v>99.127676447264065</v>
          </cell>
          <cell r="G797">
            <v>99.127676447264065</v>
          </cell>
          <cell r="I797" t="str">
            <v>CAÑO COMERCIAL</v>
          </cell>
          <cell r="J797">
            <v>951.62569389373516</v>
          </cell>
          <cell r="K797">
            <v>951.62569389373516</v>
          </cell>
        </row>
        <row r="798">
          <cell r="A798">
            <v>133</v>
          </cell>
          <cell r="B798">
            <v>4</v>
          </cell>
          <cell r="C798" t="str">
            <v>WATER PIPING</v>
          </cell>
          <cell r="D798">
            <v>1</v>
          </cell>
          <cell r="E798">
            <v>2379.0642347343378</v>
          </cell>
          <cell r="F798">
            <v>277.55749405233939</v>
          </cell>
          <cell r="G798">
            <v>277.55749405233939</v>
          </cell>
          <cell r="I798" t="str">
            <v>CAÑO COMERCIAL</v>
          </cell>
          <cell r="J798">
            <v>1427.4385408406026</v>
          </cell>
          <cell r="K798">
            <v>1427.4385408406026</v>
          </cell>
        </row>
        <row r="799">
          <cell r="A799">
            <v>134</v>
          </cell>
          <cell r="B799">
            <v>5</v>
          </cell>
          <cell r="C799" t="str">
            <v>ELECTRIC PIPING</v>
          </cell>
          <cell r="D799">
            <v>1</v>
          </cell>
          <cell r="E799">
            <v>160.17889087656528</v>
          </cell>
          <cell r="F799">
            <v>160.17889087656528</v>
          </cell>
          <cell r="G799">
            <v>2402.6833631484797</v>
          </cell>
          <cell r="H799">
            <v>0</v>
          </cell>
          <cell r="I799" t="str">
            <v>CAÑO COMERCIAL</v>
          </cell>
          <cell r="J799">
            <v>150</v>
          </cell>
          <cell r="K799">
            <v>150</v>
          </cell>
        </row>
        <row r="800">
          <cell r="A800">
            <v>135</v>
          </cell>
          <cell r="B800">
            <v>6</v>
          </cell>
          <cell r="C800" t="str">
            <v>SUPPORT ELECTRIC PIPING</v>
          </cell>
          <cell r="D800">
            <v>1</v>
          </cell>
          <cell r="E800">
            <v>160.17889087656528</v>
          </cell>
          <cell r="F800">
            <v>160.17889087656528</v>
          </cell>
          <cell r="G800">
            <v>2402.6833631484797</v>
          </cell>
          <cell r="H800">
            <v>0</v>
          </cell>
          <cell r="I800" t="str">
            <v>(COMERCIAL LAMINATED SHAPES)</v>
          </cell>
          <cell r="J800">
            <v>250</v>
          </cell>
          <cell r="K800">
            <v>250</v>
          </cell>
          <cell r="L800">
            <v>2319.5876288659792</v>
          </cell>
        </row>
        <row r="801">
          <cell r="A801">
            <v>136</v>
          </cell>
          <cell r="B801">
            <v>7</v>
          </cell>
          <cell r="K801">
            <v>0</v>
          </cell>
        </row>
        <row r="802">
          <cell r="A802">
            <v>137</v>
          </cell>
          <cell r="B802">
            <v>8</v>
          </cell>
          <cell r="K802">
            <v>0</v>
          </cell>
        </row>
        <row r="803">
          <cell r="A803">
            <v>138</v>
          </cell>
          <cell r="B803">
            <v>9</v>
          </cell>
          <cell r="K803">
            <v>0</v>
          </cell>
        </row>
        <row r="804">
          <cell r="A804">
            <v>139</v>
          </cell>
          <cell r="B804">
            <v>10</v>
          </cell>
          <cell r="K804">
            <v>0</v>
          </cell>
        </row>
        <row r="805">
          <cell r="A805">
            <v>140</v>
          </cell>
          <cell r="B805">
            <v>11</v>
          </cell>
          <cell r="K805">
            <v>0</v>
          </cell>
        </row>
        <row r="806">
          <cell r="A806">
            <v>141</v>
          </cell>
          <cell r="B806">
            <v>12</v>
          </cell>
          <cell r="K806">
            <v>0</v>
          </cell>
        </row>
        <row r="807">
          <cell r="A807">
            <v>142</v>
          </cell>
          <cell r="B807">
            <v>13</v>
          </cell>
          <cell r="K807">
            <v>0</v>
          </cell>
        </row>
        <row r="808">
          <cell r="A808">
            <v>143</v>
          </cell>
          <cell r="B808">
            <v>14</v>
          </cell>
          <cell r="K808">
            <v>0</v>
          </cell>
        </row>
        <row r="809">
          <cell r="A809">
            <v>144</v>
          </cell>
          <cell r="B809">
            <v>15</v>
          </cell>
          <cell r="K809">
            <v>0</v>
          </cell>
        </row>
        <row r="810">
          <cell r="A810">
            <v>145</v>
          </cell>
          <cell r="B810">
            <v>16</v>
          </cell>
          <cell r="K810">
            <v>0</v>
          </cell>
        </row>
        <row r="811">
          <cell r="A811">
            <v>146</v>
          </cell>
          <cell r="B811">
            <v>17</v>
          </cell>
          <cell r="K811">
            <v>0</v>
          </cell>
        </row>
        <row r="812">
          <cell r="A812">
            <v>147</v>
          </cell>
          <cell r="B812">
            <v>18</v>
          </cell>
          <cell r="K812">
            <v>0</v>
          </cell>
        </row>
        <row r="813">
          <cell r="A813">
            <v>148</v>
          </cell>
          <cell r="B813">
            <v>19</v>
          </cell>
          <cell r="K813">
            <v>0</v>
          </cell>
        </row>
        <row r="814">
          <cell r="A814">
            <v>149</v>
          </cell>
          <cell r="B814">
            <v>20</v>
          </cell>
          <cell r="K814">
            <v>0</v>
          </cell>
        </row>
        <row r="815">
          <cell r="A815">
            <v>150</v>
          </cell>
          <cell r="B815">
            <v>21</v>
          </cell>
          <cell r="K815">
            <v>0</v>
          </cell>
        </row>
        <row r="816">
          <cell r="A816">
            <v>151</v>
          </cell>
          <cell r="B816">
            <v>22</v>
          </cell>
          <cell r="K816">
            <v>0</v>
          </cell>
        </row>
        <row r="817">
          <cell r="A817">
            <v>152</v>
          </cell>
          <cell r="B817">
            <v>23</v>
          </cell>
          <cell r="K817">
            <v>0</v>
          </cell>
        </row>
        <row r="818">
          <cell r="A818">
            <v>153</v>
          </cell>
          <cell r="B818">
            <v>24</v>
          </cell>
          <cell r="K818">
            <v>0</v>
          </cell>
        </row>
        <row r="819">
          <cell r="A819">
            <v>154</v>
          </cell>
          <cell r="B819">
            <v>25</v>
          </cell>
          <cell r="K819">
            <v>0</v>
          </cell>
        </row>
        <row r="820">
          <cell r="A820">
            <v>155</v>
          </cell>
          <cell r="B820">
            <v>26</v>
          </cell>
          <cell r="C820" t="str">
            <v>ENSAMBLE</v>
          </cell>
          <cell r="K820">
            <v>0</v>
          </cell>
        </row>
        <row r="821">
          <cell r="A821">
            <v>133</v>
          </cell>
          <cell r="B821" t="str">
            <v>ACC</v>
          </cell>
          <cell r="C821" t="str">
            <v>SUB-TOTAL</v>
          </cell>
          <cell r="D821" t="str">
            <v>.</v>
          </cell>
          <cell r="K821">
            <v>4743.362410785091</v>
          </cell>
        </row>
        <row r="822">
          <cell r="A822">
            <v>133</v>
          </cell>
          <cell r="B822" t="str">
            <v>ACC</v>
          </cell>
          <cell r="C822" t="str">
            <v>SOLDADURA</v>
          </cell>
        </row>
        <row r="823">
          <cell r="A823">
            <v>133</v>
          </cell>
          <cell r="B823" t="str">
            <v>ACC</v>
          </cell>
          <cell r="C823" t="str">
            <v>PINTURA ESQUEMA -2-</v>
          </cell>
          <cell r="D823">
            <v>120.84999772700868</v>
          </cell>
        </row>
        <row r="824">
          <cell r="A824">
            <v>133</v>
          </cell>
          <cell r="B824" t="str">
            <v>ACC</v>
          </cell>
          <cell r="C824" t="str">
            <v>PINTURA  ESQUEMA-1-</v>
          </cell>
        </row>
        <row r="825">
          <cell r="A825">
            <v>160</v>
          </cell>
          <cell r="B825">
            <v>1</v>
          </cell>
          <cell r="C825" t="str">
            <v>PIT LINNER</v>
          </cell>
          <cell r="D825">
            <v>1</v>
          </cell>
          <cell r="E825">
            <v>2710.9806785498122</v>
          </cell>
          <cell r="F825">
            <v>2710.9806785498122</v>
          </cell>
          <cell r="G825">
            <v>4000</v>
          </cell>
          <cell r="H825">
            <v>12</v>
          </cell>
          <cell r="I825" t="str">
            <v>ASTM A516 G60/70(PLATE)</v>
          </cell>
          <cell r="J825">
            <v>5000</v>
          </cell>
          <cell r="K825">
            <v>5000</v>
          </cell>
          <cell r="L825">
            <v>1692.7655199778669</v>
          </cell>
        </row>
        <row r="826">
          <cell r="A826">
            <v>160</v>
          </cell>
          <cell r="B826">
            <v>2</v>
          </cell>
          <cell r="K826">
            <v>0</v>
          </cell>
        </row>
        <row r="827">
          <cell r="A827">
            <v>160</v>
          </cell>
          <cell r="B827">
            <v>3</v>
          </cell>
          <cell r="K827">
            <v>0</v>
          </cell>
        </row>
        <row r="828">
          <cell r="A828">
            <v>160</v>
          </cell>
          <cell r="B828">
            <v>4</v>
          </cell>
          <cell r="K828">
            <v>0</v>
          </cell>
        </row>
        <row r="829">
          <cell r="A829">
            <v>160</v>
          </cell>
          <cell r="B829">
            <v>5</v>
          </cell>
          <cell r="K829">
            <v>0</v>
          </cell>
        </row>
        <row r="830">
          <cell r="A830">
            <v>160</v>
          </cell>
          <cell r="B830">
            <v>6</v>
          </cell>
          <cell r="K830">
            <v>0</v>
          </cell>
        </row>
        <row r="831">
          <cell r="A831">
            <v>160</v>
          </cell>
          <cell r="B831">
            <v>7</v>
          </cell>
          <cell r="K831">
            <v>0</v>
          </cell>
        </row>
        <row r="832">
          <cell r="A832">
            <v>160</v>
          </cell>
          <cell r="B832">
            <v>8</v>
          </cell>
          <cell r="K832">
            <v>0</v>
          </cell>
        </row>
        <row r="833">
          <cell r="A833">
            <v>160</v>
          </cell>
          <cell r="B833">
            <v>9</v>
          </cell>
          <cell r="K833">
            <v>0</v>
          </cell>
        </row>
        <row r="834">
          <cell r="A834">
            <v>160</v>
          </cell>
          <cell r="B834">
            <v>10</v>
          </cell>
          <cell r="K834">
            <v>0</v>
          </cell>
        </row>
        <row r="835">
          <cell r="A835">
            <v>160</v>
          </cell>
          <cell r="B835">
            <v>11</v>
          </cell>
          <cell r="K835">
            <v>0</v>
          </cell>
        </row>
        <row r="836">
          <cell r="A836">
            <v>160</v>
          </cell>
          <cell r="B836">
            <v>12</v>
          </cell>
          <cell r="K836">
            <v>0</v>
          </cell>
        </row>
        <row r="837">
          <cell r="A837">
            <v>160</v>
          </cell>
          <cell r="B837">
            <v>13</v>
          </cell>
          <cell r="K837">
            <v>0</v>
          </cell>
        </row>
        <row r="838">
          <cell r="A838">
            <v>160</v>
          </cell>
          <cell r="B838">
            <v>14</v>
          </cell>
          <cell r="K838">
            <v>0</v>
          </cell>
        </row>
        <row r="839">
          <cell r="A839">
            <v>160</v>
          </cell>
          <cell r="B839">
            <v>15</v>
          </cell>
          <cell r="K839">
            <v>0</v>
          </cell>
        </row>
        <row r="840">
          <cell r="A840">
            <v>160</v>
          </cell>
          <cell r="B840">
            <v>16</v>
          </cell>
          <cell r="K840">
            <v>0</v>
          </cell>
        </row>
        <row r="841">
          <cell r="A841">
            <v>160</v>
          </cell>
          <cell r="B841">
            <v>17</v>
          </cell>
          <cell r="K841">
            <v>0</v>
          </cell>
        </row>
        <row r="842">
          <cell r="A842">
            <v>160</v>
          </cell>
          <cell r="B842">
            <v>18</v>
          </cell>
          <cell r="K842">
            <v>0</v>
          </cell>
        </row>
        <row r="843">
          <cell r="A843">
            <v>160</v>
          </cell>
          <cell r="B843">
            <v>19</v>
          </cell>
          <cell r="K843">
            <v>0</v>
          </cell>
        </row>
        <row r="844">
          <cell r="A844">
            <v>160</v>
          </cell>
          <cell r="B844">
            <v>20</v>
          </cell>
          <cell r="K844">
            <v>0</v>
          </cell>
        </row>
        <row r="845">
          <cell r="A845">
            <v>160</v>
          </cell>
          <cell r="B845">
            <v>21</v>
          </cell>
          <cell r="K845">
            <v>0</v>
          </cell>
        </row>
        <row r="846">
          <cell r="A846">
            <v>160</v>
          </cell>
          <cell r="B846">
            <v>22</v>
          </cell>
          <cell r="K846">
            <v>0</v>
          </cell>
        </row>
        <row r="847">
          <cell r="A847">
            <v>160</v>
          </cell>
          <cell r="B847">
            <v>23</v>
          </cell>
          <cell r="K847">
            <v>0</v>
          </cell>
        </row>
        <row r="848">
          <cell r="A848">
            <v>160</v>
          </cell>
          <cell r="B848">
            <v>24</v>
          </cell>
          <cell r="K848">
            <v>0</v>
          </cell>
        </row>
        <row r="849">
          <cell r="A849">
            <v>160</v>
          </cell>
          <cell r="B849">
            <v>25</v>
          </cell>
          <cell r="K849">
            <v>0</v>
          </cell>
        </row>
        <row r="850">
          <cell r="A850">
            <v>160</v>
          </cell>
          <cell r="B850">
            <v>26</v>
          </cell>
          <cell r="C850" t="str">
            <v>ENSAMBLE</v>
          </cell>
          <cell r="K850">
            <v>0</v>
          </cell>
        </row>
        <row r="851">
          <cell r="A851">
            <v>160</v>
          </cell>
          <cell r="B851" t="str">
            <v>ACC</v>
          </cell>
          <cell r="C851" t="str">
            <v>SUB-TOTAL</v>
          </cell>
          <cell r="D851" t="str">
            <v>.</v>
          </cell>
          <cell r="K851">
            <v>5000</v>
          </cell>
        </row>
        <row r="852">
          <cell r="A852">
            <v>160</v>
          </cell>
          <cell r="B852" t="str">
            <v>ACC</v>
          </cell>
          <cell r="C852" t="str">
            <v>SOLDADURA</v>
          </cell>
        </row>
        <row r="853">
          <cell r="A853">
            <v>160</v>
          </cell>
          <cell r="B853" t="str">
            <v>ACC</v>
          </cell>
          <cell r="C853" t="str">
            <v>PINTURA ESQUEMA -3-</v>
          </cell>
          <cell r="D853">
            <v>85.167969837559625</v>
          </cell>
        </row>
        <row r="854">
          <cell r="A854">
            <v>160</v>
          </cell>
          <cell r="B854" t="str">
            <v>ACC</v>
          </cell>
          <cell r="C854" t="str">
            <v>PINTURA  ESQUEMA-1-</v>
          </cell>
          <cell r="D854">
            <v>85.167969837559625</v>
          </cell>
        </row>
        <row r="855">
          <cell r="A855">
            <v>165</v>
          </cell>
          <cell r="B855">
            <v>1</v>
          </cell>
          <cell r="C855" t="str">
            <v>PIT PLATFORM</v>
          </cell>
          <cell r="D855">
            <v>1</v>
          </cell>
          <cell r="E855">
            <v>2710.9806785498122</v>
          </cell>
          <cell r="F855">
            <v>500</v>
          </cell>
          <cell r="G855">
            <v>200</v>
          </cell>
          <cell r="I855" t="str">
            <v>(COMERCIAL LAMINATED SHAPES)</v>
          </cell>
          <cell r="J855">
            <v>455.17434452977687</v>
          </cell>
          <cell r="K855">
            <v>455.17434452977687</v>
          </cell>
        </row>
        <row r="856">
          <cell r="A856">
            <v>165</v>
          </cell>
          <cell r="B856">
            <v>2</v>
          </cell>
          <cell r="C856" t="str">
            <v>PIT HANDRAIL - LADDER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I856" t="str">
            <v>(COMERCIAL LAMINATED SHAPES)</v>
          </cell>
          <cell r="J856">
            <v>170.69037919866634</v>
          </cell>
          <cell r="K856">
            <v>170.69037919866634</v>
          </cell>
          <cell r="L856">
            <v>260.66415165236867</v>
          </cell>
        </row>
        <row r="857">
          <cell r="A857">
            <v>165</v>
          </cell>
          <cell r="B857">
            <v>3</v>
          </cell>
          <cell r="K857">
            <v>0</v>
          </cell>
        </row>
        <row r="858">
          <cell r="A858">
            <v>165</v>
          </cell>
          <cell r="B858">
            <v>4</v>
          </cell>
          <cell r="K858">
            <v>0</v>
          </cell>
        </row>
        <row r="859">
          <cell r="A859">
            <v>165</v>
          </cell>
          <cell r="B859">
            <v>5</v>
          </cell>
          <cell r="K859">
            <v>0</v>
          </cell>
        </row>
        <row r="860">
          <cell r="A860">
            <v>165</v>
          </cell>
          <cell r="B860">
            <v>6</v>
          </cell>
          <cell r="K860">
            <v>0</v>
          </cell>
        </row>
        <row r="861">
          <cell r="A861">
            <v>165</v>
          </cell>
          <cell r="B861">
            <v>7</v>
          </cell>
          <cell r="K861">
            <v>0</v>
          </cell>
        </row>
        <row r="862">
          <cell r="A862">
            <v>165</v>
          </cell>
          <cell r="B862">
            <v>8</v>
          </cell>
          <cell r="K862">
            <v>0</v>
          </cell>
        </row>
        <row r="863">
          <cell r="A863">
            <v>165</v>
          </cell>
          <cell r="B863">
            <v>9</v>
          </cell>
          <cell r="K863">
            <v>0</v>
          </cell>
        </row>
        <row r="864">
          <cell r="A864">
            <v>165</v>
          </cell>
          <cell r="B864">
            <v>10</v>
          </cell>
          <cell r="K864">
            <v>0</v>
          </cell>
        </row>
        <row r="865">
          <cell r="A865">
            <v>165</v>
          </cell>
          <cell r="B865">
            <v>11</v>
          </cell>
          <cell r="K865">
            <v>0</v>
          </cell>
        </row>
        <row r="866">
          <cell r="A866">
            <v>165</v>
          </cell>
          <cell r="B866">
            <v>12</v>
          </cell>
          <cell r="K866">
            <v>0</v>
          </cell>
        </row>
        <row r="867">
          <cell r="A867">
            <v>165</v>
          </cell>
          <cell r="B867">
            <v>13</v>
          </cell>
          <cell r="K867">
            <v>0</v>
          </cell>
        </row>
        <row r="868">
          <cell r="A868">
            <v>165</v>
          </cell>
          <cell r="B868">
            <v>14</v>
          </cell>
          <cell r="K868">
            <v>0</v>
          </cell>
        </row>
        <row r="869">
          <cell r="A869">
            <v>165</v>
          </cell>
          <cell r="B869">
            <v>15</v>
          </cell>
          <cell r="K869">
            <v>0</v>
          </cell>
        </row>
        <row r="870">
          <cell r="A870">
            <v>165</v>
          </cell>
          <cell r="B870">
            <v>16</v>
          </cell>
          <cell r="K870">
            <v>0</v>
          </cell>
        </row>
        <row r="871">
          <cell r="A871">
            <v>165</v>
          </cell>
          <cell r="B871">
            <v>17</v>
          </cell>
          <cell r="K871">
            <v>0</v>
          </cell>
        </row>
        <row r="872">
          <cell r="A872">
            <v>165</v>
          </cell>
          <cell r="B872">
            <v>18</v>
          </cell>
          <cell r="K872">
            <v>0</v>
          </cell>
        </row>
        <row r="873">
          <cell r="A873">
            <v>165</v>
          </cell>
          <cell r="B873">
            <v>19</v>
          </cell>
          <cell r="K873">
            <v>0</v>
          </cell>
        </row>
        <row r="874">
          <cell r="A874">
            <v>165</v>
          </cell>
          <cell r="B874">
            <v>20</v>
          </cell>
          <cell r="K874">
            <v>0</v>
          </cell>
        </row>
        <row r="875">
          <cell r="A875">
            <v>165</v>
          </cell>
          <cell r="B875">
            <v>21</v>
          </cell>
          <cell r="K875">
            <v>0</v>
          </cell>
        </row>
        <row r="876">
          <cell r="A876">
            <v>165</v>
          </cell>
          <cell r="B876">
            <v>22</v>
          </cell>
          <cell r="K876">
            <v>0</v>
          </cell>
        </row>
        <row r="877">
          <cell r="A877">
            <v>165</v>
          </cell>
          <cell r="B877">
            <v>23</v>
          </cell>
          <cell r="K877">
            <v>0</v>
          </cell>
        </row>
        <row r="878">
          <cell r="A878">
            <v>165</v>
          </cell>
          <cell r="B878">
            <v>24</v>
          </cell>
          <cell r="K878">
            <v>0</v>
          </cell>
        </row>
        <row r="879">
          <cell r="A879">
            <v>165</v>
          </cell>
          <cell r="B879">
            <v>25</v>
          </cell>
          <cell r="K879">
            <v>0</v>
          </cell>
        </row>
        <row r="880">
          <cell r="A880">
            <v>165</v>
          </cell>
          <cell r="B880">
            <v>26</v>
          </cell>
          <cell r="C880" t="str">
            <v>ENSAM BLE</v>
          </cell>
          <cell r="K880">
            <v>0</v>
          </cell>
        </row>
        <row r="881">
          <cell r="A881">
            <v>165</v>
          </cell>
          <cell r="B881" t="str">
            <v>ACC</v>
          </cell>
          <cell r="C881" t="str">
            <v>SUB-TOTAL</v>
          </cell>
          <cell r="D881" t="str">
            <v>.</v>
          </cell>
          <cell r="K881">
            <v>625.86472372844321</v>
          </cell>
        </row>
        <row r="882">
          <cell r="A882">
            <v>165</v>
          </cell>
          <cell r="B882" t="str">
            <v>ACC</v>
          </cell>
          <cell r="C882" t="str">
            <v>SOLDADURA</v>
          </cell>
        </row>
        <row r="883">
          <cell r="A883">
            <v>165</v>
          </cell>
          <cell r="B883" t="str">
            <v>ACC</v>
          </cell>
          <cell r="C883" t="str">
            <v>PINTURA ESQUEMA -2-</v>
          </cell>
          <cell r="D883">
            <v>15.945598056775623</v>
          </cell>
        </row>
        <row r="884">
          <cell r="A884">
            <v>165</v>
          </cell>
          <cell r="B884" t="str">
            <v>ACC</v>
          </cell>
          <cell r="C884" t="str">
            <v>PINTURA  ESQUEMA-1-</v>
          </cell>
        </row>
        <row r="885">
          <cell r="A885">
            <v>166</v>
          </cell>
          <cell r="B885">
            <v>1</v>
          </cell>
          <cell r="C885" t="str">
            <v>PIT HOIST</v>
          </cell>
          <cell r="D885">
            <v>1</v>
          </cell>
          <cell r="E885">
            <v>2775.5749405233942</v>
          </cell>
          <cell r="F885">
            <v>1387.7874702616971</v>
          </cell>
          <cell r="G885">
            <v>237.90642347343376</v>
          </cell>
          <cell r="I885" t="str">
            <v>COMERCIAL SUPPLY</v>
          </cell>
          <cell r="J885">
            <v>120</v>
          </cell>
          <cell r="K885">
            <v>120</v>
          </cell>
        </row>
        <row r="886">
          <cell r="A886">
            <v>166</v>
          </cell>
          <cell r="B886">
            <v>2</v>
          </cell>
          <cell r="C886" t="str">
            <v>PIT HOIST SHAPE</v>
          </cell>
          <cell r="D886">
            <v>1</v>
          </cell>
          <cell r="E886">
            <v>3200</v>
          </cell>
          <cell r="F886">
            <v>3200</v>
          </cell>
          <cell r="G886">
            <v>237.90642347343376</v>
          </cell>
          <cell r="I886" t="str">
            <v>(COMERCIAL LAMINATED SHAPES)</v>
          </cell>
          <cell r="J886">
            <v>185.48354539588408</v>
          </cell>
          <cell r="K886">
            <v>185.48354539588408</v>
          </cell>
          <cell r="L886">
            <v>977.25137585333835</v>
          </cell>
        </row>
        <row r="887">
          <cell r="A887">
            <v>166</v>
          </cell>
          <cell r="B887">
            <v>3</v>
          </cell>
          <cell r="C887" t="str">
            <v>PIT HOIST DEVICE</v>
          </cell>
          <cell r="D887">
            <v>1</v>
          </cell>
          <cell r="I887" t="str">
            <v>COMERCIAL SUPPLY</v>
          </cell>
          <cell r="J887">
            <v>100</v>
          </cell>
          <cell r="K887">
            <v>100</v>
          </cell>
        </row>
        <row r="888">
          <cell r="A888">
            <v>166</v>
          </cell>
          <cell r="B888">
            <v>4</v>
          </cell>
          <cell r="K888">
            <v>0</v>
          </cell>
        </row>
        <row r="889">
          <cell r="A889">
            <v>166</v>
          </cell>
          <cell r="B889">
            <v>5</v>
          </cell>
          <cell r="K889">
            <v>0</v>
          </cell>
        </row>
        <row r="890">
          <cell r="A890">
            <v>166</v>
          </cell>
          <cell r="B890">
            <v>6</v>
          </cell>
          <cell r="K890">
            <v>0</v>
          </cell>
        </row>
        <row r="891">
          <cell r="A891">
            <v>166</v>
          </cell>
          <cell r="B891">
            <v>7</v>
          </cell>
          <cell r="K891">
            <v>0</v>
          </cell>
        </row>
        <row r="892">
          <cell r="A892">
            <v>166</v>
          </cell>
          <cell r="B892">
            <v>8</v>
          </cell>
          <cell r="K892">
            <v>0</v>
          </cell>
        </row>
        <row r="893">
          <cell r="A893">
            <v>166</v>
          </cell>
          <cell r="B893">
            <v>9</v>
          </cell>
          <cell r="K893">
            <v>0</v>
          </cell>
        </row>
        <row r="894">
          <cell r="A894">
            <v>166</v>
          </cell>
          <cell r="B894">
            <v>10</v>
          </cell>
          <cell r="K894">
            <v>0</v>
          </cell>
        </row>
        <row r="895">
          <cell r="A895">
            <v>166</v>
          </cell>
          <cell r="B895">
            <v>11</v>
          </cell>
          <cell r="K895">
            <v>0</v>
          </cell>
        </row>
        <row r="896">
          <cell r="A896">
            <v>166</v>
          </cell>
          <cell r="B896">
            <v>12</v>
          </cell>
          <cell r="K896">
            <v>0</v>
          </cell>
        </row>
        <row r="897">
          <cell r="A897">
            <v>166</v>
          </cell>
          <cell r="B897">
            <v>13</v>
          </cell>
          <cell r="K897">
            <v>0</v>
          </cell>
        </row>
        <row r="898">
          <cell r="A898">
            <v>166</v>
          </cell>
          <cell r="B898">
            <v>14</v>
          </cell>
          <cell r="K898">
            <v>0</v>
          </cell>
        </row>
        <row r="899">
          <cell r="A899">
            <v>166</v>
          </cell>
          <cell r="B899">
            <v>15</v>
          </cell>
          <cell r="K899">
            <v>0</v>
          </cell>
        </row>
        <row r="900">
          <cell r="A900">
            <v>166</v>
          </cell>
          <cell r="B900">
            <v>16</v>
          </cell>
          <cell r="K900">
            <v>0</v>
          </cell>
        </row>
        <row r="901">
          <cell r="A901">
            <v>166</v>
          </cell>
          <cell r="B901">
            <v>17</v>
          </cell>
          <cell r="K901">
            <v>0</v>
          </cell>
        </row>
        <row r="902">
          <cell r="A902">
            <v>166</v>
          </cell>
          <cell r="B902">
            <v>18</v>
          </cell>
          <cell r="K902">
            <v>0</v>
          </cell>
        </row>
        <row r="903">
          <cell r="A903">
            <v>166</v>
          </cell>
          <cell r="B903">
            <v>19</v>
          </cell>
          <cell r="K903">
            <v>0</v>
          </cell>
        </row>
        <row r="904">
          <cell r="A904">
            <v>166</v>
          </cell>
          <cell r="B904">
            <v>20</v>
          </cell>
          <cell r="K904">
            <v>0</v>
          </cell>
        </row>
        <row r="905">
          <cell r="A905">
            <v>166</v>
          </cell>
          <cell r="B905">
            <v>21</v>
          </cell>
          <cell r="K905">
            <v>0</v>
          </cell>
        </row>
        <row r="906">
          <cell r="A906">
            <v>166</v>
          </cell>
          <cell r="B906">
            <v>22</v>
          </cell>
          <cell r="K906">
            <v>0</v>
          </cell>
        </row>
        <row r="907">
          <cell r="A907">
            <v>166</v>
          </cell>
          <cell r="B907">
            <v>23</v>
          </cell>
          <cell r="K907">
            <v>0</v>
          </cell>
        </row>
        <row r="908">
          <cell r="A908">
            <v>166</v>
          </cell>
          <cell r="B908">
            <v>24</v>
          </cell>
          <cell r="K908">
            <v>0</v>
          </cell>
        </row>
        <row r="909">
          <cell r="A909">
            <v>166</v>
          </cell>
          <cell r="B909">
            <v>25</v>
          </cell>
          <cell r="K909">
            <v>0</v>
          </cell>
        </row>
        <row r="910">
          <cell r="A910">
            <v>166</v>
          </cell>
          <cell r="B910">
            <v>26</v>
          </cell>
          <cell r="C910" t="str">
            <v>ENSAMBLE</v>
          </cell>
          <cell r="K910">
            <v>0</v>
          </cell>
        </row>
        <row r="911">
          <cell r="A911">
            <v>166</v>
          </cell>
          <cell r="B911" t="str">
            <v>ACC</v>
          </cell>
          <cell r="C911" t="str">
            <v>SUB-TOTAL</v>
          </cell>
          <cell r="D911" t="str">
            <v>.</v>
          </cell>
          <cell r="K911">
            <v>405.48354539588411</v>
          </cell>
        </row>
        <row r="912">
          <cell r="A912">
            <v>166</v>
          </cell>
          <cell r="B912" t="str">
            <v>ACC</v>
          </cell>
          <cell r="C912" t="str">
            <v>SOLDADURA</v>
          </cell>
        </row>
        <row r="913">
          <cell r="A913">
            <v>166</v>
          </cell>
          <cell r="B913" t="str">
            <v>ACC</v>
          </cell>
          <cell r="C913" t="str">
            <v>PINTURA ESQUEMA -2-</v>
          </cell>
          <cell r="D913">
            <v>4.7256954240989568</v>
          </cell>
        </row>
        <row r="914">
          <cell r="A914">
            <v>166</v>
          </cell>
          <cell r="B914" t="str">
            <v>ACC</v>
          </cell>
          <cell r="C914" t="str">
            <v>PINTURA  ESQUEMA-1-</v>
          </cell>
        </row>
        <row r="915">
          <cell r="A915">
            <v>175</v>
          </cell>
          <cell r="B915">
            <v>1</v>
          </cell>
          <cell r="C915" t="str">
            <v>OVERSPEED DEVICE</v>
          </cell>
          <cell r="D915">
            <v>1</v>
          </cell>
          <cell r="E915">
            <v>356.85963521015066</v>
          </cell>
          <cell r="F915">
            <v>356.85963521015066</v>
          </cell>
          <cell r="G915">
            <v>158.60428231562253</v>
          </cell>
          <cell r="H915">
            <v>20</v>
          </cell>
          <cell r="I915" t="str">
            <v>ASTM A516 G60/70(PLATE)</v>
          </cell>
          <cell r="J915">
            <v>150.20753369482637</v>
          </cell>
          <cell r="K915">
            <v>150.20753369482637</v>
          </cell>
          <cell r="L915">
            <v>56.701030927835049</v>
          </cell>
        </row>
        <row r="916">
          <cell r="A916">
            <v>175</v>
          </cell>
          <cell r="B916">
            <v>2</v>
          </cell>
          <cell r="K916">
            <v>0</v>
          </cell>
        </row>
        <row r="917">
          <cell r="A917">
            <v>175</v>
          </cell>
          <cell r="B917">
            <v>3</v>
          </cell>
          <cell r="K917">
            <v>0</v>
          </cell>
        </row>
        <row r="918">
          <cell r="A918">
            <v>175</v>
          </cell>
          <cell r="B918">
            <v>4</v>
          </cell>
          <cell r="K918">
            <v>0</v>
          </cell>
        </row>
        <row r="919">
          <cell r="A919">
            <v>175</v>
          </cell>
          <cell r="B919">
            <v>5</v>
          </cell>
          <cell r="K919">
            <v>0</v>
          </cell>
        </row>
        <row r="920">
          <cell r="A920">
            <v>175</v>
          </cell>
          <cell r="B920">
            <v>6</v>
          </cell>
          <cell r="K920">
            <v>0</v>
          </cell>
        </row>
        <row r="921">
          <cell r="A921">
            <v>175</v>
          </cell>
          <cell r="B921">
            <v>7</v>
          </cell>
          <cell r="K921">
            <v>0</v>
          </cell>
        </row>
        <row r="922">
          <cell r="A922">
            <v>175</v>
          </cell>
          <cell r="B922">
            <v>8</v>
          </cell>
          <cell r="K922">
            <v>0</v>
          </cell>
        </row>
        <row r="923">
          <cell r="A923">
            <v>175</v>
          </cell>
          <cell r="B923">
            <v>9</v>
          </cell>
          <cell r="K923">
            <v>0</v>
          </cell>
        </row>
        <row r="924">
          <cell r="A924">
            <v>175</v>
          </cell>
          <cell r="B924">
            <v>10</v>
          </cell>
          <cell r="K924">
            <v>0</v>
          </cell>
        </row>
        <row r="925">
          <cell r="A925">
            <v>175</v>
          </cell>
          <cell r="B925">
            <v>11</v>
          </cell>
          <cell r="K925">
            <v>0</v>
          </cell>
        </row>
        <row r="926">
          <cell r="A926">
            <v>175</v>
          </cell>
          <cell r="B926">
            <v>12</v>
          </cell>
          <cell r="K926">
            <v>0</v>
          </cell>
        </row>
        <row r="927">
          <cell r="A927">
            <v>175</v>
          </cell>
          <cell r="B927">
            <v>13</v>
          </cell>
          <cell r="K927">
            <v>0</v>
          </cell>
        </row>
        <row r="928">
          <cell r="A928">
            <v>175</v>
          </cell>
          <cell r="B928">
            <v>14</v>
          </cell>
          <cell r="K928">
            <v>0</v>
          </cell>
        </row>
        <row r="929">
          <cell r="A929">
            <v>175</v>
          </cell>
          <cell r="B929">
            <v>15</v>
          </cell>
          <cell r="K929">
            <v>0</v>
          </cell>
        </row>
        <row r="930">
          <cell r="A930">
            <v>175</v>
          </cell>
          <cell r="B930">
            <v>16</v>
          </cell>
          <cell r="K930">
            <v>0</v>
          </cell>
        </row>
        <row r="931">
          <cell r="A931">
            <v>175</v>
          </cell>
          <cell r="B931">
            <v>17</v>
          </cell>
          <cell r="K931">
            <v>0</v>
          </cell>
        </row>
        <row r="932">
          <cell r="A932">
            <v>175</v>
          </cell>
          <cell r="B932">
            <v>18</v>
          </cell>
          <cell r="K932">
            <v>0</v>
          </cell>
        </row>
        <row r="933">
          <cell r="A933">
            <v>175</v>
          </cell>
          <cell r="B933">
            <v>19</v>
          </cell>
          <cell r="K933">
            <v>0</v>
          </cell>
        </row>
        <row r="934">
          <cell r="A934">
            <v>175</v>
          </cell>
          <cell r="B934">
            <v>20</v>
          </cell>
          <cell r="K934">
            <v>0</v>
          </cell>
        </row>
        <row r="935">
          <cell r="A935">
            <v>175</v>
          </cell>
          <cell r="B935">
            <v>21</v>
          </cell>
          <cell r="K935">
            <v>0</v>
          </cell>
        </row>
        <row r="936">
          <cell r="A936">
            <v>175</v>
          </cell>
          <cell r="B936">
            <v>22</v>
          </cell>
          <cell r="K936">
            <v>0</v>
          </cell>
        </row>
        <row r="937">
          <cell r="A937">
            <v>175</v>
          </cell>
          <cell r="B937">
            <v>23</v>
          </cell>
          <cell r="K937">
            <v>0</v>
          </cell>
        </row>
        <row r="938">
          <cell r="A938">
            <v>175</v>
          </cell>
          <cell r="B938">
            <v>24</v>
          </cell>
          <cell r="K938">
            <v>0</v>
          </cell>
        </row>
        <row r="939">
          <cell r="A939">
            <v>175</v>
          </cell>
          <cell r="B939">
            <v>25</v>
          </cell>
          <cell r="K939">
            <v>0</v>
          </cell>
        </row>
        <row r="940">
          <cell r="A940">
            <v>175</v>
          </cell>
          <cell r="B940">
            <v>26</v>
          </cell>
          <cell r="C940" t="str">
            <v>ENSAMBLE</v>
          </cell>
          <cell r="K940">
            <v>0</v>
          </cell>
        </row>
        <row r="941">
          <cell r="A941">
            <v>175</v>
          </cell>
          <cell r="B941" t="str">
            <v>ACC</v>
          </cell>
          <cell r="C941" t="str">
            <v>SUB-TOTAL</v>
          </cell>
          <cell r="D941" t="str">
            <v>.</v>
          </cell>
          <cell r="K941">
            <v>150.20753369482637</v>
          </cell>
        </row>
        <row r="942">
          <cell r="A942">
            <v>175</v>
          </cell>
          <cell r="B942" t="str">
            <v>ACC</v>
          </cell>
          <cell r="C942" t="str">
            <v>SOLDADURA</v>
          </cell>
        </row>
        <row r="943">
          <cell r="A943">
            <v>175</v>
          </cell>
          <cell r="B943" t="str">
            <v>ACC</v>
          </cell>
          <cell r="C943" t="str">
            <v>PINTURA ESQUEMA -2-</v>
          </cell>
          <cell r="D943">
            <v>0.95673588340653737</v>
          </cell>
        </row>
        <row r="944">
          <cell r="A944">
            <v>175</v>
          </cell>
          <cell r="B944" t="str">
            <v>ACC</v>
          </cell>
          <cell r="C944" t="str">
            <v>PINTURA  ESQUEMA-1-</v>
          </cell>
        </row>
        <row r="945">
          <cell r="A945">
            <v>180</v>
          </cell>
          <cell r="B945">
            <v>1</v>
          </cell>
          <cell r="C945" t="str">
            <v>RUNNER BALANCE DEVICE</v>
          </cell>
          <cell r="D945">
            <v>1</v>
          </cell>
          <cell r="E945">
            <v>1189.5321173671689</v>
          </cell>
          <cell r="F945">
            <v>1189.5321173671689</v>
          </cell>
          <cell r="G945">
            <v>317.20856463124505</v>
          </cell>
          <cell r="H945">
            <v>20</v>
          </cell>
          <cell r="I945" t="str">
            <v>ASTM A516 G60/70(PLATE)</v>
          </cell>
          <cell r="J945">
            <v>256.03556879799953</v>
          </cell>
          <cell r="K945">
            <v>256.03556879799953</v>
          </cell>
          <cell r="L945">
            <v>213.27066953375621</v>
          </cell>
        </row>
        <row r="946">
          <cell r="A946">
            <v>180</v>
          </cell>
          <cell r="B946">
            <v>2</v>
          </cell>
          <cell r="K946">
            <v>0</v>
          </cell>
        </row>
        <row r="947">
          <cell r="A947">
            <v>180</v>
          </cell>
          <cell r="B947">
            <v>3</v>
          </cell>
          <cell r="K947">
            <v>0</v>
          </cell>
        </row>
        <row r="948">
          <cell r="A948">
            <v>180</v>
          </cell>
          <cell r="B948">
            <v>4</v>
          </cell>
          <cell r="K948">
            <v>0</v>
          </cell>
        </row>
        <row r="949">
          <cell r="A949">
            <v>180</v>
          </cell>
          <cell r="B949">
            <v>5</v>
          </cell>
          <cell r="K949">
            <v>0</v>
          </cell>
        </row>
        <row r="950">
          <cell r="A950">
            <v>180</v>
          </cell>
          <cell r="B950">
            <v>6</v>
          </cell>
          <cell r="K950">
            <v>0</v>
          </cell>
        </row>
        <row r="951">
          <cell r="A951">
            <v>180</v>
          </cell>
          <cell r="B951">
            <v>7</v>
          </cell>
          <cell r="K951">
            <v>0</v>
          </cell>
        </row>
        <row r="952">
          <cell r="A952">
            <v>180</v>
          </cell>
          <cell r="B952">
            <v>8</v>
          </cell>
          <cell r="K952">
            <v>0</v>
          </cell>
        </row>
        <row r="953">
          <cell r="A953">
            <v>180</v>
          </cell>
          <cell r="B953">
            <v>9</v>
          </cell>
          <cell r="K953">
            <v>0</v>
          </cell>
        </row>
        <row r="954">
          <cell r="A954">
            <v>180</v>
          </cell>
          <cell r="B954">
            <v>10</v>
          </cell>
          <cell r="K954">
            <v>0</v>
          </cell>
        </row>
        <row r="955">
          <cell r="A955">
            <v>180</v>
          </cell>
          <cell r="B955">
            <v>11</v>
          </cell>
          <cell r="K955">
            <v>0</v>
          </cell>
        </row>
        <row r="956">
          <cell r="A956">
            <v>180</v>
          </cell>
          <cell r="B956">
            <v>12</v>
          </cell>
          <cell r="K956">
            <v>0</v>
          </cell>
        </row>
        <row r="957">
          <cell r="A957">
            <v>180</v>
          </cell>
          <cell r="B957">
            <v>13</v>
          </cell>
          <cell r="K957">
            <v>0</v>
          </cell>
        </row>
        <row r="958">
          <cell r="A958">
            <v>180</v>
          </cell>
          <cell r="B958">
            <v>14</v>
          </cell>
          <cell r="K958">
            <v>0</v>
          </cell>
        </row>
        <row r="959">
          <cell r="A959">
            <v>180</v>
          </cell>
          <cell r="B959">
            <v>15</v>
          </cell>
          <cell r="K959">
            <v>0</v>
          </cell>
        </row>
        <row r="960">
          <cell r="A960">
            <v>180</v>
          </cell>
          <cell r="B960">
            <v>16</v>
          </cell>
          <cell r="K960">
            <v>0</v>
          </cell>
        </row>
        <row r="961">
          <cell r="A961">
            <v>180</v>
          </cell>
          <cell r="B961">
            <v>17</v>
          </cell>
          <cell r="K961">
            <v>0</v>
          </cell>
        </row>
        <row r="962">
          <cell r="A962">
            <v>180</v>
          </cell>
          <cell r="B962">
            <v>18</v>
          </cell>
          <cell r="K962">
            <v>0</v>
          </cell>
        </row>
        <row r="963">
          <cell r="A963">
            <v>180</v>
          </cell>
          <cell r="B963">
            <v>19</v>
          </cell>
          <cell r="K963">
            <v>0</v>
          </cell>
        </row>
        <row r="964">
          <cell r="A964">
            <v>180</v>
          </cell>
          <cell r="B964">
            <v>20</v>
          </cell>
          <cell r="K964">
            <v>0</v>
          </cell>
        </row>
        <row r="965">
          <cell r="A965">
            <v>180</v>
          </cell>
          <cell r="B965">
            <v>21</v>
          </cell>
          <cell r="K965">
            <v>0</v>
          </cell>
        </row>
        <row r="966">
          <cell r="A966">
            <v>180</v>
          </cell>
          <cell r="B966">
            <v>22</v>
          </cell>
          <cell r="K966">
            <v>0</v>
          </cell>
        </row>
        <row r="967">
          <cell r="A967">
            <v>180</v>
          </cell>
          <cell r="B967">
            <v>23</v>
          </cell>
          <cell r="K967">
            <v>0</v>
          </cell>
        </row>
        <row r="968">
          <cell r="A968">
            <v>180</v>
          </cell>
          <cell r="B968">
            <v>24</v>
          </cell>
          <cell r="K968">
            <v>0</v>
          </cell>
        </row>
        <row r="969">
          <cell r="A969">
            <v>180</v>
          </cell>
          <cell r="B969">
            <v>25</v>
          </cell>
          <cell r="K969">
            <v>0</v>
          </cell>
        </row>
        <row r="970">
          <cell r="A970">
            <v>180</v>
          </cell>
          <cell r="B970">
            <v>26</v>
          </cell>
          <cell r="C970" t="str">
            <v>ENSAMBLE</v>
          </cell>
          <cell r="K970">
            <v>0</v>
          </cell>
        </row>
        <row r="971">
          <cell r="A971">
            <v>180</v>
          </cell>
          <cell r="B971" t="str">
            <v>ACC</v>
          </cell>
          <cell r="C971" t="str">
            <v>SUB-TOTAL</v>
          </cell>
          <cell r="D971" t="str">
            <v>.</v>
          </cell>
          <cell r="K971">
            <v>256.03556879799953</v>
          </cell>
        </row>
        <row r="972">
          <cell r="A972">
            <v>180</v>
          </cell>
          <cell r="B972" t="str">
            <v>ACC</v>
          </cell>
          <cell r="C972" t="str">
            <v>SOLDADURA</v>
          </cell>
        </row>
        <row r="973">
          <cell r="A973">
            <v>180</v>
          </cell>
          <cell r="B973" t="str">
            <v>ACC</v>
          </cell>
          <cell r="C973" t="str">
            <v>PINTURA ESQUEMA -2-</v>
          </cell>
        </row>
        <row r="974">
          <cell r="A974">
            <v>180</v>
          </cell>
          <cell r="B974" t="str">
            <v>ACC</v>
          </cell>
          <cell r="C974" t="str">
            <v>PINTURA  ESQUEMA-1-</v>
          </cell>
        </row>
        <row r="975">
          <cell r="A975">
            <v>186</v>
          </cell>
          <cell r="B975">
            <v>1</v>
          </cell>
          <cell r="C975" t="str">
            <v>FUNDATION  DEVICE</v>
          </cell>
          <cell r="D975">
            <v>25</v>
          </cell>
          <cell r="E975">
            <v>1189.5321173671689</v>
          </cell>
          <cell r="F975">
            <v>158.60428231562253</v>
          </cell>
          <cell r="G975">
            <v>594.76605868358445</v>
          </cell>
          <cell r="H975">
            <v>20</v>
          </cell>
          <cell r="I975" t="str">
            <v>ASTM A516 G60/70(PLATE)</v>
          </cell>
          <cell r="J975">
            <v>135</v>
          </cell>
          <cell r="K975">
            <v>3375</v>
          </cell>
          <cell r="L975">
            <v>466.98377714206174</v>
          </cell>
        </row>
        <row r="976">
          <cell r="A976">
            <v>186</v>
          </cell>
          <cell r="B976">
            <v>2</v>
          </cell>
          <cell r="K976">
            <v>0</v>
          </cell>
        </row>
        <row r="977">
          <cell r="A977">
            <v>186</v>
          </cell>
          <cell r="B977">
            <v>3</v>
          </cell>
          <cell r="K977">
            <v>0</v>
          </cell>
        </row>
        <row r="978">
          <cell r="A978">
            <v>186</v>
          </cell>
          <cell r="B978">
            <v>4</v>
          </cell>
          <cell r="K978">
            <v>0</v>
          </cell>
        </row>
        <row r="979">
          <cell r="A979">
            <v>186</v>
          </cell>
          <cell r="B979">
            <v>5</v>
          </cell>
          <cell r="K979">
            <v>0</v>
          </cell>
        </row>
        <row r="980">
          <cell r="A980">
            <v>186</v>
          </cell>
          <cell r="B980">
            <v>6</v>
          </cell>
          <cell r="K980">
            <v>0</v>
          </cell>
        </row>
        <row r="981">
          <cell r="A981">
            <v>186</v>
          </cell>
          <cell r="B981">
            <v>7</v>
          </cell>
          <cell r="K981">
            <v>0</v>
          </cell>
        </row>
        <row r="982">
          <cell r="A982">
            <v>186</v>
          </cell>
          <cell r="B982">
            <v>8</v>
          </cell>
          <cell r="K982">
            <v>0</v>
          </cell>
        </row>
        <row r="983">
          <cell r="A983">
            <v>186</v>
          </cell>
          <cell r="B983">
            <v>9</v>
          </cell>
          <cell r="K983">
            <v>0</v>
          </cell>
        </row>
        <row r="984">
          <cell r="A984">
            <v>186</v>
          </cell>
          <cell r="B984">
            <v>10</v>
          </cell>
          <cell r="K984">
            <v>0</v>
          </cell>
        </row>
        <row r="985">
          <cell r="A985">
            <v>186</v>
          </cell>
          <cell r="B985">
            <v>11</v>
          </cell>
          <cell r="K985">
            <v>0</v>
          </cell>
        </row>
        <row r="986">
          <cell r="A986">
            <v>186</v>
          </cell>
          <cell r="B986">
            <v>12</v>
          </cell>
          <cell r="K986">
            <v>0</v>
          </cell>
        </row>
        <row r="987">
          <cell r="A987">
            <v>186</v>
          </cell>
          <cell r="B987">
            <v>13</v>
          </cell>
          <cell r="K987">
            <v>0</v>
          </cell>
        </row>
        <row r="988">
          <cell r="A988">
            <v>186</v>
          </cell>
          <cell r="B988">
            <v>14</v>
          </cell>
          <cell r="K988">
            <v>0</v>
          </cell>
        </row>
        <row r="989">
          <cell r="A989">
            <v>186</v>
          </cell>
          <cell r="B989">
            <v>15</v>
          </cell>
          <cell r="K989">
            <v>0</v>
          </cell>
        </row>
        <row r="990">
          <cell r="A990">
            <v>186</v>
          </cell>
          <cell r="B990">
            <v>16</v>
          </cell>
          <cell r="K990">
            <v>0</v>
          </cell>
        </row>
        <row r="991">
          <cell r="A991">
            <v>186</v>
          </cell>
          <cell r="B991">
            <v>17</v>
          </cell>
          <cell r="K991">
            <v>0</v>
          </cell>
        </row>
        <row r="992">
          <cell r="A992">
            <v>186</v>
          </cell>
          <cell r="B992">
            <v>18</v>
          </cell>
          <cell r="K992">
            <v>0</v>
          </cell>
        </row>
        <row r="993">
          <cell r="A993">
            <v>186</v>
          </cell>
          <cell r="B993">
            <v>19</v>
          </cell>
          <cell r="K993">
            <v>0</v>
          </cell>
        </row>
        <row r="994">
          <cell r="A994">
            <v>186</v>
          </cell>
          <cell r="B994">
            <v>20</v>
          </cell>
          <cell r="K994">
            <v>0</v>
          </cell>
        </row>
        <row r="995">
          <cell r="A995">
            <v>186</v>
          </cell>
          <cell r="B995">
            <v>21</v>
          </cell>
          <cell r="K995">
            <v>0</v>
          </cell>
        </row>
        <row r="996">
          <cell r="A996">
            <v>186</v>
          </cell>
          <cell r="B996">
            <v>22</v>
          </cell>
          <cell r="K996">
            <v>0</v>
          </cell>
        </row>
        <row r="997">
          <cell r="A997">
            <v>186</v>
          </cell>
          <cell r="B997">
            <v>23</v>
          </cell>
          <cell r="K997">
            <v>0</v>
          </cell>
        </row>
        <row r="998">
          <cell r="A998">
            <v>186</v>
          </cell>
          <cell r="B998">
            <v>24</v>
          </cell>
          <cell r="K998">
            <v>0</v>
          </cell>
        </row>
        <row r="999">
          <cell r="A999">
            <v>186</v>
          </cell>
          <cell r="B999">
            <v>25</v>
          </cell>
          <cell r="K999">
            <v>0</v>
          </cell>
        </row>
        <row r="1000">
          <cell r="A1000">
            <v>186</v>
          </cell>
          <cell r="B1000">
            <v>26</v>
          </cell>
          <cell r="C1000" t="str">
            <v>ENSAMBLE</v>
          </cell>
          <cell r="K1000">
            <v>0</v>
          </cell>
        </row>
        <row r="1001">
          <cell r="A1001">
            <v>186</v>
          </cell>
          <cell r="B1001" t="str">
            <v>ACC</v>
          </cell>
          <cell r="C1001" t="str">
            <v>SUB-TOTAL</v>
          </cell>
          <cell r="D1001" t="str">
            <v>.</v>
          </cell>
          <cell r="K1001">
            <v>3375</v>
          </cell>
        </row>
        <row r="1002">
          <cell r="A1002">
            <v>186</v>
          </cell>
          <cell r="B1002" t="str">
            <v>ACC</v>
          </cell>
          <cell r="C1002" t="str">
            <v>SOLDADURA</v>
          </cell>
        </row>
        <row r="1003">
          <cell r="A1003">
            <v>186</v>
          </cell>
          <cell r="B1003" t="str">
            <v>ACC</v>
          </cell>
          <cell r="C1003" t="str">
            <v>PINTURA ESQUEMA -2-</v>
          </cell>
          <cell r="D1003">
            <v>11.902825216118369</v>
          </cell>
        </row>
        <row r="1004">
          <cell r="A1004">
            <v>186</v>
          </cell>
          <cell r="B1004" t="str">
            <v>ACC</v>
          </cell>
          <cell r="C1004" t="str">
            <v>PINTURA  ESQUEMA-3-</v>
          </cell>
          <cell r="D1004">
            <v>11.902825216118369</v>
          </cell>
        </row>
        <row r="1005">
          <cell r="A1005">
            <v>187</v>
          </cell>
          <cell r="B1005">
            <v>1</v>
          </cell>
          <cell r="C1005" t="str">
            <v>S.C.PRESURE TEST CILINDER</v>
          </cell>
          <cell r="D1005">
            <v>1</v>
          </cell>
          <cell r="E1005">
            <v>2420</v>
          </cell>
          <cell r="F1005">
            <v>2420</v>
          </cell>
          <cell r="G1005">
            <v>1000</v>
          </cell>
          <cell r="H1005">
            <v>40</v>
          </cell>
          <cell r="I1005" t="str">
            <v>DIN 17102-TSTE  355(PLATE)</v>
          </cell>
          <cell r="J1005">
            <v>3103.4034532927562</v>
          </cell>
          <cell r="K1005">
            <v>3103.4034532927562</v>
          </cell>
        </row>
        <row r="1006">
          <cell r="A1006">
            <v>187</v>
          </cell>
          <cell r="B1006">
            <v>2</v>
          </cell>
          <cell r="C1006" t="str">
            <v>S.C.PRESSURE TEST CAP</v>
          </cell>
          <cell r="D1006">
            <v>1</v>
          </cell>
          <cell r="E1006">
            <v>2470.5</v>
          </cell>
          <cell r="F1006">
            <v>2470.5</v>
          </cell>
          <cell r="G1006">
            <v>726</v>
          </cell>
          <cell r="H1006">
            <v>40</v>
          </cell>
          <cell r="I1006" t="str">
            <v>DIN 17102-TSTE  355(PLATE)</v>
          </cell>
          <cell r="J1006">
            <v>3184.7364961032822</v>
          </cell>
          <cell r="K1006">
            <v>3184.7364961032822</v>
          </cell>
          <cell r="L1006">
            <v>489.48513490204806</v>
          </cell>
        </row>
        <row r="1007">
          <cell r="A1007">
            <v>187</v>
          </cell>
          <cell r="B1007">
            <v>3</v>
          </cell>
          <cell r="I1007">
            <v>2446.5621018475508</v>
          </cell>
          <cell r="K1007">
            <v>0</v>
          </cell>
        </row>
        <row r="1008">
          <cell r="A1008">
            <v>187</v>
          </cell>
          <cell r="B1008">
            <v>4</v>
          </cell>
          <cell r="K1008">
            <v>0</v>
          </cell>
        </row>
        <row r="1009">
          <cell r="A1009">
            <v>187</v>
          </cell>
          <cell r="B1009">
            <v>5</v>
          </cell>
          <cell r="K1009">
            <v>0</v>
          </cell>
        </row>
        <row r="1010">
          <cell r="A1010">
            <v>187</v>
          </cell>
          <cell r="B1010">
            <v>6</v>
          </cell>
          <cell r="K1010">
            <v>0</v>
          </cell>
        </row>
        <row r="1011">
          <cell r="A1011">
            <v>187</v>
          </cell>
          <cell r="B1011">
            <v>7</v>
          </cell>
          <cell r="K1011">
            <v>0</v>
          </cell>
        </row>
        <row r="1012">
          <cell r="A1012">
            <v>187</v>
          </cell>
          <cell r="B1012">
            <v>8</v>
          </cell>
          <cell r="K1012">
            <v>0</v>
          </cell>
        </row>
        <row r="1013">
          <cell r="A1013">
            <v>187</v>
          </cell>
          <cell r="B1013">
            <v>9</v>
          </cell>
          <cell r="K1013">
            <v>0</v>
          </cell>
        </row>
        <row r="1014">
          <cell r="A1014">
            <v>187</v>
          </cell>
          <cell r="B1014">
            <v>10</v>
          </cell>
          <cell r="K1014">
            <v>0</v>
          </cell>
        </row>
        <row r="1015">
          <cell r="A1015">
            <v>187</v>
          </cell>
          <cell r="B1015">
            <v>11</v>
          </cell>
          <cell r="K1015">
            <v>0</v>
          </cell>
        </row>
        <row r="1016">
          <cell r="A1016">
            <v>187</v>
          </cell>
          <cell r="B1016">
            <v>12</v>
          </cell>
          <cell r="K1016">
            <v>0</v>
          </cell>
        </row>
        <row r="1017">
          <cell r="A1017">
            <v>187</v>
          </cell>
          <cell r="B1017">
            <v>13</v>
          </cell>
          <cell r="K1017">
            <v>0</v>
          </cell>
        </row>
        <row r="1018">
          <cell r="A1018">
            <v>187</v>
          </cell>
          <cell r="B1018">
            <v>14</v>
          </cell>
          <cell r="K1018">
            <v>0</v>
          </cell>
        </row>
        <row r="1019">
          <cell r="A1019">
            <v>187</v>
          </cell>
          <cell r="B1019">
            <v>15</v>
          </cell>
          <cell r="K1019">
            <v>0</v>
          </cell>
        </row>
        <row r="1020">
          <cell r="A1020">
            <v>187</v>
          </cell>
          <cell r="B1020">
            <v>16</v>
          </cell>
          <cell r="K1020">
            <v>0</v>
          </cell>
        </row>
        <row r="1021">
          <cell r="A1021">
            <v>187</v>
          </cell>
          <cell r="B1021">
            <v>17</v>
          </cell>
          <cell r="K1021">
            <v>0</v>
          </cell>
        </row>
        <row r="1022">
          <cell r="A1022">
            <v>187</v>
          </cell>
          <cell r="B1022">
            <v>18</v>
          </cell>
          <cell r="K1022">
            <v>0</v>
          </cell>
        </row>
        <row r="1023">
          <cell r="A1023">
            <v>187</v>
          </cell>
          <cell r="B1023">
            <v>19</v>
          </cell>
          <cell r="K1023">
            <v>0</v>
          </cell>
        </row>
        <row r="1024">
          <cell r="A1024">
            <v>187</v>
          </cell>
          <cell r="B1024">
            <v>20</v>
          </cell>
          <cell r="K1024">
            <v>0</v>
          </cell>
        </row>
        <row r="1025">
          <cell r="A1025">
            <v>187</v>
          </cell>
          <cell r="B1025">
            <v>21</v>
          </cell>
          <cell r="K1025">
            <v>0</v>
          </cell>
        </row>
        <row r="1026">
          <cell r="A1026">
            <v>187</v>
          </cell>
          <cell r="B1026">
            <v>22</v>
          </cell>
          <cell r="K1026">
            <v>0</v>
          </cell>
        </row>
        <row r="1027">
          <cell r="A1027">
            <v>187</v>
          </cell>
          <cell r="B1027">
            <v>23</v>
          </cell>
          <cell r="K1027">
            <v>0</v>
          </cell>
        </row>
        <row r="1028">
          <cell r="A1028">
            <v>187</v>
          </cell>
          <cell r="B1028">
            <v>24</v>
          </cell>
          <cell r="K1028">
            <v>0</v>
          </cell>
        </row>
        <row r="1029">
          <cell r="A1029">
            <v>187</v>
          </cell>
          <cell r="B1029">
            <v>25</v>
          </cell>
          <cell r="K1029">
            <v>0</v>
          </cell>
        </row>
        <row r="1030">
          <cell r="A1030">
            <v>187</v>
          </cell>
          <cell r="B1030">
            <v>26</v>
          </cell>
          <cell r="C1030" t="str">
            <v>ENSAMB LE</v>
          </cell>
          <cell r="K1030">
            <v>0</v>
          </cell>
        </row>
        <row r="1031">
          <cell r="A1031">
            <v>187</v>
          </cell>
          <cell r="B1031" t="str">
            <v>ACC</v>
          </cell>
          <cell r="C1031" t="str">
            <v>SUB-TOTAL</v>
          </cell>
          <cell r="D1031" t="str">
            <v>.</v>
          </cell>
          <cell r="K1031">
            <v>6288.139949396038</v>
          </cell>
        </row>
        <row r="1032">
          <cell r="A1032">
            <v>187</v>
          </cell>
          <cell r="B1032" t="str">
            <v>ACC</v>
          </cell>
          <cell r="C1032" t="str">
            <v>SOLDADURA</v>
          </cell>
        </row>
        <row r="1033">
          <cell r="A1033">
            <v>187</v>
          </cell>
          <cell r="B1033" t="str">
            <v>ACC</v>
          </cell>
          <cell r="C1033" t="str">
            <v>PINTURA ESQUEMA -2-</v>
          </cell>
          <cell r="D1033">
            <v>20.025923405719869</v>
          </cell>
        </row>
        <row r="1034">
          <cell r="A1034">
            <v>187</v>
          </cell>
          <cell r="B1034" t="str">
            <v>ACC</v>
          </cell>
          <cell r="C1034" t="str">
            <v>PINTURA  ESQUEMA-1-</v>
          </cell>
          <cell r="D1034">
            <v>20.025923405719869</v>
          </cell>
        </row>
        <row r="1035">
          <cell r="A1035">
            <v>234</v>
          </cell>
          <cell r="B1035">
            <v>1</v>
          </cell>
          <cell r="C1035" t="str">
            <v>OIL COOL. SYS.-SUMP</v>
          </cell>
          <cell r="E1035">
            <v>0</v>
          </cell>
          <cell r="F1035">
            <v>0</v>
          </cell>
          <cell r="G1035">
            <v>0</v>
          </cell>
          <cell r="J1035">
            <v>0</v>
          </cell>
          <cell r="K1035">
            <v>0</v>
          </cell>
        </row>
        <row r="1036">
          <cell r="A1036">
            <v>234</v>
          </cell>
          <cell r="B1036">
            <v>2</v>
          </cell>
          <cell r="C1036" t="str">
            <v>OIL COOL. SYS.-M.PUMP</v>
          </cell>
          <cell r="E1036">
            <v>0</v>
          </cell>
          <cell r="F1036">
            <v>0</v>
          </cell>
          <cell r="G1036">
            <v>0</v>
          </cell>
          <cell r="J1036">
            <v>0</v>
          </cell>
          <cell r="K1036">
            <v>0</v>
          </cell>
        </row>
        <row r="1037">
          <cell r="A1037">
            <v>234</v>
          </cell>
          <cell r="B1037">
            <v>3</v>
          </cell>
          <cell r="C1037" t="str">
            <v>OIL COOL. SYS.-COOLER</v>
          </cell>
          <cell r="E1037">
            <v>0</v>
          </cell>
          <cell r="F1037">
            <v>0</v>
          </cell>
          <cell r="G1037">
            <v>0</v>
          </cell>
          <cell r="J1037">
            <v>0</v>
          </cell>
          <cell r="K1037">
            <v>0</v>
          </cell>
          <cell r="L1037">
            <v>0</v>
          </cell>
        </row>
        <row r="1038">
          <cell r="A1038">
            <v>234</v>
          </cell>
          <cell r="B1038">
            <v>4</v>
          </cell>
          <cell r="K1038">
            <v>0</v>
          </cell>
        </row>
        <row r="1039">
          <cell r="A1039">
            <v>234</v>
          </cell>
          <cell r="B1039">
            <v>5</v>
          </cell>
          <cell r="K1039">
            <v>0</v>
          </cell>
        </row>
        <row r="1040">
          <cell r="A1040">
            <v>234</v>
          </cell>
          <cell r="B1040">
            <v>6</v>
          </cell>
          <cell r="K1040">
            <v>0</v>
          </cell>
        </row>
        <row r="1041">
          <cell r="A1041">
            <v>234</v>
          </cell>
          <cell r="B1041">
            <v>7</v>
          </cell>
          <cell r="K1041">
            <v>0</v>
          </cell>
        </row>
        <row r="1042">
          <cell r="A1042">
            <v>234</v>
          </cell>
          <cell r="B1042">
            <v>8</v>
          </cell>
          <cell r="K1042">
            <v>0</v>
          </cell>
        </row>
        <row r="1043">
          <cell r="A1043">
            <v>234</v>
          </cell>
          <cell r="B1043">
            <v>9</v>
          </cell>
          <cell r="K1043">
            <v>0</v>
          </cell>
        </row>
        <row r="1044">
          <cell r="A1044">
            <v>234</v>
          </cell>
          <cell r="B1044">
            <v>10</v>
          </cell>
          <cell r="K1044">
            <v>0</v>
          </cell>
        </row>
        <row r="1045">
          <cell r="A1045">
            <v>234</v>
          </cell>
          <cell r="B1045">
            <v>11</v>
          </cell>
          <cell r="K1045">
            <v>0</v>
          </cell>
        </row>
        <row r="1046">
          <cell r="A1046">
            <v>234</v>
          </cell>
          <cell r="B1046">
            <v>12</v>
          </cell>
          <cell r="K1046">
            <v>0</v>
          </cell>
        </row>
        <row r="1047">
          <cell r="A1047">
            <v>234</v>
          </cell>
          <cell r="B1047">
            <v>13</v>
          </cell>
          <cell r="K1047">
            <v>0</v>
          </cell>
        </row>
        <row r="1048">
          <cell r="A1048">
            <v>234</v>
          </cell>
          <cell r="B1048">
            <v>14</v>
          </cell>
          <cell r="K1048">
            <v>0</v>
          </cell>
        </row>
        <row r="1049">
          <cell r="A1049">
            <v>234</v>
          </cell>
          <cell r="B1049">
            <v>15</v>
          </cell>
          <cell r="K1049">
            <v>0</v>
          </cell>
        </row>
        <row r="1050">
          <cell r="A1050">
            <v>234</v>
          </cell>
          <cell r="B1050">
            <v>16</v>
          </cell>
          <cell r="K1050">
            <v>0</v>
          </cell>
        </row>
        <row r="1051">
          <cell r="A1051">
            <v>234</v>
          </cell>
          <cell r="B1051">
            <v>17</v>
          </cell>
          <cell r="K1051">
            <v>0</v>
          </cell>
        </row>
        <row r="1052">
          <cell r="A1052">
            <v>234</v>
          </cell>
          <cell r="B1052">
            <v>18</v>
          </cell>
          <cell r="K1052">
            <v>0</v>
          </cell>
        </row>
        <row r="1053">
          <cell r="A1053">
            <v>234</v>
          </cell>
          <cell r="B1053">
            <v>19</v>
          </cell>
          <cell r="K1053">
            <v>0</v>
          </cell>
        </row>
        <row r="1054">
          <cell r="A1054">
            <v>234</v>
          </cell>
          <cell r="B1054">
            <v>20</v>
          </cell>
          <cell r="K1054">
            <v>0</v>
          </cell>
        </row>
        <row r="1055">
          <cell r="A1055">
            <v>234</v>
          </cell>
          <cell r="B1055">
            <v>21</v>
          </cell>
          <cell r="K1055">
            <v>0</v>
          </cell>
        </row>
        <row r="1056">
          <cell r="A1056">
            <v>234</v>
          </cell>
          <cell r="B1056">
            <v>22</v>
          </cell>
          <cell r="K1056">
            <v>0</v>
          </cell>
        </row>
        <row r="1057">
          <cell r="A1057">
            <v>234</v>
          </cell>
          <cell r="B1057">
            <v>23</v>
          </cell>
          <cell r="K1057">
            <v>0</v>
          </cell>
        </row>
        <row r="1058">
          <cell r="A1058">
            <v>234</v>
          </cell>
          <cell r="B1058">
            <v>24</v>
          </cell>
          <cell r="K1058">
            <v>0</v>
          </cell>
        </row>
        <row r="1059">
          <cell r="A1059">
            <v>234</v>
          </cell>
          <cell r="B1059">
            <v>25</v>
          </cell>
          <cell r="K1059">
            <v>0</v>
          </cell>
        </row>
        <row r="1060">
          <cell r="A1060">
            <v>234</v>
          </cell>
          <cell r="B1060">
            <v>26</v>
          </cell>
          <cell r="C1060" t="str">
            <v>ENSAMBLE Y MEC. FINAL</v>
          </cell>
          <cell r="K1060">
            <v>0</v>
          </cell>
        </row>
        <row r="1061">
          <cell r="A1061">
            <v>234</v>
          </cell>
          <cell r="B1061" t="str">
            <v>ACC</v>
          </cell>
          <cell r="C1061" t="str">
            <v>SUB-TOTAL</v>
          </cell>
          <cell r="D1061" t="str">
            <v>.</v>
          </cell>
          <cell r="K1061">
            <v>0</v>
          </cell>
        </row>
        <row r="1062">
          <cell r="A1062">
            <v>234</v>
          </cell>
          <cell r="B1062" t="str">
            <v>ACC</v>
          </cell>
          <cell r="C1062" t="str">
            <v>SOLDADURA</v>
          </cell>
        </row>
        <row r="1063">
          <cell r="A1063">
            <v>234</v>
          </cell>
          <cell r="B1063" t="str">
            <v>ACC</v>
          </cell>
          <cell r="C1063" t="str">
            <v>PINTURA ESQUEMA-2-</v>
          </cell>
        </row>
        <row r="1064">
          <cell r="A1064">
            <v>234</v>
          </cell>
          <cell r="B1064" t="str">
            <v>ACC</v>
          </cell>
          <cell r="C1064" t="str">
            <v>PINTURA  ESQUEMA-4-</v>
          </cell>
        </row>
        <row r="1065">
          <cell r="A1065">
            <v>235</v>
          </cell>
          <cell r="B1065">
            <v>1</v>
          </cell>
          <cell r="C1065" t="str">
            <v>BREACK SYS.FRAME</v>
          </cell>
          <cell r="E1065">
            <v>0</v>
          </cell>
          <cell r="F1065">
            <v>0</v>
          </cell>
          <cell r="G1065">
            <v>0</v>
          </cell>
          <cell r="I1065" t="str">
            <v>(COMERCIAL LAMINATED SHAPES)</v>
          </cell>
          <cell r="J1065">
            <v>0</v>
          </cell>
          <cell r="K1065">
            <v>0</v>
          </cell>
        </row>
        <row r="1066">
          <cell r="A1066">
            <v>235</v>
          </cell>
          <cell r="B1066">
            <v>2</v>
          </cell>
          <cell r="C1066" t="str">
            <v>BREACK SYS. OTHERS</v>
          </cell>
          <cell r="E1066">
            <v>0</v>
          </cell>
          <cell r="F1066">
            <v>0</v>
          </cell>
          <cell r="G1066">
            <v>0</v>
          </cell>
          <cell r="J1066">
            <v>0</v>
          </cell>
          <cell r="K1066">
            <v>0</v>
          </cell>
          <cell r="L1066">
            <v>0</v>
          </cell>
        </row>
        <row r="1067">
          <cell r="A1067">
            <v>235</v>
          </cell>
          <cell r="B1067">
            <v>3</v>
          </cell>
          <cell r="K1067">
            <v>0</v>
          </cell>
        </row>
        <row r="1068">
          <cell r="A1068">
            <v>235</v>
          </cell>
          <cell r="B1068">
            <v>4</v>
          </cell>
          <cell r="K1068">
            <v>0</v>
          </cell>
        </row>
        <row r="1069">
          <cell r="A1069">
            <v>235</v>
          </cell>
          <cell r="B1069">
            <v>5</v>
          </cell>
          <cell r="K1069">
            <v>0</v>
          </cell>
        </row>
        <row r="1070">
          <cell r="A1070">
            <v>235</v>
          </cell>
          <cell r="B1070">
            <v>6</v>
          </cell>
          <cell r="K1070">
            <v>0</v>
          </cell>
        </row>
        <row r="1071">
          <cell r="A1071">
            <v>235</v>
          </cell>
          <cell r="B1071">
            <v>7</v>
          </cell>
          <cell r="K1071">
            <v>0</v>
          </cell>
        </row>
        <row r="1072">
          <cell r="A1072">
            <v>235</v>
          </cell>
          <cell r="B1072">
            <v>8</v>
          </cell>
          <cell r="K1072">
            <v>0</v>
          </cell>
        </row>
        <row r="1073">
          <cell r="A1073">
            <v>235</v>
          </cell>
          <cell r="B1073">
            <v>9</v>
          </cell>
          <cell r="K1073">
            <v>0</v>
          </cell>
        </row>
        <row r="1074">
          <cell r="A1074">
            <v>235</v>
          </cell>
          <cell r="B1074">
            <v>10</v>
          </cell>
          <cell r="K1074">
            <v>0</v>
          </cell>
        </row>
        <row r="1075">
          <cell r="A1075">
            <v>235</v>
          </cell>
          <cell r="B1075">
            <v>11</v>
          </cell>
          <cell r="K1075">
            <v>0</v>
          </cell>
        </row>
        <row r="1076">
          <cell r="A1076">
            <v>235</v>
          </cell>
          <cell r="B1076">
            <v>12</v>
          </cell>
          <cell r="K1076">
            <v>0</v>
          </cell>
        </row>
        <row r="1077">
          <cell r="A1077">
            <v>235</v>
          </cell>
          <cell r="B1077">
            <v>13</v>
          </cell>
          <cell r="K1077">
            <v>0</v>
          </cell>
        </row>
        <row r="1078">
          <cell r="A1078">
            <v>235</v>
          </cell>
          <cell r="B1078">
            <v>14</v>
          </cell>
          <cell r="K1078">
            <v>0</v>
          </cell>
        </row>
        <row r="1079">
          <cell r="A1079">
            <v>235</v>
          </cell>
          <cell r="B1079">
            <v>15</v>
          </cell>
          <cell r="K1079">
            <v>0</v>
          </cell>
        </row>
        <row r="1080">
          <cell r="A1080">
            <v>235</v>
          </cell>
          <cell r="B1080">
            <v>16</v>
          </cell>
          <cell r="K1080">
            <v>0</v>
          </cell>
        </row>
        <row r="1081">
          <cell r="A1081">
            <v>235</v>
          </cell>
          <cell r="B1081">
            <v>17</v>
          </cell>
          <cell r="K1081">
            <v>0</v>
          </cell>
        </row>
        <row r="1082">
          <cell r="A1082">
            <v>235</v>
          </cell>
          <cell r="B1082">
            <v>18</v>
          </cell>
          <cell r="K1082">
            <v>0</v>
          </cell>
        </row>
        <row r="1083">
          <cell r="A1083">
            <v>235</v>
          </cell>
          <cell r="B1083">
            <v>19</v>
          </cell>
          <cell r="K1083">
            <v>0</v>
          </cell>
        </row>
        <row r="1084">
          <cell r="A1084">
            <v>235</v>
          </cell>
          <cell r="B1084">
            <v>20</v>
          </cell>
          <cell r="K1084">
            <v>0</v>
          </cell>
        </row>
        <row r="1085">
          <cell r="A1085">
            <v>235</v>
          </cell>
          <cell r="B1085">
            <v>21</v>
          </cell>
          <cell r="K1085">
            <v>0</v>
          </cell>
        </row>
        <row r="1086">
          <cell r="A1086">
            <v>235</v>
          </cell>
          <cell r="B1086">
            <v>22</v>
          </cell>
          <cell r="K1086">
            <v>0</v>
          </cell>
        </row>
        <row r="1087">
          <cell r="A1087">
            <v>235</v>
          </cell>
          <cell r="B1087">
            <v>23</v>
          </cell>
          <cell r="K1087">
            <v>0</v>
          </cell>
        </row>
        <row r="1088">
          <cell r="A1088">
            <v>235</v>
          </cell>
          <cell r="B1088">
            <v>24</v>
          </cell>
          <cell r="K1088">
            <v>0</v>
          </cell>
        </row>
        <row r="1089">
          <cell r="A1089">
            <v>235</v>
          </cell>
          <cell r="B1089">
            <v>25</v>
          </cell>
          <cell r="K1089">
            <v>0</v>
          </cell>
        </row>
        <row r="1090">
          <cell r="A1090">
            <v>235</v>
          </cell>
          <cell r="B1090">
            <v>26</v>
          </cell>
          <cell r="C1090" t="str">
            <v>ENSAMBLE Y MEC. FINAL</v>
          </cell>
          <cell r="K1090">
            <v>0</v>
          </cell>
        </row>
        <row r="1091">
          <cell r="A1091">
            <v>235</v>
          </cell>
          <cell r="B1091" t="str">
            <v>ACC</v>
          </cell>
          <cell r="C1091" t="str">
            <v>SUB-TOTAL</v>
          </cell>
          <cell r="D1091" t="str">
            <v>.</v>
          </cell>
          <cell r="K1091">
            <v>0</v>
          </cell>
        </row>
        <row r="1092">
          <cell r="A1092">
            <v>235</v>
          </cell>
          <cell r="B1092" t="str">
            <v>ACC</v>
          </cell>
          <cell r="C1092" t="str">
            <v>SOLDADURA</v>
          </cell>
        </row>
        <row r="1093">
          <cell r="A1093">
            <v>235</v>
          </cell>
          <cell r="B1093" t="str">
            <v>ACC</v>
          </cell>
          <cell r="C1093" t="str">
            <v>PINTURA ESQUEMA-2-</v>
          </cell>
        </row>
        <row r="1094">
          <cell r="A1094">
            <v>235</v>
          </cell>
          <cell r="B1094" t="str">
            <v>ACC</v>
          </cell>
          <cell r="C1094" t="str">
            <v>PINTURA  ESQUEMA-4-</v>
          </cell>
        </row>
        <row r="1095">
          <cell r="B1095" t="str">
            <v>ACC</v>
          </cell>
          <cell r="C1095" t="str">
            <v>TOTAL</v>
          </cell>
          <cell r="D1095" t="str">
            <v>.</v>
          </cell>
          <cell r="J1095">
            <v>94927.321449034556</v>
          </cell>
          <cell r="K1095">
            <v>105324.35362744286</v>
          </cell>
        </row>
        <row r="1096">
          <cell r="A1096" t="str">
            <v>VARIA SEGUN EL VOLANTE.......................................</v>
          </cell>
        </row>
        <row r="1097">
          <cell r="A1097" t="str">
            <v>OBSERVACIONES :</v>
          </cell>
          <cell r="I1097" t="str">
            <v>PESO MAQUINA NETO =</v>
          </cell>
          <cell r="J1097">
            <v>38159.106602765794</v>
          </cell>
        </row>
        <row r="1098">
          <cell r="B1098" t="str">
            <v xml:space="preserve">MAQUINA DE REFERENCIA  :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 ifm"/>
      <sheetName val="IFCOSTOSOP"/>
      <sheetName val="INSTRUMENTOS TURBINA "/>
      <sheetName val="GRP-20A"/>
      <sheetName val="OBRA"/>
      <sheetName val="GRP-20"/>
      <sheetName val="GRP-29"/>
      <sheetName val="GRP-36"/>
      <sheetName val="GRP-42"/>
      <sheetName val="GRP-44"/>
      <sheetName val="GRP-48"/>
      <sheetName val="GRP-51"/>
      <sheetName val="GRP-49"/>
      <sheetName val="RESTRAD"/>
      <sheetName val="GRP-180"/>
      <sheetName val="FABRIC"/>
      <sheetName val="RESRATE"/>
      <sheetName val="resumen"/>
      <sheetName val="RES.G.F.VIEJ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as"/>
      <sheetName val=" Orçam. Realiz. R$ NOV98"/>
      <sheetName val="Orçam.  Projetado  R$ Nov98"/>
      <sheetName val="Plan1"/>
      <sheetName val="Plan2"/>
      <sheetName val="Plan3"/>
      <sheetName val="Links"/>
      <sheetName val="Lead"/>
      <sheetName val="BP"/>
      <sheetName val="Planilha Suporte"/>
    </sheetNames>
    <sheetDataSet>
      <sheetData sheetId="0">
        <row r="1">
          <cell r="A1" t="str">
            <v>Mês</v>
          </cell>
          <cell r="B1" t="str">
            <v>IGP-M
de Uso</v>
          </cell>
          <cell r="C1" t="str">
            <v>IGMP Divulgado
Ago/94 = 100</v>
          </cell>
          <cell r="D1" t="str">
            <v>CDI
de Uso</v>
          </cell>
          <cell r="E1" t="str">
            <v>CDI Divulgado
www.cetip.com.br</v>
          </cell>
          <cell r="F1" t="str">
            <v>TJLP DE USO</v>
          </cell>
          <cell r="G1" t="str">
            <v>TJLP DIVULGADO</v>
          </cell>
          <cell r="I1" t="str">
            <v>Hipóteses</v>
          </cell>
          <cell r="J1">
            <v>2001</v>
          </cell>
          <cell r="K1">
            <v>2002</v>
          </cell>
          <cell r="L1">
            <v>2003</v>
          </cell>
          <cell r="M1">
            <v>2004</v>
          </cell>
          <cell r="N1">
            <v>2005</v>
          </cell>
          <cell r="O1">
            <v>2006</v>
          </cell>
          <cell r="P1">
            <v>2007</v>
          </cell>
          <cell r="Q1">
            <v>2008</v>
          </cell>
          <cell r="R1">
            <v>2009</v>
          </cell>
          <cell r="S1">
            <v>2010</v>
          </cell>
          <cell r="T1">
            <v>2011</v>
          </cell>
          <cell r="U1">
            <v>2012</v>
          </cell>
          <cell r="V1">
            <v>2013</v>
          </cell>
          <cell r="W1">
            <v>2014</v>
          </cell>
          <cell r="X1">
            <v>2015</v>
          </cell>
          <cell r="Y1">
            <v>2016</v>
          </cell>
          <cell r="Z1">
            <v>2017</v>
          </cell>
          <cell r="AA1">
            <v>2018</v>
          </cell>
          <cell r="AB1">
            <v>2019</v>
          </cell>
          <cell r="AC1">
            <v>2020</v>
          </cell>
          <cell r="AD1">
            <v>2021</v>
          </cell>
          <cell r="AE1">
            <v>2022</v>
          </cell>
          <cell r="AF1">
            <v>2023</v>
          </cell>
          <cell r="AG1">
            <v>2024</v>
          </cell>
          <cell r="AH1">
            <v>2025</v>
          </cell>
          <cell r="AI1">
            <v>2026</v>
          </cell>
          <cell r="AJ1">
            <v>2027</v>
          </cell>
          <cell r="AK1">
            <v>2028</v>
          </cell>
          <cell r="AL1">
            <v>2029</v>
          </cell>
          <cell r="AM1">
            <v>2030</v>
          </cell>
          <cell r="AN1">
            <v>2031</v>
          </cell>
          <cell r="AO1">
            <v>2032</v>
          </cell>
          <cell r="AP1">
            <v>2033</v>
          </cell>
          <cell r="AQ1">
            <v>2034</v>
          </cell>
          <cell r="AR1">
            <v>2035</v>
          </cell>
        </row>
        <row r="2">
          <cell r="A2">
            <v>34547</v>
          </cell>
          <cell r="B2">
            <v>100</v>
          </cell>
          <cell r="C2">
            <v>100</v>
          </cell>
          <cell r="I2" t="str">
            <v>IGPM</v>
          </cell>
          <cell r="J2">
            <v>4.4999999999999998E-2</v>
          </cell>
          <cell r="K2">
            <v>6.5000000000000002E-2</v>
          </cell>
          <cell r="L2">
            <v>6.5000000000000002E-2</v>
          </cell>
          <cell r="M2">
            <v>6.5000000000000002E-2</v>
          </cell>
          <cell r="N2">
            <v>6.5000000000000002E-2</v>
          </cell>
          <cell r="O2">
            <v>6.5000000000000002E-2</v>
          </cell>
          <cell r="P2">
            <v>6.5000000000000002E-2</v>
          </cell>
          <cell r="Q2">
            <v>6.5000000000000002E-2</v>
          </cell>
          <cell r="R2">
            <v>6.5000000000000002E-2</v>
          </cell>
          <cell r="S2">
            <v>6.5000000000000002E-2</v>
          </cell>
          <cell r="T2">
            <v>6.5000000000000002E-2</v>
          </cell>
          <cell r="U2">
            <v>6.5000000000000002E-2</v>
          </cell>
          <cell r="V2">
            <v>6.5000000000000002E-2</v>
          </cell>
          <cell r="W2">
            <v>6.5000000000000002E-2</v>
          </cell>
          <cell r="X2">
            <v>6.5000000000000002E-2</v>
          </cell>
          <cell r="Y2">
            <v>6.5000000000000002E-2</v>
          </cell>
          <cell r="Z2">
            <v>6.5000000000000002E-2</v>
          </cell>
          <cell r="AA2">
            <v>6.5000000000000002E-2</v>
          </cell>
          <cell r="AB2">
            <v>6.5000000000000002E-2</v>
          </cell>
          <cell r="AC2">
            <v>6.5000000000000002E-2</v>
          </cell>
          <cell r="AD2">
            <v>6.5000000000000002E-2</v>
          </cell>
          <cell r="AE2">
            <v>6.5000000000000002E-2</v>
          </cell>
          <cell r="AF2">
            <v>6.5000000000000002E-2</v>
          </cell>
          <cell r="AG2">
            <v>6.5000000000000002E-2</v>
          </cell>
          <cell r="AH2">
            <v>6.5000000000000002E-2</v>
          </cell>
          <cell r="AI2">
            <v>6.5000000000000002E-2</v>
          </cell>
          <cell r="AJ2">
            <v>6.5000000000000002E-2</v>
          </cell>
          <cell r="AK2">
            <v>6.5000000000000002E-2</v>
          </cell>
          <cell r="AL2">
            <v>6.5000000000000002E-2</v>
          </cell>
          <cell r="AM2">
            <v>6.5000000000000002E-2</v>
          </cell>
          <cell r="AN2">
            <v>6.5000000000000002E-2</v>
          </cell>
          <cell r="AO2">
            <v>6.5000000000000002E-2</v>
          </cell>
          <cell r="AP2">
            <v>6.5000000000000002E-2</v>
          </cell>
          <cell r="AQ2">
            <v>6.5000000000000002E-2</v>
          </cell>
          <cell r="AR2">
            <v>6.5000000000000002E-2</v>
          </cell>
        </row>
        <row r="3">
          <cell r="A3" t="str">
            <v>1999
e 2000</v>
          </cell>
          <cell r="B3">
            <v>182.98527000000001</v>
          </cell>
          <cell r="F3" t="str">
            <v>Indice a Nov/98</v>
          </cell>
          <cell r="I3" t="str">
            <v>TJLP</v>
          </cell>
          <cell r="J3">
            <v>8.6999999999999994E-2</v>
          </cell>
          <cell r="K3">
            <v>0.09</v>
          </cell>
          <cell r="L3">
            <v>0.09</v>
          </cell>
          <cell r="M3">
            <v>0.09</v>
          </cell>
          <cell r="N3">
            <v>0.09</v>
          </cell>
          <cell r="O3">
            <v>0.09</v>
          </cell>
          <cell r="P3">
            <v>0.09</v>
          </cell>
          <cell r="Q3">
            <v>0.09</v>
          </cell>
          <cell r="R3">
            <v>0.09</v>
          </cell>
          <cell r="S3">
            <v>0.09</v>
          </cell>
          <cell r="T3">
            <v>0.09</v>
          </cell>
          <cell r="U3">
            <v>0.09</v>
          </cell>
          <cell r="V3">
            <v>0.09</v>
          </cell>
          <cell r="W3">
            <v>0.09</v>
          </cell>
          <cell r="X3">
            <v>0.09</v>
          </cell>
          <cell r="Y3">
            <v>0.09</v>
          </cell>
          <cell r="Z3">
            <v>0.09</v>
          </cell>
          <cell r="AA3">
            <v>0.09</v>
          </cell>
          <cell r="AB3">
            <v>0.09</v>
          </cell>
          <cell r="AC3">
            <v>0.09</v>
          </cell>
          <cell r="AD3">
            <v>0.09</v>
          </cell>
          <cell r="AE3">
            <v>0.09</v>
          </cell>
          <cell r="AF3">
            <v>0.09</v>
          </cell>
          <cell r="AG3">
            <v>0.09</v>
          </cell>
          <cell r="AH3">
            <v>0.09</v>
          </cell>
          <cell r="AI3">
            <v>0.09</v>
          </cell>
          <cell r="AJ3">
            <v>0.09</v>
          </cell>
          <cell r="AK3">
            <v>0.09</v>
          </cell>
          <cell r="AL3">
            <v>0.09</v>
          </cell>
          <cell r="AM3">
            <v>0.09</v>
          </cell>
          <cell r="AN3">
            <v>0.09</v>
          </cell>
          <cell r="AO3">
            <v>0.09</v>
          </cell>
          <cell r="AP3">
            <v>0.09</v>
          </cell>
          <cell r="AQ3">
            <v>0.09</v>
          </cell>
          <cell r="AR3">
            <v>0.09</v>
          </cell>
        </row>
        <row r="4">
          <cell r="A4">
            <v>36069</v>
          </cell>
          <cell r="B4">
            <v>148.1</v>
          </cell>
          <cell r="C4">
            <v>148.1</v>
          </cell>
          <cell r="D4">
            <v>119.25248261646404</v>
          </cell>
          <cell r="E4">
            <v>119.25248261646404</v>
          </cell>
          <cell r="I4" t="str">
            <v>Taxa Nominal de Desvalorização</v>
          </cell>
          <cell r="J4">
            <v>2.7E-2</v>
          </cell>
          <cell r="K4">
            <v>0.02</v>
          </cell>
          <cell r="L4">
            <v>4.4117647058823373E-2</v>
          </cell>
          <cell r="M4">
            <v>4.4117647058823373E-2</v>
          </cell>
          <cell r="N4">
            <v>4.4117647058823373E-2</v>
          </cell>
          <cell r="O4">
            <v>4.4117647058823373E-2</v>
          </cell>
          <cell r="P4">
            <v>4.4117647058823373E-2</v>
          </cell>
          <cell r="Q4">
            <v>4.4117647058823373E-2</v>
          </cell>
          <cell r="R4">
            <v>4.4117647058823373E-2</v>
          </cell>
          <cell r="S4">
            <v>4.4117647058823373E-2</v>
          </cell>
          <cell r="T4">
            <v>4.4117647058823373E-2</v>
          </cell>
          <cell r="U4">
            <v>4.4117647058823373E-2</v>
          </cell>
          <cell r="V4">
            <v>4.4117647058823373E-2</v>
          </cell>
          <cell r="W4">
            <v>4.4117647058823373E-2</v>
          </cell>
          <cell r="X4">
            <v>4.4117647058823373E-2</v>
          </cell>
          <cell r="Y4">
            <v>4.4117647058823373E-2</v>
          </cell>
          <cell r="Z4">
            <v>4.4117647058823373E-2</v>
          </cell>
          <cell r="AA4">
            <v>4.4117647058823373E-2</v>
          </cell>
          <cell r="AB4">
            <v>4.4117647058823373E-2</v>
          </cell>
          <cell r="AC4">
            <v>4.4117647058823373E-2</v>
          </cell>
          <cell r="AD4">
            <v>4.4117647058823373E-2</v>
          </cell>
          <cell r="AE4">
            <v>4.4117647058823373E-2</v>
          </cell>
          <cell r="AF4">
            <v>4.4117647058823373E-2</v>
          </cell>
          <cell r="AG4">
            <v>4.4117647058823373E-2</v>
          </cell>
          <cell r="AH4">
            <v>4.4117647058823373E-2</v>
          </cell>
          <cell r="AI4">
            <v>4.4117647058823373E-2</v>
          </cell>
          <cell r="AJ4">
            <v>4.4117647058823373E-2</v>
          </cell>
          <cell r="AK4">
            <v>4.4117647058823373E-2</v>
          </cell>
          <cell r="AL4">
            <v>4.4117647058823373E-2</v>
          </cell>
          <cell r="AM4">
            <v>4.4117647058823373E-2</v>
          </cell>
          <cell r="AN4">
            <v>4.4117647058823373E-2</v>
          </cell>
          <cell r="AO4">
            <v>4.4117647058823373E-2</v>
          </cell>
          <cell r="AP4">
            <v>4.4117647058823373E-2</v>
          </cell>
          <cell r="AQ4">
            <v>4.4117647058823373E-2</v>
          </cell>
          <cell r="AR4">
            <v>4.4117647058823373E-2</v>
          </cell>
        </row>
        <row r="5">
          <cell r="A5">
            <v>36100</v>
          </cell>
          <cell r="B5">
            <v>147.62799999999999</v>
          </cell>
          <cell r="C5">
            <v>147.62799999999999</v>
          </cell>
          <cell r="D5">
            <v>122.32919666796882</v>
          </cell>
          <cell r="E5">
            <v>122.32919666796882</v>
          </cell>
          <cell r="I5" t="str">
            <v>Inflação EUA</v>
          </cell>
          <cell r="J5">
            <v>2.5999999999999999E-2</v>
          </cell>
          <cell r="K5">
            <v>0.02</v>
          </cell>
          <cell r="L5">
            <v>0.02</v>
          </cell>
          <cell r="M5">
            <v>0.02</v>
          </cell>
          <cell r="N5">
            <v>0.02</v>
          </cell>
          <cell r="O5">
            <v>0.02</v>
          </cell>
          <cell r="P5">
            <v>0.02</v>
          </cell>
          <cell r="Q5">
            <v>0.02</v>
          </cell>
          <cell r="R5">
            <v>0.02</v>
          </cell>
          <cell r="S5">
            <v>0.02</v>
          </cell>
          <cell r="T5">
            <v>0.02</v>
          </cell>
          <cell r="U5">
            <v>0.02</v>
          </cell>
          <cell r="V5">
            <v>0.02</v>
          </cell>
          <cell r="W5">
            <v>0.02</v>
          </cell>
          <cell r="X5">
            <v>0.02</v>
          </cell>
          <cell r="Y5">
            <v>0.02</v>
          </cell>
          <cell r="Z5">
            <v>0.02</v>
          </cell>
          <cell r="AA5">
            <v>0.02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0.02</v>
          </cell>
          <cell r="AG5">
            <v>0.02</v>
          </cell>
          <cell r="AH5">
            <v>0.02</v>
          </cell>
          <cell r="AI5">
            <v>0.02</v>
          </cell>
          <cell r="AJ5">
            <v>0.02</v>
          </cell>
          <cell r="AK5">
            <v>0.02</v>
          </cell>
          <cell r="AL5">
            <v>0.02</v>
          </cell>
          <cell r="AM5">
            <v>0.02</v>
          </cell>
          <cell r="AN5">
            <v>0.02</v>
          </cell>
          <cell r="AO5">
            <v>0.02</v>
          </cell>
          <cell r="AP5">
            <v>0.02</v>
          </cell>
          <cell r="AQ5">
            <v>0.02</v>
          </cell>
          <cell r="AR5">
            <v>0.02</v>
          </cell>
        </row>
        <row r="6">
          <cell r="A6">
            <v>36130</v>
          </cell>
          <cell r="B6">
            <v>148.291</v>
          </cell>
          <cell r="C6">
            <v>148.291</v>
          </cell>
          <cell r="D6">
            <v>125.24063154866649</v>
          </cell>
          <cell r="E6">
            <v>125.24063154866649</v>
          </cell>
          <cell r="F6">
            <v>1.004491017964072</v>
          </cell>
          <cell r="I6" t="str">
            <v>CDI</v>
          </cell>
          <cell r="J6">
            <v>0.12</v>
          </cell>
          <cell r="K6">
            <v>0.1731</v>
          </cell>
          <cell r="L6">
            <v>0.1731</v>
          </cell>
          <cell r="M6">
            <v>0.1731</v>
          </cell>
          <cell r="N6">
            <v>0.1731</v>
          </cell>
          <cell r="O6">
            <v>0.1731</v>
          </cell>
          <cell r="P6">
            <v>0.1731</v>
          </cell>
          <cell r="Q6">
            <v>0.1731</v>
          </cell>
          <cell r="R6">
            <v>0.1731</v>
          </cell>
          <cell r="S6">
            <v>7.4999999999999997E-2</v>
          </cell>
          <cell r="T6">
            <v>7.4999999999999997E-2</v>
          </cell>
          <cell r="U6">
            <v>7.4999999999999997E-2</v>
          </cell>
          <cell r="V6">
            <v>7.4999999999999997E-2</v>
          </cell>
          <cell r="W6">
            <v>7.4999999999999997E-2</v>
          </cell>
          <cell r="X6">
            <v>7.4999999999999997E-2</v>
          </cell>
          <cell r="Y6">
            <v>7.4999999999999997E-2</v>
          </cell>
          <cell r="Z6">
            <v>7.4999999999999997E-2</v>
          </cell>
          <cell r="AA6">
            <v>7.4999999999999997E-2</v>
          </cell>
          <cell r="AB6">
            <v>7.4999999999999997E-2</v>
          </cell>
          <cell r="AC6">
            <v>7.4999999999999997E-2</v>
          </cell>
          <cell r="AD6">
            <v>7.4999999999999997E-2</v>
          </cell>
          <cell r="AE6">
            <v>7.4999999999999997E-2</v>
          </cell>
          <cell r="AF6">
            <v>7.4999999999999997E-2</v>
          </cell>
          <cell r="AG6">
            <v>7.4999999999999997E-2</v>
          </cell>
          <cell r="AH6">
            <v>7.4999999999999997E-2</v>
          </cell>
          <cell r="AI6">
            <v>7.4999999999999997E-2</v>
          </cell>
          <cell r="AJ6">
            <v>7.4999999999999997E-2</v>
          </cell>
          <cell r="AK6">
            <v>7.4999999999999997E-2</v>
          </cell>
          <cell r="AL6">
            <v>7.4999999999999997E-2</v>
          </cell>
          <cell r="AM6">
            <v>7.4999999999999997E-2</v>
          </cell>
          <cell r="AN6">
            <v>7.4999999999999997E-2</v>
          </cell>
          <cell r="AO6">
            <v>7.4999999999999997E-2</v>
          </cell>
          <cell r="AP6">
            <v>7.4999999999999997E-2</v>
          </cell>
          <cell r="AQ6">
            <v>7.4999999999999997E-2</v>
          </cell>
          <cell r="AR6">
            <v>7.4999999999999997E-2</v>
          </cell>
        </row>
        <row r="7">
          <cell r="A7">
            <v>36161</v>
          </cell>
          <cell r="B7">
            <v>149.53299999999999</v>
          </cell>
          <cell r="C7">
            <v>149.53299999999999</v>
          </cell>
          <cell r="D7">
            <v>127.95835325327255</v>
          </cell>
          <cell r="E7">
            <v>127.95835325327255</v>
          </cell>
          <cell r="F7">
            <v>1.0129040561411113</v>
          </cell>
        </row>
        <row r="8">
          <cell r="A8">
            <v>36192</v>
          </cell>
          <cell r="B8">
            <v>154.93299999999999</v>
          </cell>
          <cell r="C8">
            <v>154.93299999999999</v>
          </cell>
          <cell r="D8">
            <v>130.96537455472446</v>
          </cell>
          <cell r="E8">
            <v>130.96537455472446</v>
          </cell>
          <cell r="F8">
            <v>1.0494824829978053</v>
          </cell>
        </row>
        <row r="9">
          <cell r="A9">
            <v>36220</v>
          </cell>
          <cell r="B9">
            <v>159.32499999999999</v>
          </cell>
          <cell r="C9">
            <v>159.32499999999999</v>
          </cell>
          <cell r="D9">
            <v>135.27413537757488</v>
          </cell>
          <cell r="E9">
            <v>135.27413537757488</v>
          </cell>
          <cell r="F9">
            <v>1.0792329368412497</v>
          </cell>
        </row>
        <row r="10">
          <cell r="A10">
            <v>36251</v>
          </cell>
          <cell r="B10">
            <v>160.459</v>
          </cell>
          <cell r="C10">
            <v>160.459</v>
          </cell>
          <cell r="D10">
            <v>138.35838566418357</v>
          </cell>
          <cell r="E10">
            <v>138.35838566418357</v>
          </cell>
          <cell r="F10">
            <v>1.0869144064811556</v>
          </cell>
        </row>
        <row r="11">
          <cell r="A11">
            <v>36281</v>
          </cell>
          <cell r="B11">
            <v>159.99600000000001</v>
          </cell>
          <cell r="C11">
            <v>159.99600000000001</v>
          </cell>
          <cell r="D11">
            <v>141.07021002320158</v>
          </cell>
          <cell r="E11">
            <v>141.07021002320158</v>
          </cell>
          <cell r="F11">
            <v>1.0837781450673316</v>
          </cell>
        </row>
        <row r="12">
          <cell r="A12">
            <v>36312</v>
          </cell>
          <cell r="B12">
            <v>160.57300000000001</v>
          </cell>
          <cell r="C12">
            <v>160.57300000000001</v>
          </cell>
          <cell r="D12">
            <v>143.36965444657977</v>
          </cell>
          <cell r="E12">
            <v>143.36965444657977</v>
          </cell>
          <cell r="F12">
            <v>1.0876866177147968</v>
          </cell>
        </row>
        <row r="13">
          <cell r="A13">
            <v>36342</v>
          </cell>
          <cell r="B13">
            <v>163.06</v>
          </cell>
          <cell r="C13">
            <v>163.06</v>
          </cell>
          <cell r="D13">
            <v>145.69224284861437</v>
          </cell>
          <cell r="E13">
            <v>145.69224284861437</v>
          </cell>
          <cell r="F13">
            <v>1.1045330154171296</v>
          </cell>
        </row>
        <row r="14">
          <cell r="A14">
            <v>36373</v>
          </cell>
          <cell r="B14">
            <v>165.60300000000001</v>
          </cell>
          <cell r="C14">
            <v>165.60300000000001</v>
          </cell>
          <cell r="D14">
            <v>147.9504726127679</v>
          </cell>
          <cell r="E14">
            <v>147.9504726127679</v>
          </cell>
          <cell r="F14">
            <v>1.121758744953532</v>
          </cell>
        </row>
        <row r="15">
          <cell r="A15">
            <v>36404</v>
          </cell>
          <cell r="B15">
            <v>167.99700000000001</v>
          </cell>
          <cell r="C15">
            <v>167.99700000000001</v>
          </cell>
          <cell r="D15">
            <v>150.1105495129143</v>
          </cell>
          <cell r="E15">
            <v>150.1105495129143</v>
          </cell>
          <cell r="F15">
            <v>1.1379751808599996</v>
          </cell>
        </row>
        <row r="16">
          <cell r="A16">
            <v>36434</v>
          </cell>
          <cell r="B16">
            <v>170.86099999999999</v>
          </cell>
          <cell r="C16">
            <v>170.86099999999999</v>
          </cell>
          <cell r="D16">
            <v>152.16706404124125</v>
          </cell>
          <cell r="E16">
            <v>152.16706404124125</v>
          </cell>
          <cell r="F16">
            <v>1.1573752946595497</v>
          </cell>
        </row>
        <row r="17">
          <cell r="A17">
            <v>36465</v>
          </cell>
          <cell r="B17">
            <v>174.93899999999999</v>
          </cell>
          <cell r="C17">
            <v>174.93899999999999</v>
          </cell>
          <cell r="D17">
            <v>154.25175281860626</v>
          </cell>
          <cell r="E17">
            <v>154.25175281860626</v>
          </cell>
          <cell r="F17">
            <v>1.1849987807191049</v>
          </cell>
        </row>
        <row r="18">
          <cell r="A18">
            <v>36495</v>
          </cell>
          <cell r="B18">
            <v>178.09899999999999</v>
          </cell>
          <cell r="C18">
            <v>178.09899999999999</v>
          </cell>
          <cell r="D18">
            <v>156.68893051314024</v>
          </cell>
          <cell r="E18">
            <v>156.68893051314024</v>
          </cell>
          <cell r="F18">
            <v>1.2064039342130219</v>
          </cell>
          <cell r="G18">
            <v>1.201010175937852</v>
          </cell>
        </row>
        <row r="19">
          <cell r="A19">
            <v>36526</v>
          </cell>
          <cell r="B19">
            <v>180.30099999999999</v>
          </cell>
          <cell r="C19">
            <v>180.30099999999999</v>
          </cell>
          <cell r="D19">
            <v>158.94525111252946</v>
          </cell>
          <cell r="E19">
            <v>158.94525111252946</v>
          </cell>
          <cell r="F19">
            <v>1.2213198038312516</v>
          </cell>
        </row>
        <row r="20">
          <cell r="A20">
            <v>36557</v>
          </cell>
          <cell r="B20">
            <v>180.935</v>
          </cell>
          <cell r="C20">
            <v>180.935</v>
          </cell>
          <cell r="D20">
            <v>161.23406272854987</v>
          </cell>
          <cell r="E20">
            <v>161.23406272854987</v>
          </cell>
          <cell r="F20">
            <v>1.2256143820955376</v>
          </cell>
        </row>
        <row r="21">
          <cell r="A21">
            <v>36586</v>
          </cell>
          <cell r="B21">
            <v>181.214</v>
          </cell>
          <cell r="C21">
            <v>181.214</v>
          </cell>
          <cell r="D21">
            <v>163.55583323184098</v>
          </cell>
          <cell r="E21">
            <v>163.55583323184098</v>
          </cell>
          <cell r="F21">
            <v>1.2275042674831333</v>
          </cell>
        </row>
        <row r="22">
          <cell r="A22">
            <v>36617</v>
          </cell>
          <cell r="B22">
            <v>181.63499999999999</v>
          </cell>
          <cell r="C22">
            <v>181.63499999999999</v>
          </cell>
          <cell r="D22">
            <v>165.64934789720854</v>
          </cell>
          <cell r="E22">
            <v>165.64934789720854</v>
          </cell>
          <cell r="F22">
            <v>1.2303560300214051</v>
          </cell>
        </row>
        <row r="23">
          <cell r="A23">
            <v>36647</v>
          </cell>
          <cell r="B23">
            <v>182.18899999999999</v>
          </cell>
          <cell r="C23">
            <v>182.18899999999999</v>
          </cell>
          <cell r="D23">
            <v>168.11752318087693</v>
          </cell>
          <cell r="E23">
            <v>168.11752318087693</v>
          </cell>
          <cell r="F23">
            <v>1.2341087056655919</v>
          </cell>
        </row>
        <row r="24">
          <cell r="A24">
            <v>36678</v>
          </cell>
          <cell r="B24">
            <v>183.745</v>
          </cell>
          <cell r="C24">
            <v>183.745</v>
          </cell>
          <cell r="D24">
            <v>170.45435675309113</v>
          </cell>
          <cell r="E24">
            <v>170.45435675309113</v>
          </cell>
          <cell r="F24">
            <v>1.2446487116265208</v>
          </cell>
        </row>
        <row r="25">
          <cell r="A25">
            <v>36708</v>
          </cell>
          <cell r="B25">
            <v>186.63399999999999</v>
          </cell>
          <cell r="C25">
            <v>186.63399999999999</v>
          </cell>
          <cell r="D25">
            <v>172.6702633908813</v>
          </cell>
          <cell r="E25">
            <v>172.6702633908813</v>
          </cell>
          <cell r="F25">
            <v>1.264218169994852</v>
          </cell>
        </row>
        <row r="26">
          <cell r="A26">
            <v>36739</v>
          </cell>
          <cell r="B26">
            <v>191.08699999999999</v>
          </cell>
          <cell r="C26">
            <v>191.08699999999999</v>
          </cell>
          <cell r="D26">
            <v>175.08764707835365</v>
          </cell>
          <cell r="E26">
            <v>175.08764707835365</v>
          </cell>
          <cell r="F26">
            <v>1.2943818245861218</v>
          </cell>
        </row>
        <row r="27">
          <cell r="A27">
            <v>36770</v>
          </cell>
          <cell r="B27">
            <v>193.297</v>
          </cell>
          <cell r="C27">
            <v>193.297</v>
          </cell>
          <cell r="D27">
            <v>177.22371637270956</v>
          </cell>
          <cell r="E27">
            <v>177.22371637270956</v>
          </cell>
          <cell r="F27">
            <v>1.3093518844663614</v>
          </cell>
        </row>
        <row r="28">
          <cell r="A28">
            <v>36800</v>
          </cell>
          <cell r="B28">
            <v>194.04</v>
          </cell>
          <cell r="C28">
            <v>194.04</v>
          </cell>
          <cell r="D28">
            <v>179.49217994228022</v>
          </cell>
          <cell r="E28">
            <v>179.49217994228022</v>
          </cell>
          <cell r="F28">
            <v>1.3143848050505325</v>
          </cell>
        </row>
        <row r="29">
          <cell r="A29">
            <v>36831</v>
          </cell>
          <cell r="B29">
            <v>194.59899999999999</v>
          </cell>
          <cell r="C29">
            <v>194.59899999999999</v>
          </cell>
          <cell r="D29">
            <v>181.68198453757603</v>
          </cell>
          <cell r="E29">
            <v>181.68198453757603</v>
          </cell>
          <cell r="F29">
            <v>1.3181713496084755</v>
          </cell>
        </row>
        <row r="30">
          <cell r="A30">
            <v>36861</v>
          </cell>
          <cell r="B30">
            <v>195.827</v>
          </cell>
          <cell r="C30">
            <v>195.827</v>
          </cell>
          <cell r="D30">
            <v>183.84400015357318</v>
          </cell>
          <cell r="E30">
            <v>183.84400015357318</v>
          </cell>
          <cell r="F30">
            <v>1.3264895548269977</v>
          </cell>
          <cell r="G30">
            <v>1.099540143403388</v>
          </cell>
        </row>
        <row r="31">
          <cell r="A31">
            <v>36892</v>
          </cell>
          <cell r="B31">
            <v>197.04499999999999</v>
          </cell>
          <cell r="C31">
            <v>197.04499999999999</v>
          </cell>
          <cell r="D31">
            <v>185.58845780329588</v>
          </cell>
          <cell r="F31">
            <v>1.3347400222180075</v>
          </cell>
        </row>
        <row r="32">
          <cell r="A32">
            <v>36923</v>
          </cell>
          <cell r="B32">
            <v>197.49100000000001</v>
          </cell>
          <cell r="C32">
            <v>197.49100000000001</v>
          </cell>
          <cell r="D32">
            <v>187.34946825043997</v>
          </cell>
          <cell r="F32">
            <v>1.3377611293250604</v>
          </cell>
        </row>
        <row r="33">
          <cell r="A33">
            <v>36951</v>
          </cell>
          <cell r="B33">
            <v>198.60599999999999</v>
          </cell>
          <cell r="C33">
            <v>198.60599999999999</v>
          </cell>
          <cell r="D33">
            <v>189.12718856107264</v>
          </cell>
          <cell r="F33">
            <v>1.3453138970926926</v>
          </cell>
        </row>
        <row r="34">
          <cell r="A34">
            <v>36982</v>
          </cell>
          <cell r="B34">
            <v>200.59100000000001</v>
          </cell>
          <cell r="C34">
            <v>200.59100000000001</v>
          </cell>
          <cell r="D34">
            <v>190.9217772916285</v>
          </cell>
          <cell r="F34">
            <v>1.3587598558539031</v>
          </cell>
        </row>
        <row r="35">
          <cell r="A35">
            <v>37012</v>
          </cell>
          <cell r="B35">
            <v>202.32400000000001</v>
          </cell>
          <cell r="C35">
            <v>202.32400000000001</v>
          </cell>
          <cell r="D35">
            <v>192.73339450305136</v>
          </cell>
          <cell r="F35">
            <v>1.3704988213618015</v>
          </cell>
        </row>
        <row r="36">
          <cell r="A36">
            <v>37043</v>
          </cell>
          <cell r="B36">
            <v>204.31</v>
          </cell>
          <cell r="C36">
            <v>204.31</v>
          </cell>
          <cell r="D36">
            <v>194.56220177507012</v>
          </cell>
          <cell r="F36">
            <v>1.3839515539057632</v>
          </cell>
        </row>
        <row r="37">
          <cell r="A37">
            <v>37073</v>
          </cell>
          <cell r="B37">
            <v>207.34100000000001</v>
          </cell>
          <cell r="C37">
            <v>207.34100000000001</v>
          </cell>
          <cell r="D37">
            <v>196.40836222061031</v>
          </cell>
          <cell r="F37">
            <v>1.4044828894247705</v>
          </cell>
        </row>
        <row r="38">
          <cell r="A38">
            <v>37104</v>
          </cell>
          <cell r="B38">
            <v>210.21100000000001</v>
          </cell>
          <cell r="C38">
            <v>210.21100000000001</v>
          </cell>
          <cell r="D38">
            <v>198.27204050034226</v>
          </cell>
          <cell r="F38">
            <v>1.4239236459208282</v>
          </cell>
        </row>
        <row r="39">
          <cell r="A39">
            <v>37135</v>
          </cell>
          <cell r="B39">
            <v>210.85300000000001</v>
          </cell>
          <cell r="C39">
            <v>210.85300000000001</v>
          </cell>
          <cell r="D39">
            <v>200.15340283736728</v>
          </cell>
          <cell r="F39">
            <v>1.4282724144471239</v>
          </cell>
        </row>
        <row r="40">
          <cell r="A40">
            <v>37165</v>
          </cell>
          <cell r="B40">
            <v>213.339</v>
          </cell>
          <cell r="C40">
            <v>213.339</v>
          </cell>
          <cell r="D40">
            <v>202.05261703204326</v>
          </cell>
          <cell r="F40">
            <v>1.4451120383667055</v>
          </cell>
        </row>
        <row r="41">
          <cell r="A41">
            <v>37196</v>
          </cell>
          <cell r="B41">
            <v>215.685</v>
          </cell>
          <cell r="C41">
            <v>215.685</v>
          </cell>
          <cell r="D41">
            <v>203.96985247695093</v>
          </cell>
          <cell r="F41">
            <v>1.4610033327011138</v>
          </cell>
        </row>
        <row r="42">
          <cell r="A42">
            <v>37226</v>
          </cell>
          <cell r="B42">
            <v>216.16300000000001</v>
          </cell>
          <cell r="C42">
            <v>216.16300000000001</v>
          </cell>
          <cell r="D42">
            <v>205.90528017200216</v>
          </cell>
          <cell r="F42">
            <v>1.4642412008562065</v>
          </cell>
          <cell r="G42">
            <v>1.1038467627038151</v>
          </cell>
        </row>
        <row r="43">
          <cell r="A43">
            <v>37257</v>
          </cell>
          <cell r="B43">
            <v>216.94399999999999</v>
          </cell>
          <cell r="C43">
            <v>216.94399999999999</v>
          </cell>
          <cell r="D43">
            <v>208.66297895106834</v>
          </cell>
          <cell r="F43">
            <v>1.4695315251849244</v>
          </cell>
        </row>
        <row r="44">
          <cell r="A44">
            <v>37288</v>
          </cell>
          <cell r="B44">
            <v>217.07400000000001</v>
          </cell>
          <cell r="C44">
            <v>217.07400000000001</v>
          </cell>
          <cell r="D44">
            <v>211.45761171526451</v>
          </cell>
          <cell r="F44">
            <v>1.4704121169425857</v>
          </cell>
        </row>
        <row r="45">
          <cell r="A45">
            <v>37316</v>
          </cell>
          <cell r="B45">
            <v>217.27600000000001</v>
          </cell>
          <cell r="C45">
            <v>217.27600000000001</v>
          </cell>
          <cell r="D45">
            <v>214.28967312313279</v>
          </cell>
          <cell r="F45">
            <v>1.4717804210583361</v>
          </cell>
        </row>
        <row r="46">
          <cell r="A46">
            <v>37347</v>
          </cell>
          <cell r="B46">
            <v>218.48599999999999</v>
          </cell>
          <cell r="C46">
            <v>218.48599999999999</v>
          </cell>
          <cell r="D46">
            <v>217.15966445819959</v>
          </cell>
          <cell r="F46">
            <v>1.4799766981873359</v>
          </cell>
        </row>
        <row r="47">
          <cell r="A47">
            <v>37377</v>
          </cell>
          <cell r="B47">
            <v>220.292</v>
          </cell>
          <cell r="C47">
            <v>220.292</v>
          </cell>
          <cell r="D47">
            <v>220.06809371770444</v>
          </cell>
          <cell r="F47">
            <v>1.4922101498360747</v>
          </cell>
        </row>
        <row r="48">
          <cell r="A48">
            <v>37409</v>
          </cell>
          <cell r="B48">
            <v>223.68799999999999</v>
          </cell>
          <cell r="C48">
            <v>223.68799999999999</v>
          </cell>
          <cell r="D48">
            <v>223.01547570251694</v>
          </cell>
          <cell r="F48">
            <v>1.5152139160592841</v>
          </cell>
        </row>
        <row r="49">
          <cell r="A49">
            <v>37440</v>
          </cell>
          <cell r="B49">
            <v>228.05699999999999</v>
          </cell>
          <cell r="C49">
            <v>228.05699999999999</v>
          </cell>
          <cell r="D49">
            <v>226.00233210825817</v>
          </cell>
          <cell r="F49">
            <v>1.5448085728994501</v>
          </cell>
        </row>
        <row r="50">
          <cell r="A50">
            <v>37469</v>
          </cell>
          <cell r="B50">
            <v>233.34800000000001</v>
          </cell>
          <cell r="C50">
            <v>233.34800000000001</v>
          </cell>
          <cell r="D50">
            <v>229.0291916176424</v>
          </cell>
          <cell r="F50">
            <v>1.580648657436259</v>
          </cell>
        </row>
        <row r="51">
          <cell r="A51">
            <v>37500</v>
          </cell>
          <cell r="B51">
            <v>238.94300000000001</v>
          </cell>
          <cell r="C51">
            <v>238.94300000000001</v>
          </cell>
          <cell r="D51">
            <v>232.09658999405548</v>
          </cell>
          <cell r="F51">
            <v>1.6185479719294444</v>
          </cell>
        </row>
        <row r="52">
          <cell r="A52">
            <v>37530</v>
          </cell>
          <cell r="B52">
            <v>248.19900000000001</v>
          </cell>
          <cell r="C52">
            <v>248.19900000000001</v>
          </cell>
          <cell r="D52">
            <v>235.2050701763867</v>
          </cell>
          <cell r="F52">
            <v>1.6812461050749183</v>
          </cell>
        </row>
        <row r="53">
          <cell r="A53">
            <v>37562</v>
          </cell>
          <cell r="B53">
            <v>261.08</v>
          </cell>
          <cell r="C53">
            <v>261.08</v>
          </cell>
          <cell r="D53">
            <v>238.35518237513054</v>
          </cell>
          <cell r="F53">
            <v>1.7684992006936353</v>
          </cell>
        </row>
        <row r="54">
          <cell r="A54">
            <v>37593</v>
          </cell>
          <cell r="B54">
            <v>270.86700000000002</v>
          </cell>
          <cell r="C54">
            <v>270.86700000000002</v>
          </cell>
          <cell r="D54">
            <v>241.54748416977566</v>
          </cell>
          <cell r="F54">
            <v>1.8347942124800176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ro"/>
      <sheetName val="INCOME STT"/>
      <sheetName val="Precios"/>
      <sheetName val="su_b_ai"/>
      <sheetName val="e"/>
      <sheetName val="d"/>
      <sheetName val="pn"/>
      <sheetName val="f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de Investimentos"/>
      <sheetName val="2010 09 - Mapa de Investimento"/>
      <sheetName val="MP INVEST 1"/>
      <sheetName val="Plan1"/>
      <sheetName val="Plan2"/>
    </sheetNames>
    <definedNames>
      <definedName name="__pp1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1st"/>
      <sheetName val="Botões"/>
      <sheetName val="COMP-YTDjun"/>
      <sheetName val="output YTDAPR"/>
      <sheetName val="COMP-YTDAPR lan"/>
      <sheetName val="COMP-2nd"/>
      <sheetName val="COMP-3rd"/>
      <sheetName val="LUCRO-LAT"/>
      <sheetName val="LUCRO-LAN"/>
      <sheetName val="COMP-3rd(R$)"/>
      <sheetName val="PROFIT-ATUAL"/>
      <sheetName val="PROFIT-ATUAL-LANESA"/>
      <sheetName val="COMP-4th"/>
      <sheetName val="CSL"/>
      <sheetName val="COMP-1stSEM"/>
      <sheetName val="COMP-2ndSEM"/>
      <sheetName val="real 1997"/>
      <sheetName val="real 1997-lan"/>
      <sheetName val="PROFIT-REV1"/>
      <sheetName val="PROFIT-REV-LANESA"/>
      <sheetName val="PREMISSA-REV-LATASA"/>
      <sheetName val="PREMISSA-REV-LANESA"/>
      <sheetName val="PREMISSA-ATUAL-LATASA"/>
      <sheetName val="PREMISSA-ATUAL-LANESA"/>
      <sheetName val="COSTPA-REV-LATASA"/>
      <sheetName val="COSTRJ-REV-LATASA"/>
      <sheetName val="COSTSP1-REV-LATASA"/>
      <sheetName val="COSTPA-REV-LANESA"/>
      <sheetName val="COSTRJ-REV-LANESA"/>
      <sheetName val="CAN-TOT"/>
      <sheetName val="END-TOT"/>
      <sheetName val="SP-NEW"/>
      <sheetName val="CANPA-NEW"/>
      <sheetName val="RJ-NEW"/>
      <sheetName val="RE-NEW"/>
      <sheetName val="FATPA-REV-LATASA"/>
      <sheetName val="FATPA-REV-LANESA"/>
      <sheetName val="FATPA-ATUAL-LATASA"/>
      <sheetName val="FATPA-ATUAL-LANESA"/>
      <sheetName val="COSTPA-ATUAL-LATASA"/>
      <sheetName val="COSTRJ-ATUAL-LATASA"/>
      <sheetName val="COSTSP1-ATUAL-LATASA"/>
      <sheetName val="COSTPA-ATUAL-LANESA"/>
      <sheetName val="COSTRJ-ATUAL-LANESA"/>
      <sheetName val="Macro_atualiza_geral"/>
      <sheetName val="Macro_Latasa"/>
      <sheetName val="Módulo2"/>
      <sheetName val="impressao"/>
      <sheetName val="Macro_Lanesa"/>
      <sheetName val="Módulo11"/>
      <sheetName val="nomear"/>
      <sheetName val="Módulo1"/>
      <sheetName val="comparison97_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LATASA BRASIL FIGURES</v>
          </cell>
        </row>
        <row r="4">
          <cell r="B4" t="str">
            <v>2 nd QUARTER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LAST</v>
          </cell>
        </row>
        <row r="8">
          <cell r="D8">
            <v>1997</v>
          </cell>
          <cell r="G8" t="str">
            <v>1ST REVISION</v>
          </cell>
          <cell r="J8" t="str">
            <v>VERSION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(C)</v>
          </cell>
          <cell r="M10" t="str">
            <v>(C)/(B)</v>
          </cell>
          <cell r="P10" t="str">
            <v>(C)/(A)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1004.9982189999999</v>
          </cell>
          <cell r="G16">
            <v>950</v>
          </cell>
          <cell r="I16">
            <v>0</v>
          </cell>
          <cell r="J16">
            <v>587</v>
          </cell>
          <cell r="M16">
            <v>-38.210526315789473</v>
          </cell>
          <cell r="P16">
            <v>-41.591936293769685</v>
          </cell>
        </row>
        <row r="17">
          <cell r="B17" t="str">
            <v xml:space="preserve">    CANS 350 ML LANESA</v>
          </cell>
          <cell r="D17">
            <v>0</v>
          </cell>
          <cell r="G17">
            <v>166</v>
          </cell>
          <cell r="J17">
            <v>163</v>
          </cell>
          <cell r="M17">
            <v>-1.8072289156626504</v>
          </cell>
          <cell r="P17" t="e">
            <v>#DIV/0!</v>
          </cell>
        </row>
        <row r="18">
          <cell r="B18" t="str">
            <v xml:space="preserve"> TOTAL CANS</v>
          </cell>
          <cell r="D18">
            <v>1004.9982189999999</v>
          </cell>
          <cell r="G18">
            <v>1116</v>
          </cell>
          <cell r="J18">
            <v>750</v>
          </cell>
          <cell r="M18">
            <v>-32.795698924731184</v>
          </cell>
          <cell r="P18">
            <v>-25.373002078922084</v>
          </cell>
        </row>
        <row r="19">
          <cell r="B19" t="str">
            <v xml:space="preserve">    ENDS LATASA</v>
          </cell>
          <cell r="D19">
            <v>1321.652781</v>
          </cell>
          <cell r="G19">
            <v>1281</v>
          </cell>
          <cell r="J19">
            <v>1034</v>
          </cell>
          <cell r="M19">
            <v>-19.281811085089771</v>
          </cell>
          <cell r="P19">
            <v>-21.764625712235382</v>
          </cell>
        </row>
        <row r="20">
          <cell r="B20" t="str">
            <v xml:space="preserve">    ENDS LANESA</v>
          </cell>
          <cell r="D20">
            <v>0</v>
          </cell>
          <cell r="G20">
            <v>0</v>
          </cell>
          <cell r="J20">
            <v>0</v>
          </cell>
          <cell r="M20" t="str">
            <v>-</v>
          </cell>
          <cell r="P20" t="str">
            <v>-</v>
          </cell>
        </row>
        <row r="21">
          <cell r="B21" t="str">
            <v xml:space="preserve"> TOTAL ENDS</v>
          </cell>
          <cell r="D21">
            <v>1321.652781</v>
          </cell>
          <cell r="G21">
            <v>1281</v>
          </cell>
          <cell r="J21">
            <v>1034</v>
          </cell>
          <cell r="M21">
            <v>-19.281811085089771</v>
          </cell>
          <cell r="P21">
            <v>-21.764625712235382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350 ML LATASA</v>
          </cell>
          <cell r="D24">
            <v>711.30633900000009</v>
          </cell>
          <cell r="G24">
            <v>929</v>
          </cell>
          <cell r="I24">
            <v>0</v>
          </cell>
          <cell r="J24">
            <v>652</v>
          </cell>
          <cell r="M24">
            <v>-29.817007534983851</v>
          </cell>
          <cell r="P24">
            <v>-8.337664905865557</v>
          </cell>
        </row>
        <row r="25">
          <cell r="B25" t="str">
            <v xml:space="preserve">    CANS 350 ML LANESA</v>
          </cell>
          <cell r="D25">
            <v>0</v>
          </cell>
          <cell r="G25">
            <v>166</v>
          </cell>
          <cell r="J25">
            <v>151</v>
          </cell>
          <cell r="M25">
            <v>-9.0361445783132535</v>
          </cell>
          <cell r="P25" t="e">
            <v>#DIV/0!</v>
          </cell>
        </row>
        <row r="26">
          <cell r="B26" t="str">
            <v xml:space="preserve"> TOTAL CANS</v>
          </cell>
          <cell r="D26">
            <v>711.30633900000009</v>
          </cell>
          <cell r="G26">
            <v>1095</v>
          </cell>
          <cell r="J26">
            <v>803</v>
          </cell>
          <cell r="M26">
            <v>-26.666666666666668</v>
          </cell>
          <cell r="P26">
            <v>12.890882025444721</v>
          </cell>
        </row>
        <row r="27">
          <cell r="B27" t="str">
            <v xml:space="preserve">    ENDS LATASA</v>
          </cell>
          <cell r="D27">
            <v>1056.950546</v>
          </cell>
          <cell r="G27">
            <v>1148</v>
          </cell>
          <cell r="I27">
            <v>0</v>
          </cell>
          <cell r="J27">
            <v>838</v>
          </cell>
          <cell r="M27">
            <v>-27.00348432055749</v>
          </cell>
          <cell r="P27">
            <v>-20.715306579727148</v>
          </cell>
        </row>
        <row r="28">
          <cell r="B28" t="str">
            <v xml:space="preserve">    ENDS LANESA</v>
          </cell>
          <cell r="D28">
            <v>0</v>
          </cell>
          <cell r="G28">
            <v>166</v>
          </cell>
          <cell r="J28">
            <v>119</v>
          </cell>
          <cell r="M28">
            <v>-28.313253012048197</v>
          </cell>
          <cell r="P28" t="e">
            <v>#DIV/0!</v>
          </cell>
        </row>
        <row r="29">
          <cell r="B29" t="str">
            <v xml:space="preserve"> TOTAL ENDS</v>
          </cell>
          <cell r="D29">
            <v>1056.950546</v>
          </cell>
          <cell r="G29">
            <v>1148</v>
          </cell>
          <cell r="J29">
            <v>957</v>
          </cell>
          <cell r="M29">
            <v>-16.637630662020904</v>
          </cell>
          <cell r="P29">
            <v>-9.4565016668244404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93.506145794636438</v>
          </cell>
          <cell r="G31">
            <v>86.200780697008753</v>
          </cell>
          <cell r="I31">
            <v>0</v>
          </cell>
          <cell r="J31">
            <v>0</v>
          </cell>
          <cell r="M31">
            <v>-100</v>
          </cell>
          <cell r="P31">
            <v>-100</v>
          </cell>
        </row>
        <row r="32">
          <cell r="B32" t="str">
            <v xml:space="preserve">   CAN 350 ML LATASA</v>
          </cell>
          <cell r="D32">
            <v>67.906852168739078</v>
          </cell>
          <cell r="G32">
            <v>62.842949407965556</v>
          </cell>
          <cell r="J32">
            <v>0</v>
          </cell>
          <cell r="M32">
            <v>-100</v>
          </cell>
          <cell r="P32">
            <v>-100</v>
          </cell>
        </row>
        <row r="33">
          <cell r="B33" t="str">
            <v xml:space="preserve">   END LATASA</v>
          </cell>
          <cell r="D33">
            <v>25.599293625897367</v>
          </cell>
          <cell r="G33">
            <v>23.357831289043197</v>
          </cell>
          <cell r="J33">
            <v>0</v>
          </cell>
          <cell r="M33">
            <v>-100</v>
          </cell>
          <cell r="P33">
            <v>-100</v>
          </cell>
        </row>
        <row r="35">
          <cell r="B35" t="str">
            <v>AVG. PRICE (US$/000) LANESA</v>
          </cell>
          <cell r="D35">
            <v>0</v>
          </cell>
          <cell r="G35">
            <v>88.8</v>
          </cell>
          <cell r="J35" t="e">
            <v>#DIV/0!</v>
          </cell>
          <cell r="M35" t="e">
            <v>#DIV/0!</v>
          </cell>
          <cell r="P35" t="e">
            <v>#DIV/0!</v>
          </cell>
        </row>
        <row r="36">
          <cell r="B36" t="str">
            <v xml:space="preserve">   CAN 350 ML LANESA</v>
          </cell>
          <cell r="D36">
            <v>0</v>
          </cell>
          <cell r="G36">
            <v>64.8</v>
          </cell>
          <cell r="J36">
            <v>0</v>
          </cell>
          <cell r="M36">
            <v>-100</v>
          </cell>
          <cell r="P36" t="e">
            <v>#DIV/0!</v>
          </cell>
        </row>
        <row r="37">
          <cell r="B37" t="str">
            <v xml:space="preserve">   END LANESA</v>
          </cell>
          <cell r="D37">
            <v>0</v>
          </cell>
          <cell r="G37">
            <v>24</v>
          </cell>
          <cell r="J37" t="e">
            <v>#DIV/0!</v>
          </cell>
          <cell r="M37" t="e">
            <v>#DIV/0!</v>
          </cell>
          <cell r="P37" t="e">
            <v>#DIV/0!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25.906703317570759</v>
          </cell>
          <cell r="G40">
            <v>21.647738239774053</v>
          </cell>
          <cell r="I40">
            <v>0</v>
          </cell>
          <cell r="J40">
            <v>1045344.2070432516</v>
          </cell>
          <cell r="M40">
            <v>4828784.1793301469</v>
          </cell>
          <cell r="P40">
            <v>4034933.6908141668</v>
          </cell>
        </row>
        <row r="41">
          <cell r="B41" t="str">
            <v xml:space="preserve">   SANTA CRUZ</v>
          </cell>
          <cell r="D41">
            <v>29.462746076434644</v>
          </cell>
          <cell r="G41">
            <v>24.953329680549938</v>
          </cell>
          <cell r="J41">
            <v>838544.48428529024</v>
          </cell>
          <cell r="M41">
            <v>3360351.2705128086</v>
          </cell>
          <cell r="P41">
            <v>2846017.8808990521</v>
          </cell>
        </row>
        <row r="42">
          <cell r="B42" t="str">
            <v xml:space="preserve">   JACAREÍ</v>
          </cell>
          <cell r="D42">
            <v>28.234839392224163</v>
          </cell>
          <cell r="G42">
            <v>23.248356870229006</v>
          </cell>
          <cell r="J42">
            <v>0</v>
          </cell>
          <cell r="M42">
            <v>-100</v>
          </cell>
          <cell r="P42">
            <v>-100</v>
          </cell>
        </row>
        <row r="43">
          <cell r="B43" t="str">
            <v xml:space="preserve">   POUSO ALEGRE</v>
          </cell>
          <cell r="D43">
            <v>22.206242052975316</v>
          </cell>
          <cell r="G43">
            <v>17.871225927974827</v>
          </cell>
          <cell r="J43">
            <v>2002021.7320197711</v>
          </cell>
          <cell r="M43">
            <v>11202386.836036777</v>
          </cell>
          <cell r="P43">
            <v>9015480.9670260213</v>
          </cell>
        </row>
        <row r="44">
          <cell r="B44" t="str">
            <v xml:space="preserve">   LANESA</v>
          </cell>
          <cell r="D44">
            <v>0</v>
          </cell>
          <cell r="G44">
            <v>24.225432531930881</v>
          </cell>
          <cell r="J44">
            <v>482183.21785777522</v>
          </cell>
          <cell r="M44">
            <v>1990300.8616656181</v>
          </cell>
          <cell r="P44" t="e">
            <v>#DIV/0!</v>
          </cell>
        </row>
        <row r="45">
          <cell r="B45" t="str">
            <v xml:space="preserve"> ENDS</v>
          </cell>
          <cell r="D45">
            <v>3.6054764280407472</v>
          </cell>
          <cell r="G45">
            <v>4.3796824641730003</v>
          </cell>
          <cell r="J45">
            <v>556880.85491272458</v>
          </cell>
          <cell r="P45">
            <v>15445316.60518744</v>
          </cell>
        </row>
        <row r="46">
          <cell r="B46" t="str">
            <v xml:space="preserve">   LANESA</v>
          </cell>
          <cell r="D46">
            <v>0</v>
          </cell>
          <cell r="G46">
            <v>0</v>
          </cell>
          <cell r="J46">
            <v>0</v>
          </cell>
          <cell r="M46" t="e">
            <v>#DIV/0!</v>
          </cell>
        </row>
        <row r="47">
          <cell r="B47" t="str">
            <v xml:space="preserve">   POUSO ALEGRE</v>
          </cell>
          <cell r="D47">
            <v>3.6054764280407472</v>
          </cell>
          <cell r="G47">
            <v>4.3796824641730003</v>
          </cell>
          <cell r="J47">
            <v>556880.85491272458</v>
          </cell>
          <cell r="M47">
            <v>12714996.573054375</v>
          </cell>
          <cell r="P47">
            <v>15445316.60518744</v>
          </cell>
        </row>
        <row r="49">
          <cell r="B49" t="str">
            <v>LATASA BRASIL FIGURES</v>
          </cell>
        </row>
        <row r="50">
          <cell r="B50" t="str">
            <v>FINANCIAL RESULTS</v>
          </cell>
        </row>
        <row r="51">
          <cell r="B51" t="str">
            <v>2 nd QUARTER</v>
          </cell>
        </row>
        <row r="52">
          <cell r="P52" t="str">
            <v>US$'MM</v>
          </cell>
        </row>
        <row r="55">
          <cell r="D55" t="str">
            <v>ACTUAL</v>
          </cell>
          <cell r="G55" t="str">
            <v>BUDGET 98</v>
          </cell>
          <cell r="J55" t="str">
            <v>LAST</v>
          </cell>
          <cell r="M55" t="str">
            <v>% VAR</v>
          </cell>
          <cell r="P55" t="str">
            <v>% VAR</v>
          </cell>
        </row>
        <row r="56">
          <cell r="D56">
            <v>1997</v>
          </cell>
          <cell r="G56" t="str">
            <v>1ST REVISION</v>
          </cell>
          <cell r="J56" t="str">
            <v>VERSION</v>
          </cell>
          <cell r="M56" t="str">
            <v>(C)/(B)</v>
          </cell>
          <cell r="P56" t="str">
            <v>(C)/(A)</v>
          </cell>
        </row>
        <row r="57">
          <cell r="D57" t="str">
            <v>(A)</v>
          </cell>
          <cell r="G57" t="str">
            <v>(B)</v>
          </cell>
          <cell r="J57" t="str">
            <v>(C)</v>
          </cell>
        </row>
        <row r="59">
          <cell r="B59" t="str">
            <v>NET SALES</v>
          </cell>
          <cell r="D59">
            <v>74.992497999999998</v>
          </cell>
          <cell r="G59">
            <v>83.641999999999996</v>
          </cell>
          <cell r="J59">
            <v>56.9</v>
          </cell>
          <cell r="M59">
            <v>-31.971975801630759</v>
          </cell>
          <cell r="P59">
            <v>-24.125743884408276</v>
          </cell>
        </row>
        <row r="61">
          <cell r="B61" t="str">
            <v>COGS</v>
          </cell>
          <cell r="D61">
            <v>63.996955</v>
          </cell>
          <cell r="G61">
            <v>75.62</v>
          </cell>
          <cell r="J61">
            <v>65.424999999999997</v>
          </cell>
          <cell r="M61">
            <v>13.48188309970908</v>
          </cell>
          <cell r="P61">
            <v>-2.2314264795879701</v>
          </cell>
        </row>
        <row r="62">
          <cell r="B62" t="str">
            <v>FREIGHT</v>
          </cell>
        </row>
        <row r="64">
          <cell r="B64" t="str">
            <v>GS&amp;A</v>
          </cell>
          <cell r="D64">
            <v>9.1158099999999997</v>
          </cell>
          <cell r="G64">
            <v>5.26</v>
          </cell>
          <cell r="J64">
            <v>3.8519999999999999</v>
          </cell>
          <cell r="M64">
            <v>26.768060836501899</v>
          </cell>
          <cell r="P64">
            <v>57.743744110506903</v>
          </cell>
        </row>
        <row r="65">
          <cell r="B65" t="str">
            <v xml:space="preserve"> ADMINISTRATIVE</v>
          </cell>
          <cell r="D65">
            <v>8.2945890000000002</v>
          </cell>
          <cell r="G65">
            <v>4.1900000000000004</v>
          </cell>
          <cell r="J65">
            <v>2.7669999999999999</v>
          </cell>
          <cell r="M65">
            <v>33.961813842482108</v>
          </cell>
          <cell r="P65">
            <v>66.640902882590098</v>
          </cell>
        </row>
        <row r="66">
          <cell r="B66" t="str">
            <v xml:space="preserve"> SELLING</v>
          </cell>
          <cell r="D66">
            <v>0.51347699999999996</v>
          </cell>
          <cell r="G66">
            <v>0.68300000000000005</v>
          </cell>
          <cell r="J66">
            <v>0.85899999999999999</v>
          </cell>
          <cell r="M66">
            <v>-25.768667642752551</v>
          </cell>
          <cell r="P66">
            <v>-67.290842627810022</v>
          </cell>
        </row>
        <row r="67">
          <cell r="B67" t="str">
            <v xml:space="preserve"> ADVERTISING</v>
          </cell>
          <cell r="D67">
            <v>0.12</v>
          </cell>
          <cell r="G67">
            <v>0.17699999999999999</v>
          </cell>
          <cell r="J67">
            <v>8.8999999999999996E-2</v>
          </cell>
          <cell r="M67">
            <v>49.717514124293785</v>
          </cell>
          <cell r="P67">
            <v>25.833333333333336</v>
          </cell>
        </row>
        <row r="68">
          <cell r="B68" t="str">
            <v xml:space="preserve"> RECYCLING</v>
          </cell>
          <cell r="D68">
            <v>0.18774399999999999</v>
          </cell>
          <cell r="G68">
            <v>0.21</v>
          </cell>
          <cell r="J68">
            <v>0.13700000000000001</v>
          </cell>
          <cell r="M68">
            <v>34.761904761904752</v>
          </cell>
          <cell r="P68">
            <v>27.028293846940503</v>
          </cell>
        </row>
        <row r="70">
          <cell r="B70" t="str">
            <v xml:space="preserve">LABOR EXPENSES FOR </v>
          </cell>
          <cell r="D70">
            <v>0</v>
          </cell>
          <cell r="G70">
            <v>0</v>
          </cell>
          <cell r="J70">
            <v>0</v>
          </cell>
          <cell r="M70" t="e">
            <v>#DIV/0!</v>
          </cell>
          <cell r="P70" t="e">
            <v>#DIV/0!</v>
          </cell>
        </row>
        <row r="71">
          <cell r="B71" t="str">
            <v>RELOCATION END PLANT</v>
          </cell>
        </row>
        <row r="73">
          <cell r="B73" t="str">
            <v>OPERATING PROFIT</v>
          </cell>
          <cell r="D73">
            <v>1.8797329999999981</v>
          </cell>
          <cell r="G73">
            <v>2.7619999999999916</v>
          </cell>
          <cell r="I73">
            <v>0</v>
          </cell>
          <cell r="J73">
            <v>-12.376999999999999</v>
          </cell>
          <cell r="M73">
            <v>-548.1173062997841</v>
          </cell>
          <cell r="P73">
            <v>-758.44457696917652</v>
          </cell>
        </row>
        <row r="75">
          <cell r="B75" t="str">
            <v>AMORTIZATION POUSO ALEGRE</v>
          </cell>
          <cell r="D75">
            <v>0</v>
          </cell>
          <cell r="G75">
            <v>0</v>
          </cell>
          <cell r="J75">
            <v>0</v>
          </cell>
          <cell r="M75" t="e">
            <v>#DIV/0!</v>
          </cell>
          <cell r="P75" t="e">
            <v>#DIV/0!</v>
          </cell>
        </row>
        <row r="77">
          <cell r="B77" t="str">
            <v>ARGENTINA WAIVER DEBTS</v>
          </cell>
          <cell r="D77">
            <v>0</v>
          </cell>
          <cell r="G77">
            <v>0</v>
          </cell>
          <cell r="J77">
            <v>0</v>
          </cell>
          <cell r="M77" t="e">
            <v>#DIV/0!</v>
          </cell>
          <cell r="P77" t="e">
            <v>#DIV/0!</v>
          </cell>
        </row>
        <row r="79">
          <cell r="B79" t="str">
            <v>NET FIN. RESULT/ GAIN OR LOSS</v>
          </cell>
          <cell r="D79">
            <v>-4.8635410000000006</v>
          </cell>
          <cell r="G79">
            <v>-4.3899999999999997</v>
          </cell>
          <cell r="J79">
            <v>-7.3810000000000002</v>
          </cell>
          <cell r="M79">
            <v>-68.132118451025065</v>
          </cell>
          <cell r="P79">
            <v>-51.761854171682721</v>
          </cell>
        </row>
        <row r="81">
          <cell r="B81" t="str">
            <v>PBT</v>
          </cell>
          <cell r="D81">
            <v>-2.9838080000000025</v>
          </cell>
          <cell r="G81">
            <v>-1.6280000000000081</v>
          </cell>
          <cell r="J81">
            <v>-19.757999999999999</v>
          </cell>
          <cell r="M81">
            <v>-1113.6363636363576</v>
          </cell>
          <cell r="P81">
            <v>-562.17397366050307</v>
          </cell>
        </row>
        <row r="83">
          <cell r="B83" t="str">
            <v>TOTAL EQUITY INCOME</v>
          </cell>
          <cell r="D83">
            <v>-3.0183286340000022</v>
          </cell>
          <cell r="G83">
            <v>-1.65</v>
          </cell>
          <cell r="J83">
            <v>-2.3130000000000002</v>
          </cell>
          <cell r="M83">
            <v>-40.181818181818201</v>
          </cell>
          <cell r="P83">
            <v>23.368185493614526</v>
          </cell>
        </row>
        <row r="84">
          <cell r="B84" t="str">
            <v xml:space="preserve">   ARGENTINA</v>
          </cell>
          <cell r="D84">
            <v>-3.9137140000000001</v>
          </cell>
          <cell r="G84">
            <v>-0.65</v>
          </cell>
          <cell r="J84">
            <v>-1.131</v>
          </cell>
          <cell r="M84">
            <v>-74</v>
          </cell>
          <cell r="P84">
            <v>71.101618564872155</v>
          </cell>
        </row>
        <row r="85">
          <cell r="B85" t="str">
            <v xml:space="preserve">   CHILE</v>
          </cell>
          <cell r="D85">
            <v>0.21904536599999846</v>
          </cell>
          <cell r="G85">
            <v>-0.32300000000000001</v>
          </cell>
          <cell r="J85">
            <v>-0.52200000000000002</v>
          </cell>
          <cell r="M85">
            <v>-61.609907120743031</v>
          </cell>
          <cell r="P85">
            <v>-338.30679896693351</v>
          </cell>
        </row>
        <row r="86">
          <cell r="B86" t="str">
            <v xml:space="preserve">   URUGUAY</v>
          </cell>
          <cell r="D86">
            <v>0.67633999999999994</v>
          </cell>
          <cell r="G86">
            <v>-0.76900000000000002</v>
          </cell>
          <cell r="J86">
            <v>-1.0980000000000001</v>
          </cell>
          <cell r="M86">
            <v>-42.782834850455146</v>
          </cell>
          <cell r="P86">
            <v>-262.34438300263184</v>
          </cell>
        </row>
        <row r="87">
          <cell r="B87" t="str">
            <v xml:space="preserve">   LANESA</v>
          </cell>
          <cell r="D87">
            <v>0</v>
          </cell>
          <cell r="G87">
            <v>9.1999999999999998E-2</v>
          </cell>
          <cell r="J87">
            <v>0.438</v>
          </cell>
          <cell r="M87">
            <v>376.08695652173913</v>
          </cell>
          <cell r="P87" t="e">
            <v>#DIV/0!</v>
          </cell>
        </row>
        <row r="89">
          <cell r="B89" t="str">
            <v>INCOME TAX &amp; SOCIAL CONTRIB.</v>
          </cell>
          <cell r="D89">
            <v>1.0767189999999998</v>
          </cell>
          <cell r="G89">
            <v>1.002</v>
          </cell>
          <cell r="J89">
            <v>6.343</v>
          </cell>
          <cell r="M89">
            <v>533.03393213572861</v>
          </cell>
          <cell r="P89">
            <v>489.10449244417543</v>
          </cell>
        </row>
        <row r="91">
          <cell r="B91" t="str">
            <v>NET INCOME</v>
          </cell>
          <cell r="D91">
            <v>-4.9254176340000049</v>
          </cell>
          <cell r="G91">
            <v>-2.2760000000000078</v>
          </cell>
          <cell r="I91">
            <v>0</v>
          </cell>
          <cell r="J91">
            <v>-15.727999999999998</v>
          </cell>
          <cell r="M91">
            <v>-591.03690685412755</v>
          </cell>
          <cell r="P91">
            <v>-219.32317559083927</v>
          </cell>
        </row>
        <row r="93">
          <cell r="B93" t="str">
            <v>LANESA INCOME TAX RESERVE</v>
          </cell>
          <cell r="D93">
            <v>0</v>
          </cell>
          <cell r="G93">
            <v>0</v>
          </cell>
          <cell r="J93">
            <v>0</v>
          </cell>
          <cell r="M93" t="e">
            <v>#DIV/0!</v>
          </cell>
          <cell r="P93" t="e">
            <v>#DIV/0!</v>
          </cell>
        </row>
        <row r="94">
          <cell r="B94">
            <v>0</v>
          </cell>
          <cell r="I94">
            <v>0</v>
          </cell>
          <cell r="M94">
            <v>0</v>
          </cell>
        </row>
      </sheetData>
      <sheetData sheetId="6" refreshError="1">
        <row r="3">
          <cell r="B3" t="str">
            <v>LATASA BRASIL FIGURES</v>
          </cell>
        </row>
        <row r="4">
          <cell r="B4" t="str">
            <v>3 rd QUARTER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LAST</v>
          </cell>
        </row>
        <row r="8">
          <cell r="D8">
            <v>1997</v>
          </cell>
          <cell r="G8" t="str">
            <v>1ST REVISION</v>
          </cell>
          <cell r="J8" t="str">
            <v>VERSION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(C)</v>
          </cell>
          <cell r="M10" t="str">
            <v>(C)/(B)</v>
          </cell>
          <cell r="P10" t="str">
            <v>(C)/(A)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920.526477</v>
          </cell>
          <cell r="G16">
            <v>1334</v>
          </cell>
          <cell r="I16">
            <v>0</v>
          </cell>
          <cell r="J16">
            <v>1046</v>
          </cell>
          <cell r="M16">
            <v>-21.589205397301349</v>
          </cell>
          <cell r="P16">
            <v>13.630626183498684</v>
          </cell>
        </row>
        <row r="17">
          <cell r="B17" t="str">
            <v xml:space="preserve">    CANS 350 ML LANESA</v>
          </cell>
          <cell r="D17">
            <v>16.378429000000001</v>
          </cell>
          <cell r="G17">
            <v>182</v>
          </cell>
          <cell r="J17">
            <v>168</v>
          </cell>
          <cell r="M17">
            <v>-7.6923076923076925</v>
          </cell>
          <cell r="P17">
            <v>925.73940394405338</v>
          </cell>
        </row>
        <row r="18">
          <cell r="B18" t="str">
            <v xml:space="preserve"> TOTAL CANS</v>
          </cell>
          <cell r="D18">
            <v>936.90490599999998</v>
          </cell>
          <cell r="G18">
            <v>1516</v>
          </cell>
          <cell r="J18">
            <v>1214</v>
          </cell>
          <cell r="M18">
            <v>-19.920844327176781</v>
          </cell>
          <cell r="P18">
            <v>29.575583629188511</v>
          </cell>
        </row>
        <row r="19">
          <cell r="B19" t="str">
            <v xml:space="preserve">    ENDS LATASA</v>
          </cell>
          <cell r="D19">
            <v>1524.4465640000001</v>
          </cell>
          <cell r="G19">
            <v>341</v>
          </cell>
          <cell r="J19">
            <v>192</v>
          </cell>
          <cell r="M19" t="str">
            <v>-</v>
          </cell>
          <cell r="P19">
            <v>-87.405265324865795</v>
          </cell>
        </row>
        <row r="20">
          <cell r="B20" t="str">
            <v xml:space="preserve">    ENDS LANESA</v>
          </cell>
          <cell r="D20">
            <v>0</v>
          </cell>
          <cell r="G20">
            <v>326</v>
          </cell>
          <cell r="J20">
            <v>497</v>
          </cell>
          <cell r="M20" t="str">
            <v>-</v>
          </cell>
        </row>
        <row r="21">
          <cell r="B21" t="str">
            <v xml:space="preserve"> TOTAL ENDS</v>
          </cell>
          <cell r="D21">
            <v>1524.4465640000001</v>
          </cell>
          <cell r="G21">
            <v>667</v>
          </cell>
          <cell r="J21">
            <v>689</v>
          </cell>
          <cell r="M21" t="str">
            <v>-</v>
          </cell>
          <cell r="P21">
            <v>-54.803269837669433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350 ML LATASA</v>
          </cell>
          <cell r="D24">
            <v>964.83145400000012</v>
          </cell>
          <cell r="G24">
            <v>1142</v>
          </cell>
          <cell r="I24">
            <v>0</v>
          </cell>
          <cell r="J24">
            <v>905</v>
          </cell>
          <cell r="M24">
            <v>-20.753064798598949</v>
          </cell>
          <cell r="P24">
            <v>-6.2012337752827982</v>
          </cell>
        </row>
        <row r="25">
          <cell r="B25" t="str">
            <v xml:space="preserve">    CANS 350 ML LANESA</v>
          </cell>
          <cell r="D25">
            <v>0</v>
          </cell>
          <cell r="G25">
            <v>190</v>
          </cell>
          <cell r="J25">
            <v>164</v>
          </cell>
          <cell r="M25">
            <v>-13.684210526315791</v>
          </cell>
          <cell r="P25" t="e">
            <v>#DIV/0!</v>
          </cell>
        </row>
        <row r="26">
          <cell r="B26" t="str">
            <v xml:space="preserve"> TOTAL CANS</v>
          </cell>
          <cell r="D26">
            <v>964.83145400000012</v>
          </cell>
          <cell r="G26">
            <v>1332</v>
          </cell>
          <cell r="J26">
            <v>1069</v>
          </cell>
          <cell r="M26">
            <v>-19.744744744744743</v>
          </cell>
          <cell r="P26">
            <v>10.796553695273689</v>
          </cell>
        </row>
        <row r="27">
          <cell r="B27" t="str">
            <v xml:space="preserve">    ENDS LATASA</v>
          </cell>
          <cell r="D27">
            <v>1267.3646489999999</v>
          </cell>
          <cell r="G27">
            <v>1422</v>
          </cell>
          <cell r="I27">
            <v>0</v>
          </cell>
          <cell r="J27">
            <v>1030</v>
          </cell>
          <cell r="M27">
            <v>-27.566807313642755</v>
          </cell>
          <cell r="P27">
            <v>-18.728993994529503</v>
          </cell>
        </row>
        <row r="28">
          <cell r="B28" t="str">
            <v xml:space="preserve">    ENDS LANESA</v>
          </cell>
          <cell r="D28">
            <v>0</v>
          </cell>
          <cell r="G28">
            <v>190</v>
          </cell>
          <cell r="J28">
            <v>242</v>
          </cell>
          <cell r="M28">
            <v>27.368421052631582</v>
          </cell>
          <cell r="P28" t="e">
            <v>#DIV/0!</v>
          </cell>
        </row>
        <row r="29">
          <cell r="B29" t="str">
            <v xml:space="preserve"> TOTAL ENDS</v>
          </cell>
          <cell r="D29">
            <v>1267.3646489999999</v>
          </cell>
          <cell r="G29">
            <v>1422</v>
          </cell>
          <cell r="J29">
            <v>1272</v>
          </cell>
          <cell r="M29">
            <v>-10.548523206751055</v>
          </cell>
          <cell r="P29">
            <v>0.36574722228978068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93.116728283337224</v>
          </cell>
          <cell r="G31">
            <v>86.233141506270186</v>
          </cell>
          <cell r="I31">
            <v>0</v>
          </cell>
          <cell r="J31">
            <v>0</v>
          </cell>
          <cell r="M31">
            <v>-100</v>
          </cell>
          <cell r="P31">
            <v>-100</v>
          </cell>
        </row>
        <row r="32">
          <cell r="B32" t="str">
            <v xml:space="preserve">   CAN 350 ML LATASA</v>
          </cell>
          <cell r="D32">
            <v>65.775998980574272</v>
          </cell>
          <cell r="G32">
            <v>62.199999999999996</v>
          </cell>
          <cell r="J32">
            <v>0</v>
          </cell>
          <cell r="M32">
            <v>-100</v>
          </cell>
          <cell r="P32">
            <v>-100</v>
          </cell>
        </row>
        <row r="33">
          <cell r="B33" t="str">
            <v xml:space="preserve">   END LATASA</v>
          </cell>
          <cell r="D33">
            <v>27.340729302762952</v>
          </cell>
          <cell r="G33">
            <v>24.033141506270194</v>
          </cell>
          <cell r="J33">
            <v>0</v>
          </cell>
          <cell r="M33">
            <v>-100</v>
          </cell>
          <cell r="P33">
            <v>-100</v>
          </cell>
        </row>
        <row r="35">
          <cell r="B35" t="str">
            <v>AVG. PRICE (US$/000) LANESA</v>
          </cell>
          <cell r="D35">
            <v>0</v>
          </cell>
          <cell r="G35">
            <v>88.8</v>
          </cell>
          <cell r="J35">
            <v>0</v>
          </cell>
          <cell r="M35">
            <v>-100</v>
          </cell>
          <cell r="P35" t="e">
            <v>#DIV/0!</v>
          </cell>
        </row>
        <row r="36">
          <cell r="B36" t="str">
            <v xml:space="preserve">   CAN 350 ML LANESA</v>
          </cell>
          <cell r="D36">
            <v>0</v>
          </cell>
          <cell r="G36">
            <v>64.8</v>
          </cell>
          <cell r="J36">
            <v>0</v>
          </cell>
          <cell r="M36">
            <v>-100</v>
          </cell>
          <cell r="P36" t="e">
            <v>#DIV/0!</v>
          </cell>
        </row>
        <row r="37">
          <cell r="B37" t="str">
            <v xml:space="preserve">   END LANESA</v>
          </cell>
          <cell r="D37">
            <v>0</v>
          </cell>
          <cell r="G37">
            <v>24</v>
          </cell>
          <cell r="J37">
            <v>0</v>
          </cell>
          <cell r="M37">
            <v>-100</v>
          </cell>
          <cell r="P37" t="e">
            <v>#DIV/0!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26.631900562266885</v>
          </cell>
          <cell r="G40">
            <v>17.856742726027854</v>
          </cell>
          <cell r="I40">
            <v>0</v>
          </cell>
          <cell r="J40">
            <v>1115580.5263349386</v>
          </cell>
          <cell r="M40">
            <v>6247290.9349036925</v>
          </cell>
          <cell r="P40">
            <v>4188788.1483566989</v>
          </cell>
        </row>
        <row r="41">
          <cell r="B41" t="str">
            <v xml:space="preserve">   SANTA CRUZ</v>
          </cell>
          <cell r="D41">
            <v>29.321529647118197</v>
          </cell>
          <cell r="G41">
            <v>18.086253608247425</v>
          </cell>
          <cell r="J41">
            <v>914586.43517963379</v>
          </cell>
          <cell r="M41">
            <v>5056704.2171131438</v>
          </cell>
          <cell r="P41">
            <v>3119063.4481099523</v>
          </cell>
        </row>
        <row r="42">
          <cell r="B42" t="str">
            <v xml:space="preserve">   JACAREÍ</v>
          </cell>
          <cell r="D42">
            <v>31.571229466298107</v>
          </cell>
          <cell r="G42">
            <v>17.158566666666665</v>
          </cell>
          <cell r="J42">
            <v>0</v>
          </cell>
          <cell r="M42">
            <v>-100</v>
          </cell>
          <cell r="P42">
            <v>-100</v>
          </cell>
        </row>
        <row r="43">
          <cell r="B43" t="str">
            <v xml:space="preserve">   POUSO ALEGRE</v>
          </cell>
          <cell r="D43">
            <v>23.327583778420422</v>
          </cell>
          <cell r="G43">
            <v>16.820339579684759</v>
          </cell>
          <cell r="J43">
            <v>2154500.2474210057</v>
          </cell>
          <cell r="M43">
            <v>12808798.638545707</v>
          </cell>
          <cell r="P43">
            <v>9235748.289671829</v>
          </cell>
        </row>
        <row r="44">
          <cell r="B44" t="str">
            <v xml:space="preserve">   LANESA</v>
          </cell>
          <cell r="D44">
            <v>1.2979999999999947</v>
          </cell>
          <cell r="G44">
            <v>22.039857096038212</v>
          </cell>
          <cell r="J44">
            <v>411294.21599858324</v>
          </cell>
          <cell r="M44">
            <v>1866038.3066431754</v>
          </cell>
          <cell r="P44">
            <v>31686665.485253073</v>
          </cell>
        </row>
        <row r="45">
          <cell r="B45" t="str">
            <v xml:space="preserve"> ENDS</v>
          </cell>
          <cell r="D45">
            <v>3.3524901510644223</v>
          </cell>
          <cell r="G45">
            <v>6.4251156599700163</v>
          </cell>
          <cell r="J45">
            <v>555208.21770094277</v>
          </cell>
          <cell r="P45">
            <v>16560969.315137677</v>
          </cell>
        </row>
        <row r="46">
          <cell r="B46" t="str">
            <v xml:space="preserve">   LANESA</v>
          </cell>
          <cell r="D46">
            <v>0</v>
          </cell>
          <cell r="G46">
            <v>7.8622677419354847</v>
          </cell>
          <cell r="J46">
            <v>555208.21770094277</v>
          </cell>
          <cell r="M46">
            <v>7061580.3691331046</v>
          </cell>
        </row>
        <row r="47">
          <cell r="B47" t="str">
            <v xml:space="preserve">   POUSO ALEGRE</v>
          </cell>
          <cell r="D47">
            <v>3.3524901510644223</v>
          </cell>
          <cell r="G47">
            <v>5.0589858936677112</v>
          </cell>
          <cell r="J47">
            <v>0</v>
          </cell>
          <cell r="M47">
            <v>-100</v>
          </cell>
          <cell r="P47">
            <v>-100</v>
          </cell>
        </row>
        <row r="49">
          <cell r="B49" t="str">
            <v>LATASA BRASIL FIGURES</v>
          </cell>
        </row>
        <row r="50">
          <cell r="B50" t="str">
            <v>FINANCIAL RESULTS</v>
          </cell>
        </row>
        <row r="51">
          <cell r="B51" t="str">
            <v>3 rd QUARTER</v>
          </cell>
        </row>
        <row r="52">
          <cell r="P52" t="str">
            <v>US$'MM</v>
          </cell>
        </row>
        <row r="55">
          <cell r="D55" t="str">
            <v>ACTUAL</v>
          </cell>
          <cell r="G55" t="str">
            <v>BUDGET 98</v>
          </cell>
          <cell r="J55" t="str">
            <v>LAST</v>
          </cell>
          <cell r="M55" t="str">
            <v>% VAR</v>
          </cell>
          <cell r="P55" t="str">
            <v>% VAR</v>
          </cell>
        </row>
        <row r="56">
          <cell r="D56">
            <v>1997</v>
          </cell>
          <cell r="G56" t="str">
            <v>1ST REVISION</v>
          </cell>
          <cell r="J56" t="str">
            <v>VERSION</v>
          </cell>
          <cell r="M56" t="str">
            <v>(C)/(B)</v>
          </cell>
          <cell r="P56" t="str">
            <v>(C)/(A)</v>
          </cell>
        </row>
        <row r="57">
          <cell r="D57" t="str">
            <v>(A)</v>
          </cell>
          <cell r="G57" t="str">
            <v>(B)</v>
          </cell>
          <cell r="J57" t="str">
            <v>(C)</v>
          </cell>
        </row>
        <row r="59">
          <cell r="B59" t="str">
            <v>NET SALES</v>
          </cell>
          <cell r="D59">
            <v>96.778279999999995</v>
          </cell>
          <cell r="G59">
            <v>101.31399999999999</v>
          </cell>
          <cell r="J59">
            <v>82.058999999999997</v>
          </cell>
          <cell r="M59">
            <v>-19.005270742444281</v>
          </cell>
          <cell r="P59">
            <v>-15.209280429451729</v>
          </cell>
        </row>
        <row r="61">
          <cell r="B61" t="str">
            <v>COGS</v>
          </cell>
          <cell r="D61">
            <v>86.876064000000014</v>
          </cell>
          <cell r="G61">
            <v>86.649000000000001</v>
          </cell>
          <cell r="J61">
            <v>78.057000000000002</v>
          </cell>
          <cell r="M61">
            <v>9.9158674652910008</v>
          </cell>
          <cell r="P61">
            <v>10.151316247476416</v>
          </cell>
        </row>
        <row r="62">
          <cell r="B62" t="str">
            <v>FREIGHT</v>
          </cell>
        </row>
        <row r="64">
          <cell r="B64" t="str">
            <v>GS&amp;A</v>
          </cell>
          <cell r="D64">
            <v>4.6380270000000001</v>
          </cell>
          <cell r="G64">
            <v>5.3339999999999996</v>
          </cell>
          <cell r="J64">
            <v>3.8370000000000002</v>
          </cell>
          <cell r="M64">
            <v>28.065241844769396</v>
          </cell>
          <cell r="P64">
            <v>17.270856767328002</v>
          </cell>
        </row>
        <row r="65">
          <cell r="B65" t="str">
            <v xml:space="preserve"> ADMINISTRATIVE</v>
          </cell>
          <cell r="D65">
            <v>3.485687</v>
          </cell>
          <cell r="G65">
            <v>4.26</v>
          </cell>
          <cell r="J65">
            <v>2.9740000000000002</v>
          </cell>
          <cell r="M65">
            <v>30.187793427230037</v>
          </cell>
          <cell r="P65">
            <v>14.679659992420428</v>
          </cell>
        </row>
        <row r="66">
          <cell r="B66" t="str">
            <v xml:space="preserve"> SELLING</v>
          </cell>
          <cell r="D66">
            <v>0.82431200000000004</v>
          </cell>
          <cell r="G66">
            <v>0.68700000000000006</v>
          </cell>
          <cell r="J66">
            <v>0.69499999999999995</v>
          </cell>
          <cell r="M66">
            <v>-1.1644832605531144</v>
          </cell>
          <cell r="P66">
            <v>15.687264045652627</v>
          </cell>
        </row>
        <row r="67">
          <cell r="B67" t="str">
            <v xml:space="preserve"> ADVERTISING</v>
          </cell>
          <cell r="D67">
            <v>0.13946700000000001</v>
          </cell>
          <cell r="G67">
            <v>0.17699999999999999</v>
          </cell>
          <cell r="J67">
            <v>5.2999999999999999E-2</v>
          </cell>
          <cell r="M67">
            <v>70.056497175141246</v>
          </cell>
          <cell r="P67">
            <v>61.998178780643457</v>
          </cell>
        </row>
        <row r="68">
          <cell r="B68" t="str">
            <v xml:space="preserve"> RECYCLING</v>
          </cell>
          <cell r="D68">
            <v>0.18856100000000001</v>
          </cell>
          <cell r="G68">
            <v>0.21</v>
          </cell>
          <cell r="J68">
            <v>0.115</v>
          </cell>
          <cell r="M68">
            <v>45.238095238095234</v>
          </cell>
          <cell r="P68">
            <v>39.011778681699823</v>
          </cell>
        </row>
        <row r="70">
          <cell r="B70" t="str">
            <v xml:space="preserve">LABOR EXPENSES FOR </v>
          </cell>
          <cell r="D70">
            <v>0</v>
          </cell>
          <cell r="G70">
            <v>0</v>
          </cell>
          <cell r="J70">
            <v>0</v>
          </cell>
          <cell r="M70" t="e">
            <v>#DIV/0!</v>
          </cell>
          <cell r="P70" t="e">
            <v>#DIV/0!</v>
          </cell>
        </row>
        <row r="71">
          <cell r="B71" t="str">
            <v>RELOCATION END PLANT</v>
          </cell>
        </row>
        <row r="73">
          <cell r="B73" t="str">
            <v>OPERATING PROFIT</v>
          </cell>
          <cell r="D73">
            <v>5.2641889999999814</v>
          </cell>
          <cell r="G73">
            <v>9.3309999999999924</v>
          </cell>
          <cell r="I73">
            <v>0</v>
          </cell>
          <cell r="J73">
            <v>0.16499999999999515</v>
          </cell>
          <cell r="M73">
            <v>-98.231700782338478</v>
          </cell>
          <cell r="P73">
            <v>-96.865614057550076</v>
          </cell>
        </row>
        <row r="75">
          <cell r="B75" t="str">
            <v>AMORTIZATION POUSO ALEGRE</v>
          </cell>
          <cell r="D75">
            <v>0</v>
          </cell>
          <cell r="G75">
            <v>0</v>
          </cell>
          <cell r="J75">
            <v>0</v>
          </cell>
          <cell r="M75" t="e">
            <v>#DIV/0!</v>
          </cell>
          <cell r="P75" t="e">
            <v>#DIV/0!</v>
          </cell>
        </row>
        <row r="77">
          <cell r="B77" t="str">
            <v>ARGENTINA WAIVER DEBTS</v>
          </cell>
          <cell r="D77">
            <v>0</v>
          </cell>
          <cell r="G77">
            <v>0</v>
          </cell>
          <cell r="J77">
            <v>0</v>
          </cell>
          <cell r="M77" t="e">
            <v>#DIV/0!</v>
          </cell>
          <cell r="P77" t="e">
            <v>#DIV/0!</v>
          </cell>
        </row>
        <row r="79">
          <cell r="B79" t="str">
            <v>NET FIN. RESULT/ GAIN OR LOSS</v>
          </cell>
          <cell r="D79">
            <v>-4.2011729999999998</v>
          </cell>
          <cell r="G79">
            <v>-4.4779999999999998</v>
          </cell>
          <cell r="J79">
            <v>-6.6280000000000001</v>
          </cell>
          <cell r="M79">
            <v>-48.012505582849499</v>
          </cell>
          <cell r="P79">
            <v>-57.765462169732132</v>
          </cell>
        </row>
        <row r="81">
          <cell r="B81" t="str">
            <v>PBT</v>
          </cell>
          <cell r="D81">
            <v>1.0630159999999815</v>
          </cell>
          <cell r="G81">
            <v>4.8529999999999927</v>
          </cell>
          <cell r="J81">
            <v>-6.4630000000000045</v>
          </cell>
          <cell r="M81">
            <v>-233.17535545023725</v>
          </cell>
          <cell r="P81">
            <v>-707.98708580116545</v>
          </cell>
        </row>
        <row r="83">
          <cell r="B83" t="str">
            <v>TOTAL EQUITY INCOME</v>
          </cell>
          <cell r="D83">
            <v>1.9050198043500011</v>
          </cell>
          <cell r="G83">
            <v>1.5429999999999999</v>
          </cell>
          <cell r="J83">
            <v>-8.0000000000002292E-3</v>
          </cell>
          <cell r="M83">
            <v>-100.51847051198965</v>
          </cell>
          <cell r="P83">
            <v>-100.41994314083942</v>
          </cell>
        </row>
        <row r="84">
          <cell r="B84" t="str">
            <v xml:space="preserve">   ARGENTINA</v>
          </cell>
          <cell r="D84">
            <v>1.3793740000000017</v>
          </cell>
          <cell r="G84">
            <v>0.49399999999999999</v>
          </cell>
          <cell r="J84">
            <v>0.47199999999999998</v>
          </cell>
          <cell r="M84">
            <v>-4.453441295546563</v>
          </cell>
          <cell r="P84">
            <v>-65.781579180120872</v>
          </cell>
        </row>
        <row r="85">
          <cell r="B85" t="str">
            <v xml:space="preserve">   CHILE</v>
          </cell>
          <cell r="D85">
            <v>0.72418380434999929</v>
          </cell>
          <cell r="G85">
            <v>0.57299999999999995</v>
          </cell>
          <cell r="J85">
            <v>0.40500000000000003</v>
          </cell>
          <cell r="M85">
            <v>-29.319371727748685</v>
          </cell>
          <cell r="P85">
            <v>-44.074971358478102</v>
          </cell>
        </row>
        <row r="86">
          <cell r="B86" t="str">
            <v xml:space="preserve">   URUGUAY</v>
          </cell>
          <cell r="D86">
            <v>-0.19853800000000002</v>
          </cell>
          <cell r="G86">
            <v>9.0999999999999998E-2</v>
          </cell>
          <cell r="J86">
            <v>-2.3090000000000002</v>
          </cell>
          <cell r="M86">
            <v>-2637.362637362638</v>
          </cell>
          <cell r="P86">
            <v>-1063.0015412666592</v>
          </cell>
        </row>
        <row r="87">
          <cell r="B87" t="str">
            <v xml:space="preserve">   LANESA</v>
          </cell>
          <cell r="D87">
            <v>0</v>
          </cell>
          <cell r="G87">
            <v>0.38500000000000001</v>
          </cell>
          <cell r="J87">
            <v>1.4239999999999999</v>
          </cell>
          <cell r="M87">
            <v>269.87012987012986</v>
          </cell>
          <cell r="P87" t="str">
            <v>-</v>
          </cell>
        </row>
        <row r="89">
          <cell r="B89" t="str">
            <v>INCOME TAX &amp; SOCIAL CONTRIB.</v>
          </cell>
          <cell r="D89">
            <v>0.19357999999999997</v>
          </cell>
          <cell r="G89">
            <v>-0.999</v>
          </cell>
          <cell r="J89">
            <v>2.15</v>
          </cell>
          <cell r="M89">
            <v>315.21521521521521</v>
          </cell>
          <cell r="P89">
            <v>1010.6519268519478</v>
          </cell>
        </row>
        <row r="91">
          <cell r="B91" t="str">
            <v>NET INCOME</v>
          </cell>
          <cell r="D91">
            <v>3.1616158043499825</v>
          </cell>
          <cell r="G91">
            <v>5.3969999999999931</v>
          </cell>
          <cell r="I91">
            <v>0</v>
          </cell>
          <cell r="J91">
            <v>-4.3210000000000051</v>
          </cell>
          <cell r="M91">
            <v>-180.06299796183086</v>
          </cell>
          <cell r="P91">
            <v>-236.67062247268808</v>
          </cell>
        </row>
        <row r="93">
          <cell r="B93" t="str">
            <v>LANESA INCOME TAX RESERVE</v>
          </cell>
          <cell r="D93">
            <v>0</v>
          </cell>
          <cell r="G93">
            <v>0</v>
          </cell>
          <cell r="J93">
            <v>0</v>
          </cell>
          <cell r="M93" t="e">
            <v>#DIV/0!</v>
          </cell>
          <cell r="P93" t="str">
            <v>-</v>
          </cell>
        </row>
        <row r="94">
          <cell r="B94">
            <v>0</v>
          </cell>
          <cell r="I94">
            <v>0</v>
          </cell>
          <cell r="M9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LATASA BRASIL FIGURES</v>
          </cell>
        </row>
        <row r="4">
          <cell r="B4" t="str">
            <v>4th QUARTER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LAST</v>
          </cell>
        </row>
        <row r="8">
          <cell r="D8">
            <v>1997</v>
          </cell>
          <cell r="G8" t="str">
            <v>1ST REVISION</v>
          </cell>
          <cell r="J8" t="str">
            <v>VERSION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(B)</v>
          </cell>
          <cell r="M10" t="str">
            <v>(C)/(B)</v>
          </cell>
          <cell r="P10" t="str">
            <v>(B)/(A)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1019.057854</v>
          </cell>
          <cell r="G16">
            <v>1338</v>
          </cell>
          <cell r="I16">
            <v>0</v>
          </cell>
          <cell r="J16">
            <v>1162</v>
          </cell>
          <cell r="M16">
            <v>-13.153961136023916</v>
          </cell>
          <cell r="P16">
            <v>14.026892137568471</v>
          </cell>
        </row>
        <row r="17">
          <cell r="B17" t="str">
            <v xml:space="preserve">    CANS 350 ML LANESA</v>
          </cell>
          <cell r="D17">
            <v>132.90977100000001</v>
          </cell>
          <cell r="G17">
            <v>217</v>
          </cell>
          <cell r="J17">
            <v>168</v>
          </cell>
          <cell r="M17">
            <v>-22.58064516129032</v>
          </cell>
          <cell r="P17">
            <v>26.401541990468097</v>
          </cell>
        </row>
        <row r="18">
          <cell r="B18" t="str">
            <v xml:space="preserve"> TOTAL CANS</v>
          </cell>
          <cell r="D18">
            <v>1151.967625</v>
          </cell>
          <cell r="G18">
            <v>1555</v>
          </cell>
          <cell r="J18">
            <v>1330</v>
          </cell>
          <cell r="M18">
            <v>-14.469453376205788</v>
          </cell>
          <cell r="P18">
            <v>15.45463354493144</v>
          </cell>
        </row>
        <row r="19">
          <cell r="B19" t="str">
            <v xml:space="preserve">    ENDS LATASA</v>
          </cell>
          <cell r="D19">
            <v>1421.1742179999999</v>
          </cell>
          <cell r="G19">
            <v>0</v>
          </cell>
          <cell r="J19">
            <v>0</v>
          </cell>
          <cell r="M19" t="str">
            <v>-</v>
          </cell>
          <cell r="P19">
            <v>0</v>
          </cell>
        </row>
        <row r="20">
          <cell r="B20" t="str">
            <v xml:space="preserve">    ENDS LANESA</v>
          </cell>
          <cell r="D20">
            <v>0</v>
          </cell>
          <cell r="G20">
            <v>1261</v>
          </cell>
          <cell r="J20">
            <v>1160</v>
          </cell>
          <cell r="M20" t="str">
            <v>-</v>
          </cell>
          <cell r="P20">
            <v>0</v>
          </cell>
        </row>
        <row r="21">
          <cell r="B21" t="str">
            <v xml:space="preserve"> TOTAL ENDS</v>
          </cell>
          <cell r="D21">
            <v>1421.1742179999999</v>
          </cell>
          <cell r="G21">
            <v>1261</v>
          </cell>
          <cell r="J21">
            <v>1160</v>
          </cell>
          <cell r="M21" t="str">
            <v>-</v>
          </cell>
          <cell r="P21">
            <v>-18.377354070463436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350 ML LATASA</v>
          </cell>
          <cell r="D24">
            <v>1117.7399820000001</v>
          </cell>
          <cell r="G24">
            <v>1578</v>
          </cell>
          <cell r="I24">
            <v>0</v>
          </cell>
          <cell r="J24">
            <v>1246</v>
          </cell>
          <cell r="M24">
            <v>-21.039290240811155</v>
          </cell>
          <cell r="P24">
            <v>11.474942300131476</v>
          </cell>
        </row>
        <row r="25">
          <cell r="B25" t="str">
            <v xml:space="preserve">    CANS 350 ML LANESA</v>
          </cell>
          <cell r="D25">
            <v>115.46726100000001</v>
          </cell>
          <cell r="G25">
            <v>220</v>
          </cell>
          <cell r="J25">
            <v>181</v>
          </cell>
          <cell r="M25">
            <v>-17.727272727272727</v>
          </cell>
          <cell r="P25">
            <v>56.754389454167431</v>
          </cell>
        </row>
        <row r="26">
          <cell r="B26" t="str">
            <v xml:space="preserve"> TOTAL CANS</v>
          </cell>
          <cell r="D26">
            <v>1233.2072430000001</v>
          </cell>
          <cell r="G26">
            <v>1798</v>
          </cell>
          <cell r="J26">
            <v>1427</v>
          </cell>
          <cell r="M26">
            <v>-20.634037819799779</v>
          </cell>
          <cell r="P26">
            <v>15.714532824877345</v>
          </cell>
        </row>
        <row r="27">
          <cell r="B27" t="str">
            <v xml:space="preserve">    ENDS LATASA</v>
          </cell>
          <cell r="D27">
            <v>1336.3694419999999</v>
          </cell>
          <cell r="G27">
            <v>11</v>
          </cell>
          <cell r="I27">
            <v>0</v>
          </cell>
          <cell r="J27">
            <v>687</v>
          </cell>
          <cell r="M27">
            <v>6145.454545454545</v>
          </cell>
          <cell r="P27">
            <v>-48.592060068970056</v>
          </cell>
        </row>
        <row r="28">
          <cell r="B28" t="str">
            <v xml:space="preserve">    ENDS LANESA</v>
          </cell>
          <cell r="D28">
            <v>114.594731</v>
          </cell>
          <cell r="G28">
            <v>1906</v>
          </cell>
          <cell r="J28">
            <v>1078</v>
          </cell>
          <cell r="M28">
            <v>-43.441762854144805</v>
          </cell>
          <cell r="P28">
            <v>840.70642741855204</v>
          </cell>
        </row>
        <row r="29">
          <cell r="B29" t="str">
            <v xml:space="preserve"> TOTAL ENDS</v>
          </cell>
          <cell r="D29">
            <v>1450.9641729999998</v>
          </cell>
          <cell r="G29">
            <v>11</v>
          </cell>
          <cell r="J29">
            <v>1765</v>
          </cell>
          <cell r="M29">
            <v>15945.454545454546</v>
          </cell>
          <cell r="P29">
            <v>21.643251628377747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92.089145285919855</v>
          </cell>
          <cell r="G31">
            <v>87</v>
          </cell>
          <cell r="I31">
            <v>0</v>
          </cell>
          <cell r="J31">
            <v>85.581063852654552</v>
          </cell>
          <cell r="M31">
            <v>-1.6309610889028141</v>
          </cell>
          <cell r="P31">
            <v>-7.0671536944543325</v>
          </cell>
        </row>
        <row r="32">
          <cell r="B32" t="str">
            <v xml:space="preserve">   CAN 350 ML LATASA</v>
          </cell>
          <cell r="D32">
            <v>65.545771184294992</v>
          </cell>
          <cell r="G32">
            <v>60</v>
          </cell>
          <cell r="J32">
            <v>63.28345104333868</v>
          </cell>
          <cell r="M32">
            <v>5.4724184055644658</v>
          </cell>
          <cell r="P32">
            <v>-3.4515119741216385</v>
          </cell>
        </row>
        <row r="33">
          <cell r="B33" t="str">
            <v xml:space="preserve">   END LATASA</v>
          </cell>
          <cell r="D33">
            <v>26.543374101624867</v>
          </cell>
          <cell r="G33">
            <v>27</v>
          </cell>
          <cell r="J33">
            <v>22.297612809315865</v>
          </cell>
          <cell r="M33">
            <v>-17.416248854385685</v>
          </cell>
          <cell r="P33">
            <v>-15.995559856307398</v>
          </cell>
        </row>
        <row r="35">
          <cell r="B35" t="str">
            <v>AVG. PRICE (US$/000) LANESA</v>
          </cell>
          <cell r="D35">
            <v>94.086567227492509</v>
          </cell>
          <cell r="G35">
            <v>91.5</v>
          </cell>
          <cell r="J35">
            <v>94.582547637839667</v>
          </cell>
          <cell r="M35">
            <v>3.3689045222291445</v>
          </cell>
          <cell r="P35">
            <v>0.52715326423582243</v>
          </cell>
        </row>
        <row r="36">
          <cell r="B36" t="str">
            <v xml:space="preserve">   CAN 350 ML LANESA</v>
          </cell>
          <cell r="D36">
            <v>67.60437733038458</v>
          </cell>
          <cell r="G36">
            <v>64.8</v>
          </cell>
          <cell r="J36">
            <v>72.587955801104968</v>
          </cell>
          <cell r="M36">
            <v>12.018450310347179</v>
          </cell>
          <cell r="P36">
            <v>7.371680159652227</v>
          </cell>
        </row>
        <row r="37">
          <cell r="B37" t="str">
            <v xml:space="preserve">   END LANESA</v>
          </cell>
          <cell r="D37">
            <v>26.482189897107922</v>
          </cell>
          <cell r="G37">
            <v>26.7</v>
          </cell>
          <cell r="J37">
            <v>21.994591836734692</v>
          </cell>
          <cell r="M37">
            <v>-17.623251547810138</v>
          </cell>
          <cell r="P37">
            <v>-16.945721172641065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24.785091318208703</v>
          </cell>
          <cell r="G40">
            <v>18.393861699388477</v>
          </cell>
          <cell r="I40">
            <v>0</v>
          </cell>
          <cell r="J40">
            <v>21.696129205217098</v>
          </cell>
          <cell r="M40">
            <v>17.953095221643466</v>
          </cell>
          <cell r="P40">
            <v>-12.462984595591374</v>
          </cell>
        </row>
        <row r="41">
          <cell r="B41" t="str">
            <v xml:space="preserve">   SANTA CRUZ</v>
          </cell>
          <cell r="D41">
            <v>26.225336920309079</v>
          </cell>
          <cell r="G41">
            <v>18.129732989690723</v>
          </cell>
          <cell r="J41">
            <v>19.805930576518524</v>
          </cell>
          <cell r="M41">
            <v>9.2455723853238894</v>
          </cell>
          <cell r="P41">
            <v>-24.47787940073831</v>
          </cell>
        </row>
        <row r="42">
          <cell r="B42" t="str">
            <v xml:space="preserve">   JACAREÍ</v>
          </cell>
          <cell r="D42">
            <v>21.137275048451791</v>
          </cell>
          <cell r="G42">
            <v>17.186128759894455</v>
          </cell>
          <cell r="J42">
            <v>17.195869059152631</v>
          </cell>
          <cell r="M42" t="str">
            <v>-o-</v>
          </cell>
          <cell r="P42">
            <v>-18.646708150717135</v>
          </cell>
        </row>
        <row r="43">
          <cell r="B43" t="str">
            <v xml:space="preserve">   POUSO ALEGRE</v>
          </cell>
          <cell r="D43">
            <v>23.767696732596022</v>
          </cell>
          <cell r="G43">
            <v>17.903067600700524</v>
          </cell>
          <cell r="J43">
            <v>26.711584976064241</v>
          </cell>
          <cell r="M43">
            <v>49.201162458991391</v>
          </cell>
          <cell r="P43">
            <v>12.386089727536984</v>
          </cell>
        </row>
        <row r="44">
          <cell r="B44" t="str">
            <v xml:space="preserve">   LANESA</v>
          </cell>
          <cell r="D44">
            <v>34.202431212111563</v>
          </cell>
          <cell r="G44">
            <v>22.293890255220415</v>
          </cell>
          <cell r="J44">
            <v>22.851316557041606</v>
          </cell>
          <cell r="M44">
            <v>2.5003545610020339</v>
          </cell>
          <cell r="P44">
            <v>-33.188034454844157</v>
          </cell>
        </row>
        <row r="45">
          <cell r="B45" t="str">
            <v xml:space="preserve"> ENDS</v>
          </cell>
          <cell r="D45">
            <v>3.2876890807964267</v>
          </cell>
          <cell r="G45">
            <v>3.2906772204599526</v>
          </cell>
          <cell r="J45">
            <v>2.4230682840807352</v>
          </cell>
          <cell r="P45">
            <v>-26.298739797689187</v>
          </cell>
        </row>
        <row r="46">
          <cell r="B46" t="str">
            <v xml:space="preserve">   LANESA</v>
          </cell>
          <cell r="D46">
            <v>0</v>
          </cell>
          <cell r="G46">
            <v>3.2901553877259753</v>
          </cell>
          <cell r="J46">
            <v>2.4230682840807352</v>
          </cell>
          <cell r="M46">
            <v>-26.35398640684069</v>
          </cell>
          <cell r="P46">
            <v>0</v>
          </cell>
        </row>
        <row r="47">
          <cell r="B47" t="str">
            <v xml:space="preserve">   POUSO ALEGRE</v>
          </cell>
          <cell r="D47">
            <v>3.2876890807964267</v>
          </cell>
          <cell r="G47">
            <v>0</v>
          </cell>
          <cell r="J47">
            <v>0</v>
          </cell>
          <cell r="M47" t="e">
            <v>#REF!</v>
          </cell>
          <cell r="P47">
            <v>0</v>
          </cell>
        </row>
        <row r="49">
          <cell r="B49" t="str">
            <v>LATASA BRASIL FIGURES</v>
          </cell>
        </row>
        <row r="50">
          <cell r="B50" t="str">
            <v>FINANCIAL RESULTS</v>
          </cell>
        </row>
        <row r="51">
          <cell r="B51" t="str">
            <v>4th  QUARTER</v>
          </cell>
        </row>
        <row r="52">
          <cell r="P52" t="str">
            <v>US$'MM</v>
          </cell>
        </row>
        <row r="54">
          <cell r="D54" t="str">
            <v>ACTUAL</v>
          </cell>
          <cell r="G54" t="str">
            <v>BUDGET 98</v>
          </cell>
          <cell r="J54" t="str">
            <v>LAST</v>
          </cell>
          <cell r="M54" t="str">
            <v>% VAR</v>
          </cell>
          <cell r="P54" t="str">
            <v>% VAR</v>
          </cell>
        </row>
        <row r="55">
          <cell r="D55">
            <v>1997</v>
          </cell>
          <cell r="G55" t="str">
            <v>1ST REVISION</v>
          </cell>
          <cell r="J55" t="str">
            <v>VERSION</v>
          </cell>
          <cell r="M55" t="str">
            <v>(C)/(B)</v>
          </cell>
          <cell r="P55" t="str">
            <v>(B)/(A)</v>
          </cell>
        </row>
        <row r="56">
          <cell r="D56" t="str">
            <v>(A)</v>
          </cell>
          <cell r="G56" t="str">
            <v>(B)</v>
          </cell>
          <cell r="J56" t="str">
            <v>(B)</v>
          </cell>
        </row>
        <row r="58">
          <cell r="B58" t="str">
            <v>NET SALES</v>
          </cell>
          <cell r="D58">
            <v>110.33457999999999</v>
          </cell>
          <cell r="G58">
            <v>93.259</v>
          </cell>
          <cell r="J58">
            <v>93.747</v>
          </cell>
          <cell r="M58">
            <v>0.52327389313631878</v>
          </cell>
          <cell r="P58">
            <v>-15.033890553623344</v>
          </cell>
        </row>
        <row r="60">
          <cell r="B60" t="str">
            <v>COGS</v>
          </cell>
          <cell r="D60">
            <v>108.47094799999999</v>
          </cell>
          <cell r="G60">
            <v>86.433000000000007</v>
          </cell>
          <cell r="J60">
            <v>85.64</v>
          </cell>
          <cell r="M60">
            <v>0.91747365011049742</v>
          </cell>
          <cell r="P60">
            <v>21.047984203106619</v>
          </cell>
        </row>
        <row r="61">
          <cell r="B61" t="str">
            <v>FREIGHT</v>
          </cell>
        </row>
        <row r="63">
          <cell r="B63" t="str">
            <v>GS&amp;A</v>
          </cell>
          <cell r="D63">
            <v>5.6606360000000002</v>
          </cell>
          <cell r="G63">
            <v>5.14</v>
          </cell>
          <cell r="J63">
            <v>3.31</v>
          </cell>
          <cell r="M63">
            <v>35.60311284046692</v>
          </cell>
          <cell r="P63">
            <v>41.526005205068834</v>
          </cell>
        </row>
        <row r="64">
          <cell r="B64" t="str">
            <v xml:space="preserve"> ADMINISTRATIVE</v>
          </cell>
          <cell r="D64">
            <v>5.023053</v>
          </cell>
          <cell r="G64">
            <v>4.0709999999999997</v>
          </cell>
          <cell r="J64">
            <v>2.5449999999999999</v>
          </cell>
          <cell r="M64">
            <v>37.484647506755095</v>
          </cell>
          <cell r="P64">
            <v>49.333602492348774</v>
          </cell>
        </row>
        <row r="65">
          <cell r="B65" t="str">
            <v xml:space="preserve"> SELLING</v>
          </cell>
          <cell r="D65">
            <v>0.34583600000000003</v>
          </cell>
          <cell r="G65">
            <v>0.68200000000000005</v>
          </cell>
          <cell r="J65">
            <v>0.60399999999999998</v>
          </cell>
          <cell r="M65">
            <v>11.436950146627575</v>
          </cell>
          <cell r="P65">
            <v>-74.649255716582402</v>
          </cell>
        </row>
        <row r="66">
          <cell r="B66" t="str">
            <v xml:space="preserve"> ADVERTISING</v>
          </cell>
          <cell r="D66">
            <v>6.9719000000000003E-2</v>
          </cell>
          <cell r="G66">
            <v>0.17699999999999999</v>
          </cell>
          <cell r="J66">
            <v>0.104</v>
          </cell>
          <cell r="M66">
            <v>41.242937853107343</v>
          </cell>
          <cell r="P66">
            <v>-49.170240537012852</v>
          </cell>
        </row>
        <row r="67">
          <cell r="B67" t="str">
            <v xml:space="preserve"> RECYCLING</v>
          </cell>
          <cell r="D67">
            <v>0.22202800000000003</v>
          </cell>
          <cell r="G67">
            <v>0.21</v>
          </cell>
          <cell r="J67">
            <v>5.7000000000000002E-2</v>
          </cell>
          <cell r="M67">
            <v>72.857142857142847</v>
          </cell>
          <cell r="P67">
            <v>74.327562289440976</v>
          </cell>
        </row>
        <row r="69">
          <cell r="B69" t="str">
            <v xml:space="preserve">LABOR EXPENSES FOR </v>
          </cell>
          <cell r="D69">
            <v>0</v>
          </cell>
          <cell r="G69">
            <v>0</v>
          </cell>
          <cell r="J69">
            <v>0</v>
          </cell>
          <cell r="M69" t="e">
            <v>#DIV/0!</v>
          </cell>
          <cell r="P69" t="str">
            <v>-</v>
          </cell>
        </row>
        <row r="70">
          <cell r="B70" t="str">
            <v>RELOCATION END PLANT</v>
          </cell>
        </row>
        <row r="72">
          <cell r="B72" t="str">
            <v>OPERATING PROFIT</v>
          </cell>
          <cell r="D72">
            <v>-3.7970040000000047</v>
          </cell>
          <cell r="G72">
            <v>1.6859999999999937</v>
          </cell>
          <cell r="I72">
            <v>0</v>
          </cell>
          <cell r="J72">
            <v>4.7969999999999988</v>
          </cell>
          <cell r="M72">
            <v>184.51957295373765</v>
          </cell>
          <cell r="P72">
            <v>226.33644842091272</v>
          </cell>
        </row>
        <row r="74">
          <cell r="B74" t="str">
            <v>AMORTIZATION POUSO ALEGRE</v>
          </cell>
          <cell r="D74">
            <v>0</v>
          </cell>
          <cell r="G74">
            <v>0</v>
          </cell>
          <cell r="J74">
            <v>0</v>
          </cell>
          <cell r="M74" t="e">
            <v>#DIV/0!</v>
          </cell>
          <cell r="P74" t="str">
            <v>-</v>
          </cell>
        </row>
        <row r="76">
          <cell r="B76" t="str">
            <v>ARGENTINA WAIVER DEBTS</v>
          </cell>
          <cell r="D76">
            <v>0</v>
          </cell>
          <cell r="G76">
            <v>0</v>
          </cell>
          <cell r="J76">
            <v>0</v>
          </cell>
          <cell r="M76" t="e">
            <v>#DIV/0!</v>
          </cell>
          <cell r="P76" t="str">
            <v>-</v>
          </cell>
        </row>
        <row r="78">
          <cell r="B78" t="str">
            <v>NET FIN. RESULT/ GAIN OR LOSS</v>
          </cell>
          <cell r="D78">
            <v>5.3137170000000005</v>
          </cell>
          <cell r="G78">
            <v>-2.306</v>
          </cell>
          <cell r="J78">
            <v>-13.1</v>
          </cell>
          <cell r="M78">
            <v>-468.08326105810931</v>
          </cell>
          <cell r="P78">
            <v>-346.53175921864101</v>
          </cell>
        </row>
        <row r="80">
          <cell r="B80" t="str">
            <v>PBT</v>
          </cell>
          <cell r="D80">
            <v>1.5167129999999958</v>
          </cell>
          <cell r="G80">
            <v>-0.62000000000000632</v>
          </cell>
          <cell r="J80">
            <v>-8.3030000000000008</v>
          </cell>
          <cell r="M80">
            <v>-1239.1935483870834</v>
          </cell>
          <cell r="P80">
            <v>-647.43382564796525</v>
          </cell>
        </row>
        <row r="82">
          <cell r="B82" t="str">
            <v>TOTAL EQUITY INCOME</v>
          </cell>
          <cell r="D82">
            <v>0.71487702000000009</v>
          </cell>
          <cell r="G82">
            <v>17.231999999999999</v>
          </cell>
          <cell r="J82">
            <v>12.461034343643323</v>
          </cell>
          <cell r="M82">
            <v>-27.686662351187767</v>
          </cell>
          <cell r="P82">
            <v>1643.1018196169355</v>
          </cell>
        </row>
        <row r="83">
          <cell r="B83" t="str">
            <v xml:space="preserve">   ARGENTINA</v>
          </cell>
          <cell r="D83">
            <v>0.58332899999999976</v>
          </cell>
          <cell r="G83">
            <v>3.1789999999999998</v>
          </cell>
          <cell r="J83">
            <v>1.736</v>
          </cell>
          <cell r="M83">
            <v>-45.391632588864425</v>
          </cell>
          <cell r="P83">
            <v>197.60221075928004</v>
          </cell>
        </row>
        <row r="84">
          <cell r="B84" t="str">
            <v xml:space="preserve">   CHILE</v>
          </cell>
          <cell r="D84">
            <v>8.0172304350002374E-2</v>
          </cell>
          <cell r="G84">
            <v>2.9279999999999999</v>
          </cell>
          <cell r="J84">
            <v>1.234</v>
          </cell>
          <cell r="M84">
            <v>-57.855191256830594</v>
          </cell>
          <cell r="P84">
            <v>1439.1848968352167</v>
          </cell>
        </row>
        <row r="85">
          <cell r="B85" t="str">
            <v xml:space="preserve">   URUGUAY</v>
          </cell>
          <cell r="D85">
            <v>0.47955196</v>
          </cell>
          <cell r="G85">
            <v>-0.83699999999999997</v>
          </cell>
          <cell r="J85">
            <v>3.3210000000000002</v>
          </cell>
          <cell r="M85">
            <v>496.77419354838719</v>
          </cell>
          <cell r="P85">
            <v>592.52141102707628</v>
          </cell>
        </row>
        <row r="86">
          <cell r="B86" t="str">
            <v xml:space="preserve">   LANESA</v>
          </cell>
          <cell r="D86">
            <v>-0.4281762443500019</v>
          </cell>
          <cell r="G86">
            <v>11.962</v>
          </cell>
          <cell r="J86">
            <v>6.1700343436433229</v>
          </cell>
          <cell r="M86">
            <v>-48.419709549880267</v>
          </cell>
          <cell r="P86">
            <v>1541.0034244215997</v>
          </cell>
        </row>
        <row r="88">
          <cell r="B88" t="str">
            <v>INCOME TAX &amp; SOCIAL CONTRIB.</v>
          </cell>
          <cell r="D88">
            <v>1.4694290000000001</v>
          </cell>
          <cell r="G88">
            <v>0.64400000000000002</v>
          </cell>
          <cell r="J88">
            <v>-2.629</v>
          </cell>
          <cell r="M88">
            <v>-508.22981366459629</v>
          </cell>
          <cell r="P88">
            <v>278.91303356609944</v>
          </cell>
        </row>
        <row r="90">
          <cell r="B90" t="str">
            <v>NET INCOME</v>
          </cell>
          <cell r="D90">
            <v>3.7010190199999959</v>
          </cell>
          <cell r="G90">
            <v>17.255999999999993</v>
          </cell>
          <cell r="I90">
            <v>0</v>
          </cell>
          <cell r="J90">
            <v>6.7890343436433236</v>
          </cell>
          <cell r="M90">
            <v>-60.656963701649715</v>
          </cell>
          <cell r="P90">
            <v>83.436894189301711</v>
          </cell>
        </row>
        <row r="92">
          <cell r="B92" t="str">
            <v>LANESA INCOME TAX RESERVE</v>
          </cell>
          <cell r="D92">
            <v>0</v>
          </cell>
          <cell r="G92">
            <v>0</v>
          </cell>
          <cell r="J92">
            <v>0.9248418182724385</v>
          </cell>
          <cell r="M92" t="e">
            <v>#DIV/0!</v>
          </cell>
          <cell r="P92" t="str">
            <v>-</v>
          </cell>
        </row>
        <row r="93">
          <cell r="B93">
            <v>0</v>
          </cell>
          <cell r="I93">
            <v>0</v>
          </cell>
          <cell r="M93">
            <v>0</v>
          </cell>
        </row>
      </sheetData>
      <sheetData sheetId="13" refreshError="1">
        <row r="72">
          <cell r="A72" t="str">
            <v>--------------------------</v>
          </cell>
          <cell r="B72" t="str">
            <v>---------</v>
          </cell>
          <cell r="C72" t="str">
            <v>--------</v>
          </cell>
          <cell r="D72" t="str">
            <v>--------</v>
          </cell>
          <cell r="E72" t="str">
            <v>--------</v>
          </cell>
          <cell r="F72" t="str">
            <v>--------</v>
          </cell>
          <cell r="G72" t="str">
            <v>--------</v>
          </cell>
          <cell r="H72" t="str">
            <v>--------</v>
          </cell>
          <cell r="I72" t="str">
            <v>--------</v>
          </cell>
          <cell r="J72" t="str">
            <v>--------</v>
          </cell>
          <cell r="K72" t="str">
            <v>--------</v>
          </cell>
          <cell r="L72" t="str">
            <v>--------</v>
          </cell>
          <cell r="M72" t="str">
            <v>--------</v>
          </cell>
          <cell r="N72" t="str">
            <v>--------</v>
          </cell>
        </row>
        <row r="73">
          <cell r="A73" t="str">
            <v>RUNTIME : 17:16</v>
          </cell>
          <cell r="B73" t="str">
            <v>L A TA S A</v>
          </cell>
        </row>
        <row r="74">
          <cell r="A74" t="str">
            <v>RUNDATE : 01/06/99</v>
          </cell>
          <cell r="B74" t="str">
            <v>STATEMENT OF OPERATIONS (2)</v>
          </cell>
          <cell r="N74" t="str">
            <v>US$'000</v>
          </cell>
        </row>
        <row r="75">
          <cell r="B75" t="str">
            <v>DECEMBER FORECAST</v>
          </cell>
        </row>
        <row r="76">
          <cell r="A76" t="str">
            <v>--------------------------</v>
          </cell>
          <cell r="B76" t="str">
            <v>---------</v>
          </cell>
          <cell r="C76" t="str">
            <v>--------</v>
          </cell>
          <cell r="D76" t="str">
            <v>--------</v>
          </cell>
          <cell r="E76" t="str">
            <v>--------</v>
          </cell>
          <cell r="F76" t="str">
            <v>--------</v>
          </cell>
          <cell r="G76" t="str">
            <v>--------</v>
          </cell>
          <cell r="H76" t="str">
            <v>--------</v>
          </cell>
          <cell r="I76" t="str">
            <v>--------</v>
          </cell>
          <cell r="J76" t="str">
            <v>--------</v>
          </cell>
          <cell r="K76" t="str">
            <v>--------</v>
          </cell>
          <cell r="L76" t="str">
            <v>--------</v>
          </cell>
          <cell r="M76" t="str">
            <v>--------</v>
          </cell>
          <cell r="N76" t="str">
            <v>--------</v>
          </cell>
        </row>
        <row r="77">
          <cell r="B77">
            <v>1998</v>
          </cell>
          <cell r="C77">
            <v>1998</v>
          </cell>
          <cell r="D77">
            <v>1998</v>
          </cell>
          <cell r="E77">
            <v>1998</v>
          </cell>
          <cell r="F77">
            <v>1998</v>
          </cell>
          <cell r="G77">
            <v>1998</v>
          </cell>
          <cell r="H77">
            <v>1998</v>
          </cell>
          <cell r="I77">
            <v>1998</v>
          </cell>
          <cell r="J77">
            <v>1998</v>
          </cell>
          <cell r="K77">
            <v>1998</v>
          </cell>
          <cell r="L77">
            <v>1998</v>
          </cell>
          <cell r="M77">
            <v>1998</v>
          </cell>
          <cell r="N77">
            <v>1998</v>
          </cell>
        </row>
        <row r="78">
          <cell r="B78" t="str">
            <v>JAN</v>
          </cell>
          <cell r="C78" t="str">
            <v>FEB</v>
          </cell>
          <cell r="D78" t="str">
            <v>MAR</v>
          </cell>
          <cell r="E78" t="str">
            <v>APR</v>
          </cell>
          <cell r="F78" t="str">
            <v>MAY</v>
          </cell>
          <cell r="G78" t="str">
            <v>JUN</v>
          </cell>
          <cell r="H78" t="str">
            <v>JUL</v>
          </cell>
          <cell r="I78" t="str">
            <v>AUG</v>
          </cell>
          <cell r="J78" t="str">
            <v>SEP</v>
          </cell>
          <cell r="K78" t="str">
            <v>OCT</v>
          </cell>
          <cell r="L78" t="str">
            <v>NOV</v>
          </cell>
          <cell r="M78" t="str">
            <v>DEC</v>
          </cell>
          <cell r="N78" t="str">
            <v>TOT</v>
          </cell>
        </row>
        <row r="79">
          <cell r="B79" t="str">
            <v>-------</v>
          </cell>
          <cell r="C79" t="str">
            <v>-------</v>
          </cell>
          <cell r="D79" t="str">
            <v>-------</v>
          </cell>
          <cell r="E79" t="str">
            <v>-------</v>
          </cell>
          <cell r="F79" t="str">
            <v>-------</v>
          </cell>
          <cell r="G79" t="str">
            <v>-------</v>
          </cell>
          <cell r="H79" t="str">
            <v>-------</v>
          </cell>
          <cell r="I79" t="str">
            <v>-------</v>
          </cell>
          <cell r="J79" t="str">
            <v>-------</v>
          </cell>
          <cell r="K79" t="str">
            <v>-------</v>
          </cell>
          <cell r="L79" t="str">
            <v>-------</v>
          </cell>
          <cell r="M79" t="str">
            <v>-------</v>
          </cell>
          <cell r="N79" t="str">
            <v>--------</v>
          </cell>
        </row>
        <row r="80">
          <cell r="A80" t="str">
            <v>SHIPMENT LATASA</v>
          </cell>
          <cell r="B80">
            <v>379</v>
          </cell>
          <cell r="C80">
            <v>375</v>
          </cell>
          <cell r="D80">
            <v>295</v>
          </cell>
          <cell r="E80">
            <v>198</v>
          </cell>
          <cell r="F80">
            <v>212</v>
          </cell>
          <cell r="G80">
            <v>250</v>
          </cell>
          <cell r="H80">
            <v>272</v>
          </cell>
          <cell r="I80">
            <v>322</v>
          </cell>
          <cell r="J80">
            <v>323</v>
          </cell>
          <cell r="K80">
            <v>390</v>
          </cell>
          <cell r="L80">
            <v>402</v>
          </cell>
          <cell r="M80">
            <v>464</v>
          </cell>
          <cell r="N80">
            <v>3882</v>
          </cell>
        </row>
        <row r="81">
          <cell r="A81" t="str">
            <v>SHIPMENT LANESA</v>
          </cell>
          <cell r="B81">
            <v>55</v>
          </cell>
          <cell r="C81">
            <v>67</v>
          </cell>
          <cell r="D81">
            <v>41</v>
          </cell>
          <cell r="E81">
            <v>45</v>
          </cell>
          <cell r="F81">
            <v>41</v>
          </cell>
          <cell r="G81">
            <v>65</v>
          </cell>
          <cell r="H81">
            <v>53</v>
          </cell>
          <cell r="I81">
            <v>54</v>
          </cell>
          <cell r="J81">
            <v>57</v>
          </cell>
          <cell r="K81">
            <v>61</v>
          </cell>
          <cell r="L81">
            <v>55</v>
          </cell>
          <cell r="M81">
            <v>65</v>
          </cell>
          <cell r="N81">
            <v>659</v>
          </cell>
        </row>
        <row r="82">
          <cell r="B82" t="str">
            <v>-------</v>
          </cell>
          <cell r="C82" t="str">
            <v>-------</v>
          </cell>
          <cell r="D82" t="str">
            <v>-------</v>
          </cell>
          <cell r="E82" t="str">
            <v>-------</v>
          </cell>
          <cell r="F82" t="str">
            <v>-------</v>
          </cell>
          <cell r="G82" t="str">
            <v>-------</v>
          </cell>
          <cell r="H82" t="str">
            <v>-------</v>
          </cell>
          <cell r="I82" t="str">
            <v>-------</v>
          </cell>
          <cell r="J82" t="str">
            <v>-------</v>
          </cell>
          <cell r="K82" t="str">
            <v>-------</v>
          </cell>
          <cell r="L82" t="str">
            <v>-------</v>
          </cell>
          <cell r="M82" t="str">
            <v>-------</v>
          </cell>
          <cell r="N82" t="str">
            <v>--------</v>
          </cell>
        </row>
        <row r="83">
          <cell r="A83" t="str">
            <v>TOTAL (MM CANS)</v>
          </cell>
          <cell r="B83">
            <v>434</v>
          </cell>
          <cell r="C83">
            <v>442</v>
          </cell>
          <cell r="D83">
            <v>336</v>
          </cell>
          <cell r="E83">
            <v>243</v>
          </cell>
          <cell r="F83">
            <v>253</v>
          </cell>
          <cell r="G83">
            <v>315</v>
          </cell>
          <cell r="H83">
            <v>325</v>
          </cell>
          <cell r="I83">
            <v>376</v>
          </cell>
          <cell r="J83">
            <v>380</v>
          </cell>
          <cell r="K83">
            <v>451</v>
          </cell>
          <cell r="L83">
            <v>457</v>
          </cell>
          <cell r="M83">
            <v>529</v>
          </cell>
          <cell r="N83">
            <v>4541</v>
          </cell>
        </row>
        <row r="84">
          <cell r="B84" t="str">
            <v>-------</v>
          </cell>
          <cell r="C84" t="str">
            <v>-------</v>
          </cell>
          <cell r="D84" t="str">
            <v>-------</v>
          </cell>
          <cell r="E84" t="str">
            <v>-------</v>
          </cell>
          <cell r="F84" t="str">
            <v>-------</v>
          </cell>
          <cell r="G84" t="str">
            <v>-------</v>
          </cell>
          <cell r="H84" t="str">
            <v>-------</v>
          </cell>
          <cell r="I84" t="str">
            <v>-------</v>
          </cell>
          <cell r="J84" t="str">
            <v>-------</v>
          </cell>
          <cell r="K84" t="str">
            <v>-------</v>
          </cell>
          <cell r="L84" t="str">
            <v>-------</v>
          </cell>
          <cell r="M84" t="str">
            <v>-------</v>
          </cell>
          <cell r="N84" t="str">
            <v>--------</v>
          </cell>
        </row>
        <row r="86">
          <cell r="A86" t="str">
            <v>GROSS SALES</v>
          </cell>
          <cell r="B86">
            <v>49022</v>
          </cell>
          <cell r="C86">
            <v>46435</v>
          </cell>
          <cell r="D86">
            <v>35412</v>
          </cell>
          <cell r="E86">
            <v>23817</v>
          </cell>
          <cell r="F86">
            <v>22277</v>
          </cell>
          <cell r="G86">
            <v>29790</v>
          </cell>
          <cell r="H86">
            <v>32751</v>
          </cell>
          <cell r="I86">
            <v>39581</v>
          </cell>
          <cell r="J86">
            <v>36985</v>
          </cell>
          <cell r="K86">
            <v>43839</v>
          </cell>
          <cell r="L86">
            <v>39187</v>
          </cell>
          <cell r="M86">
            <v>41754</v>
          </cell>
          <cell r="N86">
            <v>440849</v>
          </cell>
        </row>
        <row r="88">
          <cell r="A88" t="str">
            <v>TAXES ON SALES</v>
          </cell>
          <cell r="B88">
            <v>12414</v>
          </cell>
          <cell r="C88">
            <v>11641</v>
          </cell>
          <cell r="D88">
            <v>8870</v>
          </cell>
          <cell r="E88">
            <v>6151</v>
          </cell>
          <cell r="F88">
            <v>5526</v>
          </cell>
          <cell r="G88">
            <v>7306</v>
          </cell>
          <cell r="H88">
            <v>8054</v>
          </cell>
          <cell r="I88">
            <v>9947</v>
          </cell>
          <cell r="J88">
            <v>9257</v>
          </cell>
          <cell r="K88">
            <v>11127</v>
          </cell>
          <cell r="L88">
            <v>9254</v>
          </cell>
          <cell r="M88">
            <v>10651</v>
          </cell>
          <cell r="N88">
            <v>110198</v>
          </cell>
        </row>
        <row r="89">
          <cell r="B89" t="str">
            <v>=======</v>
          </cell>
          <cell r="C89" t="str">
            <v>=======</v>
          </cell>
          <cell r="D89" t="str">
            <v>=======</v>
          </cell>
          <cell r="E89" t="str">
            <v>=======</v>
          </cell>
          <cell r="F89" t="str">
            <v>=======</v>
          </cell>
          <cell r="G89" t="str">
            <v>=======</v>
          </cell>
          <cell r="H89" t="str">
            <v>=======</v>
          </cell>
          <cell r="I89" t="str">
            <v>=======</v>
          </cell>
          <cell r="J89" t="str">
            <v>=======</v>
          </cell>
          <cell r="K89" t="str">
            <v>=======</v>
          </cell>
          <cell r="L89" t="str">
            <v>=======</v>
          </cell>
          <cell r="M89" t="str">
            <v>=======</v>
          </cell>
          <cell r="N89" t="str">
            <v>========</v>
          </cell>
        </row>
        <row r="90">
          <cell r="A90" t="str">
            <v>NET SALES</v>
          </cell>
          <cell r="B90">
            <v>36608</v>
          </cell>
          <cell r="C90">
            <v>34794</v>
          </cell>
          <cell r="D90">
            <v>26542</v>
          </cell>
          <cell r="E90">
            <v>17665</v>
          </cell>
          <cell r="F90">
            <v>16751</v>
          </cell>
          <cell r="G90">
            <v>22484</v>
          </cell>
          <cell r="H90">
            <v>24697</v>
          </cell>
          <cell r="I90">
            <v>29634</v>
          </cell>
          <cell r="J90">
            <v>27728</v>
          </cell>
          <cell r="K90">
            <v>32712</v>
          </cell>
          <cell r="L90">
            <v>29933</v>
          </cell>
          <cell r="M90">
            <v>31102</v>
          </cell>
          <cell r="N90">
            <v>330651</v>
          </cell>
        </row>
        <row r="91">
          <cell r="B91" t="str">
            <v>=======</v>
          </cell>
          <cell r="C91" t="str">
            <v>=======</v>
          </cell>
          <cell r="D91" t="str">
            <v>=======</v>
          </cell>
          <cell r="E91" t="str">
            <v>=======</v>
          </cell>
          <cell r="F91" t="str">
            <v>=======</v>
          </cell>
          <cell r="G91" t="str">
            <v>=======</v>
          </cell>
          <cell r="H91" t="str">
            <v>=======</v>
          </cell>
          <cell r="I91" t="str">
            <v>=======</v>
          </cell>
          <cell r="J91" t="str">
            <v>=======</v>
          </cell>
          <cell r="K91" t="str">
            <v>=======</v>
          </cell>
          <cell r="L91" t="str">
            <v>=======</v>
          </cell>
          <cell r="M91" t="str">
            <v>=======</v>
          </cell>
          <cell r="N91" t="str">
            <v>========</v>
          </cell>
        </row>
        <row r="93">
          <cell r="A93" t="str">
            <v>MANUFACTURING COSTS</v>
          </cell>
          <cell r="B93">
            <v>6375</v>
          </cell>
          <cell r="C93">
            <v>6541</v>
          </cell>
          <cell r="D93">
            <v>5576</v>
          </cell>
          <cell r="E93">
            <v>4810</v>
          </cell>
          <cell r="F93">
            <v>3466</v>
          </cell>
          <cell r="G93">
            <v>6609</v>
          </cell>
          <cell r="H93">
            <v>5479</v>
          </cell>
          <cell r="I93">
            <v>5736</v>
          </cell>
          <cell r="J93">
            <v>5045</v>
          </cell>
          <cell r="K93">
            <v>6229</v>
          </cell>
          <cell r="L93">
            <v>5647</v>
          </cell>
          <cell r="M93">
            <v>5437</v>
          </cell>
          <cell r="N93">
            <v>66949</v>
          </cell>
        </row>
        <row r="94">
          <cell r="A94" t="str">
            <v>MATERIAL COSTS</v>
          </cell>
          <cell r="B94">
            <v>23126</v>
          </cell>
          <cell r="C94">
            <v>22217</v>
          </cell>
          <cell r="D94">
            <v>15567</v>
          </cell>
          <cell r="E94">
            <v>10191</v>
          </cell>
          <cell r="F94">
            <v>11039</v>
          </cell>
          <cell r="G94">
            <v>13298</v>
          </cell>
          <cell r="H94">
            <v>14994</v>
          </cell>
          <cell r="I94">
            <v>18120</v>
          </cell>
          <cell r="J94">
            <v>16539</v>
          </cell>
          <cell r="K94">
            <v>19097</v>
          </cell>
          <cell r="L94">
            <v>17725</v>
          </cell>
          <cell r="M94">
            <v>20196</v>
          </cell>
          <cell r="N94">
            <v>202108</v>
          </cell>
        </row>
        <row r="95">
          <cell r="A95" t="str">
            <v>DEPRECIATION &amp; AMORTI</v>
          </cell>
          <cell r="B95">
            <v>3506</v>
          </cell>
          <cell r="C95">
            <v>3282</v>
          </cell>
          <cell r="D95">
            <v>2256</v>
          </cell>
          <cell r="E95">
            <v>2061</v>
          </cell>
          <cell r="F95">
            <v>1792</v>
          </cell>
          <cell r="G95">
            <v>3796</v>
          </cell>
          <cell r="H95">
            <v>2790</v>
          </cell>
          <cell r="I95">
            <v>2805</v>
          </cell>
          <cell r="J95">
            <v>2953</v>
          </cell>
          <cell r="K95">
            <v>3254</v>
          </cell>
          <cell r="L95">
            <v>3151</v>
          </cell>
          <cell r="M95">
            <v>2447</v>
          </cell>
          <cell r="N95">
            <v>34094</v>
          </cell>
        </row>
        <row r="96">
          <cell r="B96" t="str">
            <v>-------</v>
          </cell>
          <cell r="C96" t="str">
            <v>-------</v>
          </cell>
          <cell r="D96" t="str">
            <v>-------</v>
          </cell>
          <cell r="E96" t="str">
            <v>-------</v>
          </cell>
          <cell r="F96" t="str">
            <v>-------</v>
          </cell>
          <cell r="G96" t="str">
            <v>-------</v>
          </cell>
          <cell r="H96" t="str">
            <v>-------</v>
          </cell>
          <cell r="I96" t="str">
            <v>-------</v>
          </cell>
          <cell r="J96" t="str">
            <v>-------</v>
          </cell>
          <cell r="K96" t="str">
            <v>-------</v>
          </cell>
          <cell r="L96" t="str">
            <v>-------</v>
          </cell>
          <cell r="M96" t="str">
            <v>-------</v>
          </cell>
          <cell r="N96" t="str">
            <v>--------</v>
          </cell>
        </row>
        <row r="97">
          <cell r="A97" t="str">
            <v>COST OF FINISHED GOODS</v>
          </cell>
          <cell r="B97">
            <v>33006</v>
          </cell>
          <cell r="C97">
            <v>32040</v>
          </cell>
          <cell r="D97">
            <v>23399</v>
          </cell>
          <cell r="E97">
            <v>17063</v>
          </cell>
          <cell r="F97">
            <v>16296</v>
          </cell>
          <cell r="G97">
            <v>23703</v>
          </cell>
          <cell r="H97">
            <v>23263</v>
          </cell>
          <cell r="I97">
            <v>26661</v>
          </cell>
          <cell r="J97">
            <v>24538</v>
          </cell>
          <cell r="K97">
            <v>28581</v>
          </cell>
          <cell r="L97">
            <v>26523</v>
          </cell>
          <cell r="M97">
            <v>28079</v>
          </cell>
          <cell r="N97">
            <v>303151</v>
          </cell>
        </row>
        <row r="98">
          <cell r="A98" t="str">
            <v>SCRAP MATERIALS</v>
          </cell>
          <cell r="B98">
            <v>188</v>
          </cell>
          <cell r="C98">
            <v>923</v>
          </cell>
          <cell r="D98">
            <v>959</v>
          </cell>
          <cell r="E98">
            <v>1102</v>
          </cell>
          <cell r="F98">
            <v>-291</v>
          </cell>
          <cell r="G98">
            <v>5683</v>
          </cell>
          <cell r="H98">
            <v>761</v>
          </cell>
          <cell r="I98">
            <v>219</v>
          </cell>
          <cell r="J98">
            <v>349</v>
          </cell>
          <cell r="K98">
            <v>817</v>
          </cell>
          <cell r="L98">
            <v>584</v>
          </cell>
          <cell r="M98">
            <v>98</v>
          </cell>
          <cell r="N98">
            <v>11392</v>
          </cell>
        </row>
        <row r="99">
          <cell r="A99" t="str">
            <v>FREIGHT</v>
          </cell>
          <cell r="B99">
            <v>904</v>
          </cell>
          <cell r="C99">
            <v>818</v>
          </cell>
          <cell r="D99">
            <v>1094</v>
          </cell>
          <cell r="E99">
            <v>581</v>
          </cell>
          <cell r="F99">
            <v>666</v>
          </cell>
          <cell r="G99">
            <v>626</v>
          </cell>
          <cell r="H99">
            <v>656</v>
          </cell>
          <cell r="I99">
            <v>810</v>
          </cell>
          <cell r="J99">
            <v>803</v>
          </cell>
          <cell r="K99">
            <v>595</v>
          </cell>
          <cell r="L99">
            <v>363</v>
          </cell>
          <cell r="M99">
            <v>0</v>
          </cell>
          <cell r="N99">
            <v>7915</v>
          </cell>
        </row>
        <row r="100">
          <cell r="A100" t="str">
            <v>ADMINISTRATIVE EXPENSES</v>
          </cell>
          <cell r="B100">
            <v>1129</v>
          </cell>
          <cell r="C100">
            <v>1112</v>
          </cell>
          <cell r="D100">
            <v>1444</v>
          </cell>
          <cell r="E100">
            <v>981</v>
          </cell>
          <cell r="F100">
            <v>949</v>
          </cell>
          <cell r="G100">
            <v>837</v>
          </cell>
          <cell r="H100">
            <v>1095</v>
          </cell>
          <cell r="I100">
            <v>1023</v>
          </cell>
          <cell r="J100">
            <v>856</v>
          </cell>
          <cell r="K100">
            <v>790</v>
          </cell>
          <cell r="L100">
            <v>789</v>
          </cell>
          <cell r="M100">
            <v>966</v>
          </cell>
          <cell r="N100">
            <v>11970</v>
          </cell>
        </row>
        <row r="101">
          <cell r="A101" t="str">
            <v>SELLING EXPENSES</v>
          </cell>
          <cell r="B101">
            <v>198</v>
          </cell>
          <cell r="C101">
            <v>119</v>
          </cell>
          <cell r="D101">
            <v>220</v>
          </cell>
          <cell r="E101">
            <v>311</v>
          </cell>
          <cell r="F101">
            <v>251</v>
          </cell>
          <cell r="G101">
            <v>297</v>
          </cell>
          <cell r="H101">
            <v>237</v>
          </cell>
          <cell r="I101">
            <v>213</v>
          </cell>
          <cell r="J101">
            <v>245</v>
          </cell>
          <cell r="K101">
            <v>223</v>
          </cell>
          <cell r="L101">
            <v>168</v>
          </cell>
          <cell r="M101">
            <v>213</v>
          </cell>
          <cell r="N101">
            <v>2695</v>
          </cell>
        </row>
        <row r="102">
          <cell r="A102" t="str">
            <v>ADVERTISING</v>
          </cell>
          <cell r="B102">
            <v>68</v>
          </cell>
          <cell r="C102">
            <v>28</v>
          </cell>
          <cell r="D102">
            <v>18</v>
          </cell>
          <cell r="E102">
            <v>46</v>
          </cell>
          <cell r="F102">
            <v>11</v>
          </cell>
          <cell r="G102">
            <v>32</v>
          </cell>
          <cell r="H102">
            <v>16</v>
          </cell>
          <cell r="I102">
            <v>13</v>
          </cell>
          <cell r="J102">
            <v>24</v>
          </cell>
          <cell r="K102">
            <v>30</v>
          </cell>
          <cell r="L102">
            <v>61</v>
          </cell>
          <cell r="M102">
            <v>13</v>
          </cell>
          <cell r="N102">
            <v>360</v>
          </cell>
        </row>
        <row r="103">
          <cell r="A103" t="str">
            <v>RECYCLING</v>
          </cell>
          <cell r="B103">
            <v>46</v>
          </cell>
          <cell r="C103">
            <v>30</v>
          </cell>
          <cell r="D103">
            <v>61</v>
          </cell>
          <cell r="E103">
            <v>58</v>
          </cell>
          <cell r="F103">
            <v>43</v>
          </cell>
          <cell r="G103">
            <v>36</v>
          </cell>
          <cell r="H103">
            <v>40</v>
          </cell>
          <cell r="I103">
            <v>39</v>
          </cell>
          <cell r="J103">
            <v>36</v>
          </cell>
          <cell r="K103">
            <v>55</v>
          </cell>
          <cell r="L103">
            <v>2</v>
          </cell>
          <cell r="M103">
            <v>0</v>
          </cell>
          <cell r="N103">
            <v>446</v>
          </cell>
        </row>
        <row r="104">
          <cell r="B104" t="str">
            <v>-------</v>
          </cell>
          <cell r="C104" t="str">
            <v>-------</v>
          </cell>
          <cell r="D104" t="str">
            <v>-------</v>
          </cell>
          <cell r="E104" t="str">
            <v>-------</v>
          </cell>
          <cell r="F104" t="str">
            <v>-------</v>
          </cell>
          <cell r="G104" t="str">
            <v>-------</v>
          </cell>
          <cell r="H104" t="str">
            <v>-------</v>
          </cell>
          <cell r="I104" t="str">
            <v>-------</v>
          </cell>
          <cell r="J104" t="str">
            <v>-------</v>
          </cell>
          <cell r="K104" t="str">
            <v>-------</v>
          </cell>
          <cell r="L104" t="str">
            <v>-------</v>
          </cell>
          <cell r="M104" t="str">
            <v>-------</v>
          </cell>
          <cell r="N104" t="str">
            <v>--------</v>
          </cell>
        </row>
        <row r="105">
          <cell r="A105" t="str">
            <v>TOTAL EXPENSES/COST</v>
          </cell>
          <cell r="B105">
            <v>35539</v>
          </cell>
          <cell r="C105">
            <v>35070</v>
          </cell>
          <cell r="D105">
            <v>27197</v>
          </cell>
          <cell r="E105">
            <v>20140</v>
          </cell>
          <cell r="F105">
            <v>17925</v>
          </cell>
          <cell r="G105">
            <v>31212</v>
          </cell>
          <cell r="H105">
            <v>26068</v>
          </cell>
          <cell r="I105">
            <v>28977</v>
          </cell>
          <cell r="J105">
            <v>26849</v>
          </cell>
          <cell r="K105">
            <v>31091</v>
          </cell>
          <cell r="L105">
            <v>28490</v>
          </cell>
          <cell r="M105">
            <v>29369</v>
          </cell>
          <cell r="N105">
            <v>337929</v>
          </cell>
        </row>
        <row r="107">
          <cell r="B107" t="str">
            <v>=======</v>
          </cell>
          <cell r="C107" t="str">
            <v>=======</v>
          </cell>
          <cell r="D107" t="str">
            <v>=======</v>
          </cell>
          <cell r="E107" t="str">
            <v>=======</v>
          </cell>
          <cell r="F107" t="str">
            <v>=======</v>
          </cell>
          <cell r="G107" t="str">
            <v>=======</v>
          </cell>
          <cell r="H107" t="str">
            <v>=======</v>
          </cell>
          <cell r="I107" t="str">
            <v>=======</v>
          </cell>
          <cell r="J107" t="str">
            <v>=======</v>
          </cell>
          <cell r="K107" t="str">
            <v>=======</v>
          </cell>
          <cell r="L107" t="str">
            <v>=======</v>
          </cell>
          <cell r="M107" t="str">
            <v>=======</v>
          </cell>
          <cell r="N107" t="str">
            <v>========</v>
          </cell>
        </row>
        <row r="108">
          <cell r="A108" t="str">
            <v>OPERATING PROFIT (LOS</v>
          </cell>
          <cell r="B108">
            <v>1070</v>
          </cell>
          <cell r="C108">
            <v>-276</v>
          </cell>
          <cell r="D108">
            <v>-656</v>
          </cell>
          <cell r="E108">
            <v>-2475</v>
          </cell>
          <cell r="F108">
            <v>-1174</v>
          </cell>
          <cell r="G108">
            <v>-8729</v>
          </cell>
          <cell r="H108">
            <v>-1371</v>
          </cell>
          <cell r="I108">
            <v>657</v>
          </cell>
          <cell r="J108">
            <v>878</v>
          </cell>
          <cell r="K108">
            <v>1621</v>
          </cell>
          <cell r="L108">
            <v>1443</v>
          </cell>
          <cell r="M108">
            <v>1733</v>
          </cell>
          <cell r="N108">
            <v>-7277</v>
          </cell>
        </row>
        <row r="109">
          <cell r="B109" t="str">
            <v>=======</v>
          </cell>
          <cell r="C109" t="str">
            <v>=======</v>
          </cell>
          <cell r="D109" t="str">
            <v>=======</v>
          </cell>
          <cell r="E109" t="str">
            <v>=======</v>
          </cell>
          <cell r="F109" t="str">
            <v>=======</v>
          </cell>
          <cell r="G109" t="str">
            <v>=======</v>
          </cell>
          <cell r="H109" t="str">
            <v>=======</v>
          </cell>
          <cell r="I109" t="str">
            <v>=======</v>
          </cell>
          <cell r="J109" t="str">
            <v>=======</v>
          </cell>
          <cell r="K109" t="str">
            <v>=======</v>
          </cell>
          <cell r="L109" t="str">
            <v>=======</v>
          </cell>
          <cell r="M109" t="str">
            <v>=======</v>
          </cell>
          <cell r="N109" t="str">
            <v>========</v>
          </cell>
        </row>
        <row r="110">
          <cell r="A110" t="str">
            <v>(+) FINANC.REV.(EXP)-M.VAR</v>
          </cell>
          <cell r="B110">
            <v>-117</v>
          </cell>
          <cell r="C110">
            <v>-13</v>
          </cell>
          <cell r="D110">
            <v>680</v>
          </cell>
          <cell r="E110">
            <v>-111</v>
          </cell>
          <cell r="F110">
            <v>-11</v>
          </cell>
          <cell r="G110">
            <v>38</v>
          </cell>
          <cell r="H110">
            <v>-91</v>
          </cell>
          <cell r="I110">
            <v>-116</v>
          </cell>
          <cell r="J110">
            <v>-210</v>
          </cell>
          <cell r="K110">
            <v>-235</v>
          </cell>
          <cell r="L110">
            <v>96</v>
          </cell>
          <cell r="M110">
            <v>-6</v>
          </cell>
          <cell r="N110">
            <v>-96</v>
          </cell>
        </row>
        <row r="111">
          <cell r="A111" t="str">
            <v>(-) FINANCIAL EXPENSES-INT</v>
          </cell>
          <cell r="B111">
            <v>2320</v>
          </cell>
          <cell r="C111">
            <v>2291</v>
          </cell>
          <cell r="D111">
            <v>2242</v>
          </cell>
          <cell r="E111">
            <v>2255</v>
          </cell>
          <cell r="F111">
            <v>2238</v>
          </cell>
          <cell r="G111">
            <v>2093</v>
          </cell>
          <cell r="H111">
            <v>1908</v>
          </cell>
          <cell r="I111">
            <v>2102</v>
          </cell>
          <cell r="J111">
            <v>1825</v>
          </cell>
          <cell r="K111">
            <v>1852</v>
          </cell>
          <cell r="L111">
            <v>5024</v>
          </cell>
          <cell r="M111">
            <v>2510</v>
          </cell>
          <cell r="N111">
            <v>28660</v>
          </cell>
        </row>
        <row r="112">
          <cell r="A112" t="str">
            <v>(+) FINANCIAL REVENUES-INT</v>
          </cell>
          <cell r="B112">
            <v>4197</v>
          </cell>
          <cell r="C112">
            <v>3686</v>
          </cell>
          <cell r="D112">
            <v>3597</v>
          </cell>
          <cell r="E112">
            <v>3442</v>
          </cell>
          <cell r="F112">
            <v>2238</v>
          </cell>
          <cell r="G112">
            <v>1274</v>
          </cell>
          <cell r="H112">
            <v>2287</v>
          </cell>
          <cell r="I112">
            <v>2333</v>
          </cell>
          <cell r="J112">
            <v>796</v>
          </cell>
          <cell r="K112">
            <v>2235</v>
          </cell>
          <cell r="L112">
            <v>1493</v>
          </cell>
          <cell r="M112">
            <v>1867</v>
          </cell>
          <cell r="N112">
            <v>29443</v>
          </cell>
        </row>
        <row r="113">
          <cell r="A113" t="str">
            <v>(+) FINANC.REV.(EXP)-OTHER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-861</v>
          </cell>
          <cell r="N113">
            <v>-861</v>
          </cell>
        </row>
        <row r="114">
          <cell r="A114" t="str">
            <v>(+) EXCHANGE VARIATION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NET FINANCIAL REVENUES(EX</v>
          </cell>
          <cell r="B115">
            <v>1761</v>
          </cell>
          <cell r="C115">
            <v>1382</v>
          </cell>
          <cell r="D115">
            <v>2035</v>
          </cell>
          <cell r="E115">
            <v>1076</v>
          </cell>
          <cell r="F115">
            <v>-10</v>
          </cell>
          <cell r="G115">
            <v>-781</v>
          </cell>
          <cell r="H115">
            <v>287</v>
          </cell>
          <cell r="I115">
            <v>114</v>
          </cell>
          <cell r="J115">
            <v>-1239</v>
          </cell>
          <cell r="K115">
            <v>147</v>
          </cell>
          <cell r="L115">
            <v>-3436</v>
          </cell>
          <cell r="M115">
            <v>-1509</v>
          </cell>
          <cell r="N115">
            <v>-173</v>
          </cell>
        </row>
        <row r="116">
          <cell r="B116" t="str">
            <v>-------</v>
          </cell>
          <cell r="C116" t="str">
            <v>-------</v>
          </cell>
          <cell r="D116" t="str">
            <v>-------</v>
          </cell>
          <cell r="E116" t="str">
            <v>-------</v>
          </cell>
          <cell r="F116" t="str">
            <v>-------</v>
          </cell>
          <cell r="G116" t="str">
            <v>-------</v>
          </cell>
          <cell r="H116" t="str">
            <v>-------</v>
          </cell>
          <cell r="I116" t="str">
            <v>-------</v>
          </cell>
          <cell r="J116" t="str">
            <v>-------</v>
          </cell>
          <cell r="K116" t="str">
            <v>-------</v>
          </cell>
          <cell r="L116" t="str">
            <v>-------</v>
          </cell>
          <cell r="M116" t="str">
            <v>-------</v>
          </cell>
          <cell r="N116" t="str">
            <v>--------</v>
          </cell>
        </row>
        <row r="117">
          <cell r="A117" t="str">
            <v>OTHER REVENUES (EXPENSES)</v>
          </cell>
          <cell r="B117">
            <v>67</v>
          </cell>
          <cell r="C117">
            <v>-1918</v>
          </cell>
          <cell r="D117">
            <v>-1046</v>
          </cell>
          <cell r="E117">
            <v>86</v>
          </cell>
          <cell r="F117">
            <v>-167</v>
          </cell>
          <cell r="G117">
            <v>-4163</v>
          </cell>
          <cell r="H117">
            <v>-135</v>
          </cell>
          <cell r="I117">
            <v>797</v>
          </cell>
          <cell r="J117">
            <v>-1294</v>
          </cell>
          <cell r="K117">
            <v>121</v>
          </cell>
          <cell r="L117">
            <v>-761</v>
          </cell>
          <cell r="M117">
            <v>-4793</v>
          </cell>
          <cell r="N117">
            <v>-13206</v>
          </cell>
        </row>
        <row r="118">
          <cell r="A118" t="str">
            <v>GAIN (LOSS) ON TRANSL</v>
          </cell>
          <cell r="B118">
            <v>-1458</v>
          </cell>
          <cell r="C118">
            <v>-1019</v>
          </cell>
          <cell r="D118">
            <v>-1741</v>
          </cell>
          <cell r="E118">
            <v>-1181</v>
          </cell>
          <cell r="F118">
            <v>-1122</v>
          </cell>
          <cell r="G118">
            <v>-1119</v>
          </cell>
          <cell r="H118">
            <v>-366</v>
          </cell>
          <cell r="I118">
            <v>-1365</v>
          </cell>
          <cell r="J118">
            <v>-2126</v>
          </cell>
          <cell r="K118">
            <v>-1059</v>
          </cell>
          <cell r="L118">
            <v>-1440</v>
          </cell>
          <cell r="M118">
            <v>-370</v>
          </cell>
          <cell r="N118">
            <v>-14366</v>
          </cell>
        </row>
        <row r="119">
          <cell r="B119" t="str">
            <v>-------</v>
          </cell>
          <cell r="C119" t="str">
            <v>-------</v>
          </cell>
          <cell r="D119" t="str">
            <v>-------</v>
          </cell>
          <cell r="E119" t="str">
            <v>-------</v>
          </cell>
          <cell r="F119" t="str">
            <v>-------</v>
          </cell>
          <cell r="G119" t="str">
            <v>-------</v>
          </cell>
          <cell r="H119" t="str">
            <v>-------</v>
          </cell>
          <cell r="I119" t="str">
            <v>-------</v>
          </cell>
          <cell r="J119" t="str">
            <v>-------</v>
          </cell>
          <cell r="K119" t="str">
            <v>-------</v>
          </cell>
          <cell r="L119" t="str">
            <v>-------</v>
          </cell>
          <cell r="M119" t="str">
            <v>-------</v>
          </cell>
          <cell r="N119" t="str">
            <v>--------</v>
          </cell>
        </row>
        <row r="120">
          <cell r="A120" t="str">
            <v>PROFIT (LOSS) BEFORE INCO</v>
          </cell>
          <cell r="B120">
            <v>1440</v>
          </cell>
          <cell r="C120">
            <v>-1830</v>
          </cell>
          <cell r="D120">
            <v>-1408</v>
          </cell>
          <cell r="E120">
            <v>-2494</v>
          </cell>
          <cell r="F120">
            <v>-2473</v>
          </cell>
          <cell r="G120">
            <v>-14792</v>
          </cell>
          <cell r="H120">
            <v>-1584</v>
          </cell>
          <cell r="I120">
            <v>204</v>
          </cell>
          <cell r="J120">
            <v>-3781</v>
          </cell>
          <cell r="K120">
            <v>831</v>
          </cell>
          <cell r="L120">
            <v>-4194</v>
          </cell>
          <cell r="M120">
            <v>-4939</v>
          </cell>
          <cell r="N120">
            <v>-35020</v>
          </cell>
        </row>
        <row r="121">
          <cell r="B121" t="str">
            <v>-------</v>
          </cell>
          <cell r="C121" t="str">
            <v>-------</v>
          </cell>
          <cell r="D121" t="str">
            <v>-------</v>
          </cell>
          <cell r="E121" t="str">
            <v>-------</v>
          </cell>
          <cell r="F121" t="str">
            <v>-------</v>
          </cell>
          <cell r="G121" t="str">
            <v>-------</v>
          </cell>
          <cell r="H121" t="str">
            <v>-------</v>
          </cell>
          <cell r="I121" t="str">
            <v>-------</v>
          </cell>
          <cell r="J121" t="str">
            <v>-------</v>
          </cell>
          <cell r="K121" t="str">
            <v>-------</v>
          </cell>
          <cell r="L121" t="str">
            <v>-------</v>
          </cell>
          <cell r="M121" t="str">
            <v>-------</v>
          </cell>
          <cell r="N121" t="str">
            <v>--------</v>
          </cell>
        </row>
        <row r="122">
          <cell r="A122" t="str">
            <v>SOCIAL CONTRIBUTION</v>
          </cell>
          <cell r="B122">
            <v>134</v>
          </cell>
          <cell r="C122">
            <v>-72</v>
          </cell>
          <cell r="D122">
            <v>-120</v>
          </cell>
          <cell r="E122">
            <v>-258</v>
          </cell>
          <cell r="F122">
            <v>-218</v>
          </cell>
          <cell r="G122">
            <v>-1088</v>
          </cell>
          <cell r="H122">
            <v>-174</v>
          </cell>
          <cell r="I122">
            <v>-99</v>
          </cell>
          <cell r="J122">
            <v>-232</v>
          </cell>
          <cell r="K122">
            <v>27</v>
          </cell>
          <cell r="L122">
            <v>-267</v>
          </cell>
          <cell r="M122">
            <v>-400</v>
          </cell>
          <cell r="N122">
            <v>-2767</v>
          </cell>
        </row>
        <row r="123">
          <cell r="A123" t="str">
            <v>INCOME TAX</v>
          </cell>
          <cell r="B123">
            <v>387</v>
          </cell>
          <cell r="C123">
            <v>-196</v>
          </cell>
          <cell r="D123">
            <v>-382</v>
          </cell>
          <cell r="E123">
            <v>-773</v>
          </cell>
          <cell r="F123">
            <v>-674</v>
          </cell>
          <cell r="G123">
            <v>-3330</v>
          </cell>
          <cell r="H123">
            <v>-620</v>
          </cell>
          <cell r="I123">
            <v>-306</v>
          </cell>
          <cell r="J123">
            <v>-718</v>
          </cell>
          <cell r="K123">
            <v>-65</v>
          </cell>
          <cell r="L123">
            <v>-818</v>
          </cell>
          <cell r="M123">
            <v>-1107</v>
          </cell>
          <cell r="N123">
            <v>-8602</v>
          </cell>
        </row>
        <row r="124">
          <cell r="B124" t="str">
            <v>-------</v>
          </cell>
          <cell r="C124" t="str">
            <v>-------</v>
          </cell>
          <cell r="D124" t="str">
            <v>-------</v>
          </cell>
          <cell r="E124" t="str">
            <v>-------</v>
          </cell>
          <cell r="F124" t="str">
            <v>-------</v>
          </cell>
          <cell r="G124" t="str">
            <v>-------</v>
          </cell>
          <cell r="H124" t="str">
            <v>-------</v>
          </cell>
          <cell r="I124" t="str">
            <v>-------</v>
          </cell>
          <cell r="J124" t="str">
            <v>-------</v>
          </cell>
          <cell r="K124" t="str">
            <v>-------</v>
          </cell>
          <cell r="L124" t="str">
            <v>-------</v>
          </cell>
          <cell r="M124" t="str">
            <v>-------</v>
          </cell>
          <cell r="N124" t="str">
            <v>--------</v>
          </cell>
        </row>
        <row r="125">
          <cell r="A125" t="str">
            <v>PROVISION FOR INCOME TAX</v>
          </cell>
          <cell r="B125">
            <v>521</v>
          </cell>
          <cell r="C125">
            <v>-268</v>
          </cell>
          <cell r="D125">
            <v>-502</v>
          </cell>
          <cell r="E125">
            <v>-1032</v>
          </cell>
          <cell r="F125">
            <v>-892</v>
          </cell>
          <cell r="G125">
            <v>-4419</v>
          </cell>
          <cell r="H125">
            <v>-794</v>
          </cell>
          <cell r="I125">
            <v>-405</v>
          </cell>
          <cell r="J125">
            <v>-951</v>
          </cell>
          <cell r="K125">
            <v>-38</v>
          </cell>
          <cell r="L125">
            <v>-1084</v>
          </cell>
          <cell r="M125">
            <v>-1507</v>
          </cell>
          <cell r="N125">
            <v>-11371</v>
          </cell>
        </row>
        <row r="126">
          <cell r="B126" t="str">
            <v>=======</v>
          </cell>
          <cell r="C126" t="str">
            <v>=======</v>
          </cell>
          <cell r="D126" t="str">
            <v>=======</v>
          </cell>
          <cell r="E126" t="str">
            <v>=======</v>
          </cell>
          <cell r="F126" t="str">
            <v>=======</v>
          </cell>
          <cell r="G126" t="str">
            <v>=======</v>
          </cell>
          <cell r="H126" t="str">
            <v>=======</v>
          </cell>
          <cell r="I126" t="str">
            <v>=======</v>
          </cell>
          <cell r="J126" t="str">
            <v>=======</v>
          </cell>
          <cell r="K126" t="str">
            <v>=======</v>
          </cell>
          <cell r="L126" t="str">
            <v>=======</v>
          </cell>
          <cell r="M126" t="str">
            <v>=======</v>
          </cell>
          <cell r="N126" t="str">
            <v>========</v>
          </cell>
        </row>
        <row r="127">
          <cell r="A127" t="str">
            <v>NET PROFIT LATASA</v>
          </cell>
          <cell r="B127">
            <v>919</v>
          </cell>
          <cell r="C127">
            <v>-1562</v>
          </cell>
          <cell r="D127">
            <v>-906</v>
          </cell>
          <cell r="E127">
            <v>-1462</v>
          </cell>
          <cell r="F127">
            <v>-1581</v>
          </cell>
          <cell r="G127">
            <v>-10373</v>
          </cell>
          <cell r="H127">
            <v>-790</v>
          </cell>
          <cell r="I127">
            <v>609</v>
          </cell>
          <cell r="J127">
            <v>-2830</v>
          </cell>
          <cell r="K127">
            <v>869</v>
          </cell>
          <cell r="L127">
            <v>-3110</v>
          </cell>
          <cell r="M127">
            <v>-3431</v>
          </cell>
          <cell r="N127">
            <v>-23648</v>
          </cell>
        </row>
        <row r="128">
          <cell r="B128" t="str">
            <v>-------</v>
          </cell>
          <cell r="C128" t="str">
            <v>-------</v>
          </cell>
          <cell r="D128" t="str">
            <v>-------</v>
          </cell>
          <cell r="E128" t="str">
            <v>-------</v>
          </cell>
          <cell r="F128" t="str">
            <v>-------</v>
          </cell>
          <cell r="G128" t="str">
            <v>-------</v>
          </cell>
          <cell r="H128" t="str">
            <v>-------</v>
          </cell>
          <cell r="I128" t="str">
            <v>-------</v>
          </cell>
          <cell r="J128" t="str">
            <v>-------</v>
          </cell>
          <cell r="K128" t="str">
            <v>-------</v>
          </cell>
          <cell r="L128" t="str">
            <v>-------</v>
          </cell>
          <cell r="M128" t="str">
            <v>-------</v>
          </cell>
          <cell r="N128" t="str">
            <v>--------</v>
          </cell>
        </row>
        <row r="129">
          <cell r="A129" t="str">
            <v>CHILE</v>
          </cell>
          <cell r="B129">
            <v>-66</v>
          </cell>
          <cell r="C129">
            <v>319</v>
          </cell>
          <cell r="D129">
            <v>-48</v>
          </cell>
          <cell r="E129">
            <v>-223</v>
          </cell>
          <cell r="F129">
            <v>-127</v>
          </cell>
          <cell r="G129">
            <v>-172</v>
          </cell>
          <cell r="H129">
            <v>145</v>
          </cell>
          <cell r="I129">
            <v>-15</v>
          </cell>
          <cell r="J129">
            <v>275</v>
          </cell>
          <cell r="K129">
            <v>335</v>
          </cell>
          <cell r="L129">
            <v>530</v>
          </cell>
          <cell r="M129">
            <v>369</v>
          </cell>
          <cell r="N129">
            <v>1322</v>
          </cell>
        </row>
        <row r="130">
          <cell r="A130" t="str">
            <v>ARGENTINA</v>
          </cell>
          <cell r="B130">
            <v>-259</v>
          </cell>
          <cell r="C130">
            <v>90</v>
          </cell>
          <cell r="D130">
            <v>-336</v>
          </cell>
          <cell r="E130">
            <v>-395</v>
          </cell>
          <cell r="F130">
            <v>-321</v>
          </cell>
          <cell r="G130">
            <v>-415</v>
          </cell>
          <cell r="H130">
            <v>-331</v>
          </cell>
          <cell r="I130">
            <v>253</v>
          </cell>
          <cell r="J130">
            <v>550</v>
          </cell>
          <cell r="K130">
            <v>556</v>
          </cell>
          <cell r="L130">
            <v>695</v>
          </cell>
          <cell r="M130">
            <v>485</v>
          </cell>
          <cell r="N130">
            <v>572</v>
          </cell>
        </row>
        <row r="131">
          <cell r="A131" t="str">
            <v>URUGUAI</v>
          </cell>
          <cell r="B131">
            <v>111</v>
          </cell>
          <cell r="C131">
            <v>318</v>
          </cell>
          <cell r="D131">
            <v>-342</v>
          </cell>
          <cell r="E131">
            <v>-532</v>
          </cell>
          <cell r="F131">
            <v>-421</v>
          </cell>
          <cell r="G131">
            <v>-145</v>
          </cell>
          <cell r="H131">
            <v>-458</v>
          </cell>
          <cell r="I131">
            <v>-863</v>
          </cell>
          <cell r="J131">
            <v>-988</v>
          </cell>
          <cell r="K131">
            <v>-1695</v>
          </cell>
          <cell r="L131">
            <v>2683</v>
          </cell>
          <cell r="M131">
            <v>2333</v>
          </cell>
          <cell r="N131">
            <v>1</v>
          </cell>
        </row>
        <row r="132">
          <cell r="A132" t="str">
            <v>RECIFE</v>
          </cell>
          <cell r="B132">
            <v>-142</v>
          </cell>
          <cell r="C132">
            <v>176</v>
          </cell>
          <cell r="D132">
            <v>146</v>
          </cell>
          <cell r="E132">
            <v>497</v>
          </cell>
          <cell r="F132">
            <v>-1001</v>
          </cell>
          <cell r="G132">
            <v>991</v>
          </cell>
          <cell r="H132">
            <v>232</v>
          </cell>
          <cell r="I132">
            <v>161</v>
          </cell>
          <cell r="J132">
            <v>1189</v>
          </cell>
          <cell r="K132">
            <v>390</v>
          </cell>
          <cell r="L132">
            <v>3004.0343436433227</v>
          </cell>
          <cell r="M132">
            <v>2776</v>
          </cell>
          <cell r="N132">
            <v>8419.0343436433232</v>
          </cell>
        </row>
        <row r="133">
          <cell r="A133" t="str">
            <v>OTHER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TOTAL EQUITY INCOME</v>
          </cell>
          <cell r="B134">
            <v>-356</v>
          </cell>
          <cell r="C134">
            <v>903</v>
          </cell>
          <cell r="D134">
            <v>-580</v>
          </cell>
          <cell r="E134">
            <v>-653</v>
          </cell>
          <cell r="F134">
            <v>-1870</v>
          </cell>
          <cell r="G134">
            <v>259</v>
          </cell>
          <cell r="H134">
            <v>-412</v>
          </cell>
          <cell r="I134">
            <v>-464</v>
          </cell>
          <cell r="J134">
            <v>1026</v>
          </cell>
          <cell r="K134">
            <v>-414</v>
          </cell>
          <cell r="L134">
            <v>6912.0343436433232</v>
          </cell>
          <cell r="M134">
            <v>5963</v>
          </cell>
          <cell r="N134">
            <v>10314.034343643323</v>
          </cell>
        </row>
        <row r="135">
          <cell r="B135" t="str">
            <v>-------</v>
          </cell>
          <cell r="C135" t="str">
            <v>-------</v>
          </cell>
          <cell r="D135" t="str">
            <v>-------</v>
          </cell>
          <cell r="E135" t="str">
            <v>-------</v>
          </cell>
          <cell r="F135" t="str">
            <v>-------</v>
          </cell>
          <cell r="G135" t="str">
            <v>-------</v>
          </cell>
          <cell r="H135" t="str">
            <v>-------</v>
          </cell>
          <cell r="I135" t="str">
            <v>-------</v>
          </cell>
          <cell r="J135" t="str">
            <v>-------</v>
          </cell>
          <cell r="K135" t="str">
            <v>-------</v>
          </cell>
          <cell r="L135" t="str">
            <v>-------</v>
          </cell>
          <cell r="M135" t="str">
            <v>-------</v>
          </cell>
          <cell r="N135" t="str">
            <v>--------</v>
          </cell>
        </row>
        <row r="136">
          <cell r="A136" t="str">
            <v>NET PROFIT (LOSS)</v>
          </cell>
          <cell r="B136">
            <v>563</v>
          </cell>
          <cell r="C136">
            <v>-659</v>
          </cell>
          <cell r="D136">
            <v>-1486</v>
          </cell>
          <cell r="E136">
            <v>-2115</v>
          </cell>
          <cell r="F136">
            <v>-3451</v>
          </cell>
          <cell r="G136">
            <v>-10114</v>
          </cell>
          <cell r="H136">
            <v>-1202</v>
          </cell>
          <cell r="I136">
            <v>145</v>
          </cell>
          <cell r="J136">
            <v>-1804</v>
          </cell>
          <cell r="K136">
            <v>455</v>
          </cell>
          <cell r="L136">
            <v>3802.0343436433232</v>
          </cell>
          <cell r="M136">
            <v>2532</v>
          </cell>
          <cell r="N136">
            <v>-13333.965656356677</v>
          </cell>
        </row>
        <row r="137">
          <cell r="B137" t="str">
            <v>-------</v>
          </cell>
          <cell r="C137" t="str">
            <v>-------</v>
          </cell>
          <cell r="D137" t="str">
            <v>-------</v>
          </cell>
          <cell r="E137" t="str">
            <v>-------</v>
          </cell>
          <cell r="F137" t="str">
            <v>-------</v>
          </cell>
          <cell r="G137" t="str">
            <v>-------</v>
          </cell>
          <cell r="H137" t="str">
            <v>-------</v>
          </cell>
          <cell r="I137" t="str">
            <v>-------</v>
          </cell>
          <cell r="J137" t="str">
            <v>-------</v>
          </cell>
          <cell r="K137" t="str">
            <v>-------</v>
          </cell>
          <cell r="L137" t="str">
            <v>-------</v>
          </cell>
          <cell r="M137" t="str">
            <v>-------</v>
          </cell>
          <cell r="N137" t="str">
            <v>--------</v>
          </cell>
        </row>
        <row r="138">
          <cell r="A138" t="str">
            <v>MINORITY INTEREST BRADESCO</v>
          </cell>
          <cell r="B138">
            <v>-14.200000000000001</v>
          </cell>
          <cell r="C138">
            <v>17.600000000000001</v>
          </cell>
          <cell r="D138">
            <v>14.600000000000001</v>
          </cell>
          <cell r="E138">
            <v>49.7</v>
          </cell>
          <cell r="F138">
            <v>-100.10000000000001</v>
          </cell>
          <cell r="G138">
            <v>99.100000000000009</v>
          </cell>
          <cell r="H138">
            <v>23.200000000000003</v>
          </cell>
          <cell r="I138">
            <v>16.100000000000001</v>
          </cell>
          <cell r="J138">
            <v>118.9</v>
          </cell>
          <cell r="K138">
            <v>39</v>
          </cell>
          <cell r="L138">
            <v>100.03434364332266</v>
          </cell>
          <cell r="M138">
            <v>92.44080000000001</v>
          </cell>
          <cell r="N138">
            <v>456.37514364332264</v>
          </cell>
        </row>
        <row r="139">
          <cell r="A139" t="str">
            <v>LANESA INCOME TAX RESERVE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295.74396782841825</v>
          </cell>
          <cell r="M139">
            <v>629.0978504440202</v>
          </cell>
          <cell r="N139">
            <v>924.84181827243845</v>
          </cell>
        </row>
        <row r="140">
          <cell r="B140" t="str">
            <v>-------</v>
          </cell>
          <cell r="C140" t="str">
            <v>-------</v>
          </cell>
          <cell r="D140" t="str">
            <v>-------</v>
          </cell>
          <cell r="E140" t="str">
            <v>-------</v>
          </cell>
          <cell r="F140" t="str">
            <v>-------</v>
          </cell>
          <cell r="G140" t="str">
            <v>-------</v>
          </cell>
          <cell r="H140" t="str">
            <v>-------</v>
          </cell>
          <cell r="I140" t="str">
            <v>-------</v>
          </cell>
          <cell r="J140" t="str">
            <v>-------</v>
          </cell>
          <cell r="K140" t="str">
            <v>-------</v>
          </cell>
          <cell r="L140" t="str">
            <v>-------</v>
          </cell>
          <cell r="M140" t="str">
            <v>-------</v>
          </cell>
          <cell r="N140" t="str">
            <v>--------</v>
          </cell>
        </row>
        <row r="141">
          <cell r="A141" t="str">
            <v>NET PROFIT TOTAL</v>
          </cell>
          <cell r="B141">
            <v>577.20000000000005</v>
          </cell>
          <cell r="C141">
            <v>-676.6</v>
          </cell>
          <cell r="D141">
            <v>-1500.6</v>
          </cell>
          <cell r="E141">
            <v>-2164.6999999999998</v>
          </cell>
          <cell r="F141">
            <v>-3350.9</v>
          </cell>
          <cell r="G141">
            <v>-10213.1</v>
          </cell>
          <cell r="H141">
            <v>-1225.2</v>
          </cell>
          <cell r="I141">
            <v>128.9</v>
          </cell>
          <cell r="J141">
            <v>-1922.9</v>
          </cell>
          <cell r="K141">
            <v>416</v>
          </cell>
          <cell r="L141">
            <v>3997.7439678284186</v>
          </cell>
          <cell r="M141">
            <v>3068.6570504440201</v>
          </cell>
          <cell r="N141">
            <v>-12865.498981727562</v>
          </cell>
        </row>
        <row r="143">
          <cell r="A143" t="str">
            <v>NET PROFIT CONSOLIDATED 97</v>
          </cell>
          <cell r="B143">
            <v>8174.1049999999996</v>
          </cell>
          <cell r="C143">
            <v>3241.1390000000001</v>
          </cell>
          <cell r="D143">
            <v>1260.057</v>
          </cell>
          <cell r="E143">
            <v>-382.61799999999999</v>
          </cell>
          <cell r="F143">
            <v>-5313.5320000000002</v>
          </cell>
          <cell r="G143">
            <v>770.76099999999997</v>
          </cell>
          <cell r="H143">
            <v>-71.444999999999993</v>
          </cell>
          <cell r="I143">
            <v>-438.411</v>
          </cell>
          <cell r="J143">
            <v>3671.2015799999999</v>
          </cell>
          <cell r="K143">
            <v>1127.5740000000001</v>
          </cell>
          <cell r="L143">
            <v>1344.3363999999999</v>
          </cell>
          <cell r="M143">
            <v>1229.1086200000002</v>
          </cell>
          <cell r="N143">
            <v>14612.276600000001</v>
          </cell>
        </row>
        <row r="144">
          <cell r="M144">
            <v>3701.0190200000002</v>
          </cell>
        </row>
        <row r="286">
          <cell r="A286" t="str">
            <v>--------------------------</v>
          </cell>
          <cell r="B286" t="str">
            <v>---------</v>
          </cell>
          <cell r="C286" t="str">
            <v>--------</v>
          </cell>
          <cell r="D286" t="str">
            <v>--------</v>
          </cell>
          <cell r="E286" t="str">
            <v>--------</v>
          </cell>
          <cell r="F286" t="str">
            <v>--------</v>
          </cell>
          <cell r="G286" t="str">
            <v>--------</v>
          </cell>
          <cell r="H286" t="str">
            <v>--------</v>
          </cell>
          <cell r="I286" t="str">
            <v>--------</v>
          </cell>
          <cell r="J286" t="str">
            <v>--------</v>
          </cell>
          <cell r="K286" t="str">
            <v>--------</v>
          </cell>
          <cell r="L286" t="str">
            <v>--------</v>
          </cell>
          <cell r="M286" t="str">
            <v>--------</v>
          </cell>
          <cell r="N286" t="str">
            <v>--------</v>
          </cell>
        </row>
        <row r="287">
          <cell r="A287" t="str">
            <v>RUNTIME : 17:16</v>
          </cell>
          <cell r="B287" t="str">
            <v>LATASA</v>
          </cell>
        </row>
        <row r="288">
          <cell r="A288" t="str">
            <v>RUNDATE : 01/06/99</v>
          </cell>
          <cell r="B288" t="str">
            <v>STATEMENT OF OPERATION</v>
          </cell>
          <cell r="N288" t="str">
            <v>US$'000</v>
          </cell>
        </row>
        <row r="290">
          <cell r="A290" t="str">
            <v>--------------------------</v>
          </cell>
          <cell r="B290" t="str">
            <v>---------</v>
          </cell>
          <cell r="C290" t="str">
            <v>--------</v>
          </cell>
          <cell r="D290" t="str">
            <v>--------</v>
          </cell>
          <cell r="E290" t="str">
            <v>--------</v>
          </cell>
          <cell r="F290" t="str">
            <v>--------</v>
          </cell>
          <cell r="G290" t="str">
            <v>--------</v>
          </cell>
          <cell r="H290" t="str">
            <v>--------</v>
          </cell>
          <cell r="I290" t="str">
            <v>--------</v>
          </cell>
          <cell r="J290" t="str">
            <v>--------</v>
          </cell>
          <cell r="K290" t="str">
            <v>--------</v>
          </cell>
          <cell r="L290" t="str">
            <v>--------</v>
          </cell>
          <cell r="M290" t="str">
            <v>--------</v>
          </cell>
          <cell r="N290" t="str">
            <v>--------</v>
          </cell>
        </row>
        <row r="291">
          <cell r="B291">
            <v>1999</v>
          </cell>
          <cell r="C291">
            <v>1999</v>
          </cell>
          <cell r="D291">
            <v>1999</v>
          </cell>
          <cell r="E291">
            <v>1999</v>
          </cell>
          <cell r="F291">
            <v>1999</v>
          </cell>
          <cell r="G291">
            <v>1999</v>
          </cell>
          <cell r="H291">
            <v>1999</v>
          </cell>
          <cell r="I291">
            <v>1999</v>
          </cell>
          <cell r="J291">
            <v>1999</v>
          </cell>
          <cell r="K291">
            <v>1999</v>
          </cell>
          <cell r="L291">
            <v>1999</v>
          </cell>
          <cell r="M291">
            <v>1999</v>
          </cell>
          <cell r="N291">
            <v>1999</v>
          </cell>
        </row>
        <row r="292">
          <cell r="B292" t="str">
            <v>JAN</v>
          </cell>
          <cell r="C292" t="str">
            <v>FEB</v>
          </cell>
          <cell r="D292" t="str">
            <v>MAR</v>
          </cell>
          <cell r="E292" t="str">
            <v>APR</v>
          </cell>
          <cell r="F292" t="str">
            <v>MAY</v>
          </cell>
          <cell r="G292" t="str">
            <v>JUN</v>
          </cell>
          <cell r="H292" t="str">
            <v>JUL</v>
          </cell>
          <cell r="I292" t="str">
            <v>AUG</v>
          </cell>
          <cell r="J292" t="str">
            <v>SEP</v>
          </cell>
          <cell r="K292" t="str">
            <v>OCT</v>
          </cell>
          <cell r="L292" t="str">
            <v>NOV</v>
          </cell>
          <cell r="M292" t="str">
            <v>DEC</v>
          </cell>
          <cell r="N292" t="str">
            <v>TOT</v>
          </cell>
        </row>
        <row r="293">
          <cell r="B293" t="str">
            <v>-------</v>
          </cell>
          <cell r="C293" t="str">
            <v>-------</v>
          </cell>
          <cell r="D293" t="str">
            <v>-------</v>
          </cell>
          <cell r="E293" t="str">
            <v>-------</v>
          </cell>
          <cell r="F293" t="str">
            <v>-------</v>
          </cell>
          <cell r="G293" t="str">
            <v>-------</v>
          </cell>
          <cell r="H293" t="str">
            <v>-------</v>
          </cell>
          <cell r="I293" t="str">
            <v>-------</v>
          </cell>
          <cell r="J293" t="str">
            <v>-------</v>
          </cell>
          <cell r="K293" t="str">
            <v>-------</v>
          </cell>
          <cell r="L293" t="str">
            <v>-------</v>
          </cell>
          <cell r="M293" t="str">
            <v>-------</v>
          </cell>
          <cell r="N293" t="str">
            <v>--------</v>
          </cell>
        </row>
        <row r="294">
          <cell r="A294" t="str">
            <v>SHIPMENT LATASA</v>
          </cell>
          <cell r="B294">
            <v>485</v>
          </cell>
          <cell r="C294">
            <v>412</v>
          </cell>
          <cell r="D294">
            <v>313</v>
          </cell>
          <cell r="E294">
            <v>275</v>
          </cell>
          <cell r="F294">
            <v>275</v>
          </cell>
          <cell r="G294">
            <v>295</v>
          </cell>
          <cell r="H294">
            <v>345</v>
          </cell>
          <cell r="I294">
            <v>363</v>
          </cell>
          <cell r="J294">
            <v>412</v>
          </cell>
          <cell r="K294">
            <v>477</v>
          </cell>
          <cell r="L294">
            <v>527</v>
          </cell>
          <cell r="M294">
            <v>566</v>
          </cell>
          <cell r="N294">
            <v>4745</v>
          </cell>
        </row>
        <row r="295">
          <cell r="A295" t="str">
            <v>SHIPMENT LANESA</v>
          </cell>
          <cell r="B295">
            <v>71</v>
          </cell>
          <cell r="C295">
            <v>60</v>
          </cell>
          <cell r="D295">
            <v>47</v>
          </cell>
          <cell r="E295">
            <v>37</v>
          </cell>
          <cell r="F295">
            <v>39</v>
          </cell>
          <cell r="G295">
            <v>47</v>
          </cell>
          <cell r="H295">
            <v>55</v>
          </cell>
          <cell r="I295">
            <v>64</v>
          </cell>
          <cell r="J295">
            <v>77</v>
          </cell>
          <cell r="K295">
            <v>79</v>
          </cell>
          <cell r="L295">
            <v>90</v>
          </cell>
          <cell r="M295">
            <v>90</v>
          </cell>
          <cell r="N295">
            <v>755</v>
          </cell>
        </row>
        <row r="296">
          <cell r="B296" t="str">
            <v>-------</v>
          </cell>
          <cell r="C296" t="str">
            <v>-------</v>
          </cell>
          <cell r="D296" t="str">
            <v>-------</v>
          </cell>
          <cell r="E296" t="str">
            <v>-------</v>
          </cell>
          <cell r="F296" t="str">
            <v>-------</v>
          </cell>
          <cell r="G296" t="str">
            <v>-------</v>
          </cell>
          <cell r="H296" t="str">
            <v>-------</v>
          </cell>
          <cell r="I296" t="str">
            <v>-------</v>
          </cell>
          <cell r="J296" t="str">
            <v>-------</v>
          </cell>
          <cell r="K296" t="str">
            <v>-------</v>
          </cell>
          <cell r="L296" t="str">
            <v>-------</v>
          </cell>
          <cell r="M296" t="str">
            <v>-------</v>
          </cell>
          <cell r="N296" t="str">
            <v>--------</v>
          </cell>
        </row>
        <row r="297">
          <cell r="A297" t="str">
            <v>TOTAL (MM CANS)</v>
          </cell>
          <cell r="B297">
            <v>556</v>
          </cell>
          <cell r="C297">
            <v>472</v>
          </cell>
          <cell r="D297">
            <v>360</v>
          </cell>
          <cell r="E297">
            <v>312</v>
          </cell>
          <cell r="F297">
            <v>314</v>
          </cell>
          <cell r="G297">
            <v>342</v>
          </cell>
          <cell r="H297">
            <v>400</v>
          </cell>
          <cell r="I297">
            <v>427</v>
          </cell>
          <cell r="J297">
            <v>489</v>
          </cell>
          <cell r="K297">
            <v>556</v>
          </cell>
          <cell r="L297">
            <v>617</v>
          </cell>
          <cell r="M297">
            <v>656</v>
          </cell>
          <cell r="N297">
            <v>5500</v>
          </cell>
        </row>
        <row r="298">
          <cell r="B298" t="str">
            <v>-------</v>
          </cell>
          <cell r="C298" t="str">
            <v>-------</v>
          </cell>
          <cell r="D298" t="str">
            <v>-------</v>
          </cell>
          <cell r="E298" t="str">
            <v>-------</v>
          </cell>
          <cell r="F298" t="str">
            <v>-------</v>
          </cell>
          <cell r="G298" t="str">
            <v>-------</v>
          </cell>
          <cell r="H298" t="str">
            <v>-------</v>
          </cell>
          <cell r="I298" t="str">
            <v>-------</v>
          </cell>
          <cell r="J298" t="str">
            <v>-------</v>
          </cell>
          <cell r="K298" t="str">
            <v>-------</v>
          </cell>
          <cell r="L298" t="str">
            <v>-------</v>
          </cell>
          <cell r="M298" t="str">
            <v>-------</v>
          </cell>
          <cell r="N298" t="str">
            <v>--------</v>
          </cell>
        </row>
        <row r="300">
          <cell r="A300" t="str">
            <v>GROSS SALES</v>
          </cell>
          <cell r="B300">
            <v>47064</v>
          </cell>
          <cell r="C300">
            <v>32811</v>
          </cell>
          <cell r="D300">
            <v>23316</v>
          </cell>
          <cell r="E300">
            <v>20654</v>
          </cell>
          <cell r="F300">
            <v>20499</v>
          </cell>
          <cell r="G300">
            <v>22069</v>
          </cell>
          <cell r="H300">
            <v>25845</v>
          </cell>
          <cell r="I300">
            <v>27144</v>
          </cell>
          <cell r="J300">
            <v>32962</v>
          </cell>
          <cell r="K300">
            <v>38092</v>
          </cell>
          <cell r="L300">
            <v>42219</v>
          </cell>
          <cell r="M300">
            <v>45456</v>
          </cell>
          <cell r="N300">
            <v>378132</v>
          </cell>
        </row>
        <row r="302">
          <cell r="A302" t="str">
            <v>TAXES ON SALES</v>
          </cell>
          <cell r="B302">
            <v>11854</v>
          </cell>
          <cell r="C302">
            <v>8397</v>
          </cell>
          <cell r="D302">
            <v>5947</v>
          </cell>
          <cell r="E302">
            <v>5302</v>
          </cell>
          <cell r="F302">
            <v>5167</v>
          </cell>
          <cell r="G302">
            <v>5571</v>
          </cell>
          <cell r="H302">
            <v>6558</v>
          </cell>
          <cell r="I302">
            <v>6883</v>
          </cell>
          <cell r="J302">
            <v>8368</v>
          </cell>
          <cell r="K302">
            <v>9691</v>
          </cell>
          <cell r="L302">
            <v>10805</v>
          </cell>
          <cell r="M302">
            <v>11686</v>
          </cell>
          <cell r="N302">
            <v>96231</v>
          </cell>
        </row>
        <row r="303">
          <cell r="B303" t="str">
            <v>=======</v>
          </cell>
          <cell r="C303" t="str">
            <v>=======</v>
          </cell>
          <cell r="D303" t="str">
            <v>=======</v>
          </cell>
          <cell r="E303" t="str">
            <v>=======</v>
          </cell>
          <cell r="F303" t="str">
            <v>=======</v>
          </cell>
          <cell r="G303" t="str">
            <v>=======</v>
          </cell>
          <cell r="H303" t="str">
            <v>=======</v>
          </cell>
          <cell r="I303" t="str">
            <v>=======</v>
          </cell>
          <cell r="J303" t="str">
            <v>=======</v>
          </cell>
          <cell r="K303" t="str">
            <v>=======</v>
          </cell>
          <cell r="L303" t="str">
            <v>=======</v>
          </cell>
          <cell r="M303" t="str">
            <v>=======</v>
          </cell>
          <cell r="N303" t="str">
            <v>========</v>
          </cell>
        </row>
        <row r="304">
          <cell r="A304" t="str">
            <v>NET SALES</v>
          </cell>
          <cell r="B304">
            <v>35210</v>
          </cell>
          <cell r="C304">
            <v>24414</v>
          </cell>
          <cell r="D304">
            <v>17369</v>
          </cell>
          <cell r="E304">
            <v>15352</v>
          </cell>
          <cell r="F304">
            <v>15332</v>
          </cell>
          <cell r="G304">
            <v>16497</v>
          </cell>
          <cell r="H304">
            <v>19287</v>
          </cell>
          <cell r="I304">
            <v>20261</v>
          </cell>
          <cell r="J304">
            <v>24594</v>
          </cell>
          <cell r="K304">
            <v>28401</v>
          </cell>
          <cell r="L304">
            <v>31414</v>
          </cell>
          <cell r="M304">
            <v>33771</v>
          </cell>
          <cell r="N304">
            <v>281901</v>
          </cell>
        </row>
        <row r="305">
          <cell r="B305" t="str">
            <v>=======</v>
          </cell>
          <cell r="C305" t="str">
            <v>=======</v>
          </cell>
          <cell r="D305" t="str">
            <v>=======</v>
          </cell>
          <cell r="E305" t="str">
            <v>=======</v>
          </cell>
          <cell r="F305" t="str">
            <v>=======</v>
          </cell>
          <cell r="G305" t="str">
            <v>=======</v>
          </cell>
          <cell r="H305" t="str">
            <v>=======</v>
          </cell>
          <cell r="I305" t="str">
            <v>=======</v>
          </cell>
          <cell r="J305" t="str">
            <v>=======</v>
          </cell>
          <cell r="K305" t="str">
            <v>=======</v>
          </cell>
          <cell r="L305" t="str">
            <v>=======</v>
          </cell>
          <cell r="M305" t="str">
            <v>=======</v>
          </cell>
          <cell r="N305" t="str">
            <v>========</v>
          </cell>
        </row>
        <row r="307">
          <cell r="A307" t="str">
            <v>MANUFACTURING COSTS</v>
          </cell>
          <cell r="B307">
            <v>5225</v>
          </cell>
          <cell r="C307">
            <v>4546</v>
          </cell>
          <cell r="D307">
            <v>3448</v>
          </cell>
          <cell r="E307">
            <v>4585</v>
          </cell>
          <cell r="F307">
            <v>4025</v>
          </cell>
          <cell r="G307">
            <v>3803</v>
          </cell>
          <cell r="H307">
            <v>4138</v>
          </cell>
          <cell r="I307">
            <v>4359</v>
          </cell>
          <cell r="J307">
            <v>4919</v>
          </cell>
          <cell r="K307">
            <v>5595</v>
          </cell>
          <cell r="L307">
            <v>5855</v>
          </cell>
          <cell r="M307">
            <v>5920</v>
          </cell>
          <cell r="N307">
            <v>56419</v>
          </cell>
        </row>
        <row r="308">
          <cell r="A308" t="str">
            <v>MATERIAL COSTS</v>
          </cell>
          <cell r="B308">
            <v>23341</v>
          </cell>
          <cell r="C308">
            <v>14762</v>
          </cell>
          <cell r="D308">
            <v>10812</v>
          </cell>
          <cell r="E308">
            <v>9494</v>
          </cell>
          <cell r="F308">
            <v>9458</v>
          </cell>
          <cell r="G308">
            <v>10266</v>
          </cell>
          <cell r="H308">
            <v>11985</v>
          </cell>
          <cell r="I308">
            <v>12401</v>
          </cell>
          <cell r="J308">
            <v>13970</v>
          </cell>
          <cell r="K308">
            <v>16081</v>
          </cell>
          <cell r="L308">
            <v>17756</v>
          </cell>
          <cell r="M308">
            <v>19101</v>
          </cell>
          <cell r="N308">
            <v>169428</v>
          </cell>
        </row>
        <row r="309">
          <cell r="A309" t="str">
            <v>DEPRECIATION &amp; AMORTI</v>
          </cell>
          <cell r="B309">
            <v>2514</v>
          </cell>
          <cell r="C309">
            <v>2280</v>
          </cell>
          <cell r="D309">
            <v>1710</v>
          </cell>
          <cell r="E309">
            <v>2392</v>
          </cell>
          <cell r="F309">
            <v>2173</v>
          </cell>
          <cell r="G309">
            <v>1958</v>
          </cell>
          <cell r="H309">
            <v>2061</v>
          </cell>
          <cell r="I309">
            <v>2134</v>
          </cell>
          <cell r="J309">
            <v>2567</v>
          </cell>
          <cell r="K309">
            <v>2768</v>
          </cell>
          <cell r="L309">
            <v>2889</v>
          </cell>
          <cell r="M309">
            <v>3157</v>
          </cell>
          <cell r="N309">
            <v>28602</v>
          </cell>
        </row>
        <row r="310">
          <cell r="B310" t="str">
            <v>-------</v>
          </cell>
          <cell r="C310" t="str">
            <v>-------</v>
          </cell>
          <cell r="D310" t="str">
            <v>-------</v>
          </cell>
          <cell r="E310" t="str">
            <v>-------</v>
          </cell>
          <cell r="F310" t="str">
            <v>-------</v>
          </cell>
          <cell r="G310" t="str">
            <v>-------</v>
          </cell>
          <cell r="H310" t="str">
            <v>-------</v>
          </cell>
          <cell r="I310" t="str">
            <v>-------</v>
          </cell>
          <cell r="J310" t="str">
            <v>-------</v>
          </cell>
          <cell r="K310" t="str">
            <v>-------</v>
          </cell>
          <cell r="L310" t="str">
            <v>-------</v>
          </cell>
          <cell r="M310" t="str">
            <v>-------</v>
          </cell>
          <cell r="N310" t="str">
            <v>--------</v>
          </cell>
        </row>
        <row r="311">
          <cell r="A311" t="str">
            <v>COST OF FINISHED GOODS</v>
          </cell>
          <cell r="B311">
            <v>31080</v>
          </cell>
          <cell r="C311">
            <v>21588</v>
          </cell>
          <cell r="D311">
            <v>15970</v>
          </cell>
          <cell r="E311">
            <v>16471</v>
          </cell>
          <cell r="F311">
            <v>15656</v>
          </cell>
          <cell r="G311">
            <v>16027</v>
          </cell>
          <cell r="H311">
            <v>18184</v>
          </cell>
          <cell r="I311">
            <v>18894</v>
          </cell>
          <cell r="J311">
            <v>21455</v>
          </cell>
          <cell r="K311">
            <v>24445</v>
          </cell>
          <cell r="L311">
            <v>26500</v>
          </cell>
          <cell r="M311">
            <v>28178</v>
          </cell>
          <cell r="N311">
            <v>254449</v>
          </cell>
        </row>
        <row r="312">
          <cell r="A312" t="str">
            <v>SCRAP MATERIALS</v>
          </cell>
          <cell r="B312">
            <v>30</v>
          </cell>
          <cell r="C312">
            <v>19</v>
          </cell>
          <cell r="D312">
            <v>-2</v>
          </cell>
          <cell r="E312">
            <v>1</v>
          </cell>
          <cell r="F312">
            <v>13</v>
          </cell>
          <cell r="G312">
            <v>-13</v>
          </cell>
          <cell r="H312">
            <v>0</v>
          </cell>
          <cell r="I312">
            <v>19</v>
          </cell>
          <cell r="J312">
            <v>-19</v>
          </cell>
          <cell r="K312">
            <v>0</v>
          </cell>
          <cell r="L312">
            <v>20</v>
          </cell>
          <cell r="M312">
            <v>-20</v>
          </cell>
          <cell r="N312">
            <v>47</v>
          </cell>
        </row>
        <row r="313">
          <cell r="A313" t="str">
            <v>FREIGHT</v>
          </cell>
          <cell r="B313">
            <v>66</v>
          </cell>
          <cell r="C313">
            <v>66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131</v>
          </cell>
        </row>
        <row r="314">
          <cell r="A314" t="str">
            <v>ADMINISTRATIVE EXPENSES</v>
          </cell>
          <cell r="B314">
            <v>988</v>
          </cell>
          <cell r="C314">
            <v>800</v>
          </cell>
          <cell r="D314">
            <v>799</v>
          </cell>
          <cell r="E314">
            <v>868</v>
          </cell>
          <cell r="F314">
            <v>792</v>
          </cell>
          <cell r="G314">
            <v>789</v>
          </cell>
          <cell r="H314">
            <v>793</v>
          </cell>
          <cell r="I314">
            <v>783</v>
          </cell>
          <cell r="J314">
            <v>784</v>
          </cell>
          <cell r="K314">
            <v>797</v>
          </cell>
          <cell r="L314">
            <v>1255</v>
          </cell>
          <cell r="M314">
            <v>1213</v>
          </cell>
          <cell r="N314">
            <v>10662</v>
          </cell>
        </row>
        <row r="315">
          <cell r="A315" t="str">
            <v>SELLING EXPENSES</v>
          </cell>
          <cell r="B315">
            <v>201</v>
          </cell>
          <cell r="C315">
            <v>201</v>
          </cell>
          <cell r="D315">
            <v>212</v>
          </cell>
          <cell r="E315">
            <v>217</v>
          </cell>
          <cell r="F315">
            <v>212</v>
          </cell>
          <cell r="G315">
            <v>201</v>
          </cell>
          <cell r="H315">
            <v>204</v>
          </cell>
          <cell r="I315">
            <v>198</v>
          </cell>
          <cell r="J315">
            <v>218</v>
          </cell>
          <cell r="K315">
            <v>209</v>
          </cell>
          <cell r="L315">
            <v>203</v>
          </cell>
          <cell r="M315">
            <v>198</v>
          </cell>
          <cell r="N315">
            <v>2475</v>
          </cell>
        </row>
        <row r="316">
          <cell r="A316" t="str">
            <v>ADVERTISING</v>
          </cell>
          <cell r="B316">
            <v>23</v>
          </cell>
          <cell r="C316">
            <v>29</v>
          </cell>
          <cell r="D316">
            <v>27</v>
          </cell>
          <cell r="E316">
            <v>29</v>
          </cell>
          <cell r="F316">
            <v>36</v>
          </cell>
          <cell r="G316">
            <v>30</v>
          </cell>
          <cell r="H316">
            <v>26</v>
          </cell>
          <cell r="I316">
            <v>34</v>
          </cell>
          <cell r="J316">
            <v>38</v>
          </cell>
          <cell r="K316">
            <v>30</v>
          </cell>
          <cell r="L316">
            <v>25</v>
          </cell>
          <cell r="M316">
            <v>25</v>
          </cell>
          <cell r="N316">
            <v>352</v>
          </cell>
        </row>
        <row r="317">
          <cell r="A317" t="str">
            <v>RECYCLING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B318" t="str">
            <v>-------</v>
          </cell>
          <cell r="C318" t="str">
            <v>-------</v>
          </cell>
          <cell r="D318" t="str">
            <v>-------</v>
          </cell>
          <cell r="E318" t="str">
            <v>-------</v>
          </cell>
          <cell r="F318" t="str">
            <v>-------</v>
          </cell>
          <cell r="G318" t="str">
            <v>-------</v>
          </cell>
          <cell r="H318" t="str">
            <v>-------</v>
          </cell>
          <cell r="I318" t="str">
            <v>-------</v>
          </cell>
          <cell r="J318" t="str">
            <v>-------</v>
          </cell>
          <cell r="K318" t="str">
            <v>-------</v>
          </cell>
          <cell r="L318" t="str">
            <v>-------</v>
          </cell>
          <cell r="M318" t="str">
            <v>-------</v>
          </cell>
          <cell r="N318" t="str">
            <v>--------</v>
          </cell>
        </row>
        <row r="319">
          <cell r="A319" t="str">
            <v>TOTAL EXPENSES/COST</v>
          </cell>
          <cell r="B319">
            <v>32388</v>
          </cell>
          <cell r="C319">
            <v>22703</v>
          </cell>
          <cell r="D319">
            <v>17006</v>
          </cell>
          <cell r="E319">
            <v>17586</v>
          </cell>
          <cell r="F319">
            <v>16709</v>
          </cell>
          <cell r="G319">
            <v>17034</v>
          </cell>
          <cell r="H319">
            <v>19207</v>
          </cell>
          <cell r="I319">
            <v>19929</v>
          </cell>
          <cell r="J319">
            <v>22477</v>
          </cell>
          <cell r="K319">
            <v>25481</v>
          </cell>
          <cell r="L319">
            <v>28003</v>
          </cell>
          <cell r="M319">
            <v>29594</v>
          </cell>
          <cell r="N319">
            <v>268116</v>
          </cell>
        </row>
        <row r="320">
          <cell r="B320" t="str">
            <v>=======</v>
          </cell>
          <cell r="C320" t="str">
            <v>=======</v>
          </cell>
          <cell r="D320" t="str">
            <v>=======</v>
          </cell>
          <cell r="E320" t="str">
            <v>=======</v>
          </cell>
          <cell r="F320" t="str">
            <v>=======</v>
          </cell>
          <cell r="G320" t="str">
            <v>=======</v>
          </cell>
          <cell r="H320" t="str">
            <v>=======</v>
          </cell>
          <cell r="I320" t="str">
            <v>=======</v>
          </cell>
          <cell r="J320" t="str">
            <v>=======</v>
          </cell>
          <cell r="K320" t="str">
            <v>=======</v>
          </cell>
          <cell r="L320" t="str">
            <v>=======</v>
          </cell>
          <cell r="M320" t="str">
            <v>=======</v>
          </cell>
          <cell r="N320" t="str">
            <v>========</v>
          </cell>
        </row>
        <row r="321">
          <cell r="A321" t="str">
            <v>OPERATING PROFIT (LOS</v>
          </cell>
          <cell r="B321">
            <v>2823</v>
          </cell>
          <cell r="C321">
            <v>1711</v>
          </cell>
          <cell r="D321">
            <v>364</v>
          </cell>
          <cell r="E321">
            <v>-2234</v>
          </cell>
          <cell r="F321">
            <v>-1378</v>
          </cell>
          <cell r="G321">
            <v>-537</v>
          </cell>
          <cell r="H321">
            <v>80</v>
          </cell>
          <cell r="I321">
            <v>332</v>
          </cell>
          <cell r="J321">
            <v>2117</v>
          </cell>
          <cell r="K321">
            <v>2920</v>
          </cell>
          <cell r="L321">
            <v>3411</v>
          </cell>
          <cell r="M321">
            <v>4177</v>
          </cell>
          <cell r="N321">
            <v>13785</v>
          </cell>
        </row>
        <row r="322">
          <cell r="B322" t="str">
            <v>=======</v>
          </cell>
          <cell r="C322" t="str">
            <v>=======</v>
          </cell>
          <cell r="D322" t="str">
            <v>=======</v>
          </cell>
          <cell r="E322" t="str">
            <v>=======</v>
          </cell>
          <cell r="F322" t="str">
            <v>=======</v>
          </cell>
          <cell r="G322" t="str">
            <v>=======</v>
          </cell>
          <cell r="H322" t="str">
            <v>=======</v>
          </cell>
          <cell r="I322" t="str">
            <v>=======</v>
          </cell>
          <cell r="J322" t="str">
            <v>=======</v>
          </cell>
          <cell r="K322" t="str">
            <v>=======</v>
          </cell>
          <cell r="L322" t="str">
            <v>=======</v>
          </cell>
          <cell r="M322" t="str">
            <v>=======</v>
          </cell>
          <cell r="N322" t="str">
            <v>========</v>
          </cell>
        </row>
        <row r="323">
          <cell r="A323" t="str">
            <v>NET FINANCIAL REVENUES(EX</v>
          </cell>
          <cell r="B323">
            <v>-1660</v>
          </cell>
          <cell r="C323">
            <v>-1767</v>
          </cell>
          <cell r="D323">
            <v>-968</v>
          </cell>
          <cell r="E323">
            <v>-973</v>
          </cell>
          <cell r="F323">
            <v>-1021</v>
          </cell>
          <cell r="G323">
            <v>-1134</v>
          </cell>
          <cell r="H323">
            <v>-1332</v>
          </cell>
          <cell r="I323">
            <v>-1447</v>
          </cell>
          <cell r="J323">
            <v>-1476</v>
          </cell>
          <cell r="K323">
            <v>-1483</v>
          </cell>
          <cell r="L323">
            <v>-1470</v>
          </cell>
          <cell r="M323">
            <v>-1513</v>
          </cell>
          <cell r="N323">
            <v>-16245</v>
          </cell>
        </row>
        <row r="324">
          <cell r="B324" t="str">
            <v>-------</v>
          </cell>
          <cell r="C324" t="str">
            <v>-------</v>
          </cell>
          <cell r="D324" t="str">
            <v>-------</v>
          </cell>
          <cell r="E324" t="str">
            <v>-------</v>
          </cell>
          <cell r="F324" t="str">
            <v>-------</v>
          </cell>
          <cell r="G324" t="str">
            <v>-------</v>
          </cell>
          <cell r="H324" t="str">
            <v>-------</v>
          </cell>
          <cell r="I324" t="str">
            <v>-------</v>
          </cell>
          <cell r="J324" t="str">
            <v>-------</v>
          </cell>
          <cell r="K324" t="str">
            <v>-------</v>
          </cell>
          <cell r="L324" t="str">
            <v>-------</v>
          </cell>
          <cell r="M324" t="str">
            <v>-------</v>
          </cell>
          <cell r="N324" t="str">
            <v>--------</v>
          </cell>
        </row>
        <row r="325">
          <cell r="A325" t="str">
            <v>OTHER REVENUES (EXPENSES)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-805</v>
          </cell>
          <cell r="M325">
            <v>-806</v>
          </cell>
          <cell r="N325">
            <v>-1611</v>
          </cell>
        </row>
        <row r="326">
          <cell r="A326" t="str">
            <v>GAIN (LOSS) ON TRANSL</v>
          </cell>
          <cell r="B326">
            <v>-386</v>
          </cell>
          <cell r="C326">
            <v>-449</v>
          </cell>
          <cell r="D326">
            <v>-170</v>
          </cell>
          <cell r="E326">
            <v>-169</v>
          </cell>
          <cell r="F326">
            <v>-162</v>
          </cell>
          <cell r="G326">
            <v>-213</v>
          </cell>
          <cell r="H326">
            <v>-181</v>
          </cell>
          <cell r="I326">
            <v>-177</v>
          </cell>
          <cell r="J326">
            <v>-156</v>
          </cell>
          <cell r="K326">
            <v>-210</v>
          </cell>
          <cell r="L326">
            <v>-267</v>
          </cell>
          <cell r="M326">
            <v>-332</v>
          </cell>
          <cell r="N326">
            <v>-2872</v>
          </cell>
        </row>
        <row r="327">
          <cell r="B327" t="str">
            <v>-------</v>
          </cell>
          <cell r="C327" t="str">
            <v>-------</v>
          </cell>
          <cell r="D327" t="str">
            <v>-------</v>
          </cell>
          <cell r="E327" t="str">
            <v>-------</v>
          </cell>
          <cell r="F327" t="str">
            <v>-------</v>
          </cell>
          <cell r="G327" t="str">
            <v>-------</v>
          </cell>
          <cell r="H327" t="str">
            <v>-------</v>
          </cell>
          <cell r="I327" t="str">
            <v>-------</v>
          </cell>
          <cell r="J327" t="str">
            <v>-------</v>
          </cell>
          <cell r="K327" t="str">
            <v>-------</v>
          </cell>
          <cell r="L327" t="str">
            <v>-------</v>
          </cell>
          <cell r="M327" t="str">
            <v>-------</v>
          </cell>
          <cell r="N327" t="str">
            <v>--------</v>
          </cell>
        </row>
        <row r="328">
          <cell r="A328" t="str">
            <v>PROFIT (LOSS) BEFORE INCO</v>
          </cell>
          <cell r="B328">
            <v>777</v>
          </cell>
          <cell r="C328">
            <v>-505</v>
          </cell>
          <cell r="D328">
            <v>-775</v>
          </cell>
          <cell r="E328">
            <v>-3376</v>
          </cell>
          <cell r="F328">
            <v>-2561</v>
          </cell>
          <cell r="G328">
            <v>-1884</v>
          </cell>
          <cell r="H328">
            <v>-1433</v>
          </cell>
          <cell r="I328">
            <v>-1293</v>
          </cell>
          <cell r="J328">
            <v>485</v>
          </cell>
          <cell r="K328">
            <v>1226</v>
          </cell>
          <cell r="L328">
            <v>868</v>
          </cell>
          <cell r="M328">
            <v>1526</v>
          </cell>
          <cell r="N328">
            <v>-6944</v>
          </cell>
        </row>
        <row r="329">
          <cell r="B329" t="str">
            <v>-------</v>
          </cell>
          <cell r="C329" t="str">
            <v>-------</v>
          </cell>
          <cell r="D329" t="str">
            <v>-------</v>
          </cell>
          <cell r="E329" t="str">
            <v>-------</v>
          </cell>
          <cell r="F329" t="str">
            <v>-------</v>
          </cell>
          <cell r="G329" t="str">
            <v>-------</v>
          </cell>
          <cell r="H329" t="str">
            <v>-------</v>
          </cell>
          <cell r="I329" t="str">
            <v>-------</v>
          </cell>
          <cell r="J329" t="str">
            <v>-------</v>
          </cell>
          <cell r="K329" t="str">
            <v>-------</v>
          </cell>
          <cell r="L329" t="str">
            <v>-------</v>
          </cell>
          <cell r="M329" t="str">
            <v>-------</v>
          </cell>
          <cell r="N329" t="str">
            <v>--------</v>
          </cell>
        </row>
        <row r="330">
          <cell r="A330" t="str">
            <v>SOCIAL CONTRIBUTION</v>
          </cell>
          <cell r="B330">
            <v>51</v>
          </cell>
          <cell r="C330">
            <v>-71</v>
          </cell>
          <cell r="D330">
            <v>-101</v>
          </cell>
          <cell r="E330">
            <v>-320</v>
          </cell>
          <cell r="F330">
            <v>-237</v>
          </cell>
          <cell r="G330">
            <v>-177</v>
          </cell>
          <cell r="H330">
            <v>-140</v>
          </cell>
          <cell r="I330">
            <v>-130</v>
          </cell>
          <cell r="J330">
            <v>19</v>
          </cell>
          <cell r="K330">
            <v>91</v>
          </cell>
          <cell r="L330">
            <v>71</v>
          </cell>
          <cell r="M330">
            <v>140</v>
          </cell>
          <cell r="N330">
            <v>-805</v>
          </cell>
        </row>
        <row r="331">
          <cell r="A331" t="str">
            <v>INCOME TAX</v>
          </cell>
          <cell r="B331">
            <v>156</v>
          </cell>
          <cell r="C331">
            <v>-220</v>
          </cell>
          <cell r="D331">
            <v>-316</v>
          </cell>
          <cell r="E331">
            <v>-1004</v>
          </cell>
          <cell r="F331">
            <v>-742</v>
          </cell>
          <cell r="G331">
            <v>-554</v>
          </cell>
          <cell r="H331">
            <v>-440</v>
          </cell>
          <cell r="I331">
            <v>-409</v>
          </cell>
          <cell r="J331">
            <v>59</v>
          </cell>
          <cell r="K331">
            <v>284</v>
          </cell>
          <cell r="L331">
            <v>223</v>
          </cell>
          <cell r="M331">
            <v>439</v>
          </cell>
          <cell r="N331">
            <v>-2523</v>
          </cell>
        </row>
        <row r="332">
          <cell r="B332" t="str">
            <v>-------</v>
          </cell>
          <cell r="C332" t="str">
            <v>-------</v>
          </cell>
          <cell r="D332" t="str">
            <v>-------</v>
          </cell>
          <cell r="E332" t="str">
            <v>-------</v>
          </cell>
          <cell r="F332" t="str">
            <v>-------</v>
          </cell>
          <cell r="G332" t="str">
            <v>-------</v>
          </cell>
          <cell r="H332" t="str">
            <v>-------</v>
          </cell>
          <cell r="I332" t="str">
            <v>-------</v>
          </cell>
          <cell r="J332" t="str">
            <v>-------</v>
          </cell>
          <cell r="K332" t="str">
            <v>-------</v>
          </cell>
          <cell r="L332" t="str">
            <v>-------</v>
          </cell>
          <cell r="M332" t="str">
            <v>-------</v>
          </cell>
          <cell r="N332" t="str">
            <v>--------</v>
          </cell>
        </row>
        <row r="333">
          <cell r="A333" t="str">
            <v>PROVISION FOR INCOME TAX</v>
          </cell>
          <cell r="B333">
            <v>207</v>
          </cell>
          <cell r="C333">
            <v>-290</v>
          </cell>
          <cell r="D333">
            <v>-417</v>
          </cell>
          <cell r="E333">
            <v>-1324</v>
          </cell>
          <cell r="F333">
            <v>-979</v>
          </cell>
          <cell r="G333">
            <v>-731</v>
          </cell>
          <cell r="H333">
            <v>-580</v>
          </cell>
          <cell r="I333">
            <v>-539</v>
          </cell>
          <cell r="J333">
            <v>77</v>
          </cell>
          <cell r="K333">
            <v>375</v>
          </cell>
          <cell r="L333">
            <v>295</v>
          </cell>
          <cell r="M333">
            <v>579</v>
          </cell>
          <cell r="N333">
            <v>-3328</v>
          </cell>
        </row>
        <row r="334">
          <cell r="B334" t="str">
            <v>=======</v>
          </cell>
          <cell r="C334" t="str">
            <v>=======</v>
          </cell>
          <cell r="D334" t="str">
            <v>=======</v>
          </cell>
          <cell r="E334" t="str">
            <v>=======</v>
          </cell>
          <cell r="F334" t="str">
            <v>=======</v>
          </cell>
          <cell r="G334" t="str">
            <v>=======</v>
          </cell>
          <cell r="H334" t="str">
            <v>=======</v>
          </cell>
          <cell r="I334" t="str">
            <v>=======</v>
          </cell>
          <cell r="J334" t="str">
            <v>=======</v>
          </cell>
          <cell r="K334" t="str">
            <v>=======</v>
          </cell>
          <cell r="L334" t="str">
            <v>=======</v>
          </cell>
          <cell r="M334" t="str">
            <v>=======</v>
          </cell>
          <cell r="N334" t="str">
            <v>========</v>
          </cell>
        </row>
        <row r="335">
          <cell r="A335" t="str">
            <v>NET PROFIT LATASA</v>
          </cell>
          <cell r="B335">
            <v>570</v>
          </cell>
          <cell r="C335">
            <v>-214</v>
          </cell>
          <cell r="D335">
            <v>-357</v>
          </cell>
          <cell r="E335">
            <v>-2052</v>
          </cell>
          <cell r="F335">
            <v>-1582</v>
          </cell>
          <cell r="G335">
            <v>-1153</v>
          </cell>
          <cell r="H335">
            <v>-853</v>
          </cell>
          <cell r="I335">
            <v>-753</v>
          </cell>
          <cell r="J335">
            <v>407</v>
          </cell>
          <cell r="K335">
            <v>851</v>
          </cell>
          <cell r="L335">
            <v>573</v>
          </cell>
          <cell r="M335">
            <v>947</v>
          </cell>
          <cell r="N335">
            <v>-3616</v>
          </cell>
        </row>
        <row r="336">
          <cell r="B336" t="str">
            <v>-------</v>
          </cell>
          <cell r="C336" t="str">
            <v>-------</v>
          </cell>
          <cell r="D336" t="str">
            <v>-------</v>
          </cell>
          <cell r="E336" t="str">
            <v>-------</v>
          </cell>
          <cell r="F336" t="str">
            <v>-------</v>
          </cell>
          <cell r="G336" t="str">
            <v>-------</v>
          </cell>
          <cell r="H336" t="str">
            <v>-------</v>
          </cell>
          <cell r="I336" t="str">
            <v>-------</v>
          </cell>
          <cell r="J336" t="str">
            <v>-------</v>
          </cell>
          <cell r="K336" t="str">
            <v>-------</v>
          </cell>
          <cell r="L336" t="str">
            <v>-------</v>
          </cell>
          <cell r="M336" t="str">
            <v>-------</v>
          </cell>
          <cell r="N336" t="str">
            <v>--------</v>
          </cell>
        </row>
        <row r="337">
          <cell r="A337" t="str">
            <v>CHILE</v>
          </cell>
          <cell r="B337">
            <v>129</v>
          </cell>
          <cell r="C337">
            <v>250</v>
          </cell>
          <cell r="D337">
            <v>60</v>
          </cell>
          <cell r="E337">
            <v>12</v>
          </cell>
          <cell r="F337">
            <v>43</v>
          </cell>
          <cell r="G337">
            <v>4</v>
          </cell>
          <cell r="H337">
            <v>-22</v>
          </cell>
          <cell r="I337">
            <v>16</v>
          </cell>
          <cell r="J337">
            <v>218</v>
          </cell>
          <cell r="K337">
            <v>405</v>
          </cell>
          <cell r="L337">
            <v>620</v>
          </cell>
          <cell r="M337">
            <v>893</v>
          </cell>
          <cell r="N337">
            <v>2628</v>
          </cell>
        </row>
        <row r="338">
          <cell r="A338" t="str">
            <v>ARGENTINA</v>
          </cell>
          <cell r="B338">
            <v>346</v>
          </cell>
          <cell r="C338">
            <v>330</v>
          </cell>
          <cell r="D338">
            <v>393</v>
          </cell>
          <cell r="E338">
            <v>145</v>
          </cell>
          <cell r="F338">
            <v>110</v>
          </cell>
          <cell r="G338">
            <v>41</v>
          </cell>
          <cell r="H338">
            <v>73</v>
          </cell>
          <cell r="I338">
            <v>292</v>
          </cell>
          <cell r="J338">
            <v>507</v>
          </cell>
          <cell r="K338">
            <v>665</v>
          </cell>
          <cell r="L338">
            <v>766</v>
          </cell>
          <cell r="M338">
            <v>761</v>
          </cell>
          <cell r="N338">
            <v>4429</v>
          </cell>
        </row>
        <row r="339">
          <cell r="A339" t="str">
            <v>URUGUAI</v>
          </cell>
          <cell r="B339">
            <v>-391</v>
          </cell>
          <cell r="C339">
            <v>-275</v>
          </cell>
          <cell r="D339">
            <v>-141</v>
          </cell>
          <cell r="E339">
            <v>-143</v>
          </cell>
          <cell r="F339">
            <v>-154</v>
          </cell>
          <cell r="G339">
            <v>-90</v>
          </cell>
          <cell r="H339">
            <v>-91</v>
          </cell>
          <cell r="I339">
            <v>-65</v>
          </cell>
          <cell r="J339">
            <v>-68</v>
          </cell>
          <cell r="K339">
            <v>-66</v>
          </cell>
          <cell r="L339">
            <v>739</v>
          </cell>
          <cell r="M339">
            <v>746</v>
          </cell>
          <cell r="N339">
            <v>1</v>
          </cell>
        </row>
        <row r="340">
          <cell r="A340" t="str">
            <v>RECIFE</v>
          </cell>
          <cell r="B340">
            <v>1792</v>
          </cell>
          <cell r="C340">
            <v>3045</v>
          </cell>
          <cell r="D340">
            <v>1742</v>
          </cell>
          <cell r="E340">
            <v>1796</v>
          </cell>
          <cell r="F340">
            <v>2053</v>
          </cell>
          <cell r="G340">
            <v>2195</v>
          </cell>
          <cell r="H340">
            <v>2608</v>
          </cell>
          <cell r="I340">
            <v>2697</v>
          </cell>
          <cell r="J340">
            <v>3229</v>
          </cell>
          <cell r="K340">
            <v>3730</v>
          </cell>
          <cell r="L340">
            <v>4158</v>
          </cell>
          <cell r="M340">
            <v>4493</v>
          </cell>
          <cell r="N340">
            <v>33540</v>
          </cell>
        </row>
        <row r="341">
          <cell r="A341" t="str">
            <v>OTHER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TOTAL EQUITY INCOME</v>
          </cell>
          <cell r="B342">
            <v>1876</v>
          </cell>
          <cell r="C342">
            <v>3350</v>
          </cell>
          <cell r="D342">
            <v>2054</v>
          </cell>
          <cell r="E342">
            <v>1810</v>
          </cell>
          <cell r="F342">
            <v>2052</v>
          </cell>
          <cell r="G342">
            <v>2150</v>
          </cell>
          <cell r="H342">
            <v>2568</v>
          </cell>
          <cell r="I342">
            <v>2940</v>
          </cell>
          <cell r="J342">
            <v>3886</v>
          </cell>
          <cell r="K342">
            <v>4734</v>
          </cell>
          <cell r="L342">
            <v>6283</v>
          </cell>
          <cell r="M342">
            <v>6893</v>
          </cell>
          <cell r="N342">
            <v>40598</v>
          </cell>
        </row>
        <row r="343">
          <cell r="B343" t="str">
            <v>-------</v>
          </cell>
          <cell r="C343" t="str">
            <v>-------</v>
          </cell>
          <cell r="D343" t="str">
            <v>-------</v>
          </cell>
          <cell r="E343" t="str">
            <v>-------</v>
          </cell>
          <cell r="F343" t="str">
            <v>-------</v>
          </cell>
          <cell r="G343" t="str">
            <v>-------</v>
          </cell>
          <cell r="H343" t="str">
            <v>-------</v>
          </cell>
          <cell r="I343" t="str">
            <v>-------</v>
          </cell>
          <cell r="J343" t="str">
            <v>-------</v>
          </cell>
          <cell r="K343" t="str">
            <v>-------</v>
          </cell>
          <cell r="L343" t="str">
            <v>-------</v>
          </cell>
          <cell r="M343" t="str">
            <v>-------</v>
          </cell>
          <cell r="N343" t="str">
            <v>--------</v>
          </cell>
        </row>
        <row r="344">
          <cell r="A344" t="str">
            <v>NET PROFIT (LOSS)</v>
          </cell>
          <cell r="B344">
            <v>2446</v>
          </cell>
          <cell r="C344">
            <v>3136</v>
          </cell>
          <cell r="D344">
            <v>1697</v>
          </cell>
          <cell r="E344">
            <v>-242</v>
          </cell>
          <cell r="F344">
            <v>470</v>
          </cell>
          <cell r="G344">
            <v>997</v>
          </cell>
          <cell r="H344">
            <v>1715</v>
          </cell>
          <cell r="I344">
            <v>2187</v>
          </cell>
          <cell r="J344">
            <v>4293</v>
          </cell>
          <cell r="K344">
            <v>5585</v>
          </cell>
          <cell r="L344">
            <v>6856</v>
          </cell>
          <cell r="M344">
            <v>7840</v>
          </cell>
          <cell r="N344">
            <v>36982</v>
          </cell>
        </row>
        <row r="345">
          <cell r="B345" t="str">
            <v>-------</v>
          </cell>
          <cell r="C345" t="str">
            <v>-------</v>
          </cell>
          <cell r="D345" t="str">
            <v>-------</v>
          </cell>
          <cell r="E345" t="str">
            <v>-------</v>
          </cell>
          <cell r="F345" t="str">
            <v>-------</v>
          </cell>
          <cell r="G345" t="str">
            <v>-------</v>
          </cell>
          <cell r="H345" t="str">
            <v>-------</v>
          </cell>
          <cell r="I345" t="str">
            <v>-------</v>
          </cell>
          <cell r="J345" t="str">
            <v>-------</v>
          </cell>
          <cell r="K345" t="str">
            <v>-------</v>
          </cell>
          <cell r="L345" t="str">
            <v>-------</v>
          </cell>
          <cell r="M345" t="str">
            <v>-------</v>
          </cell>
          <cell r="N345" t="str">
            <v>--------</v>
          </cell>
        </row>
        <row r="346">
          <cell r="A346" t="str">
            <v>MINORITY INTEREST (BRADESCO)</v>
          </cell>
          <cell r="B346">
            <v>-59.673600000000008</v>
          </cell>
          <cell r="C346">
            <v>-101.39850000000001</v>
          </cell>
          <cell r="D346">
            <v>-58.008600000000008</v>
          </cell>
          <cell r="E346">
            <v>-59.806800000000003</v>
          </cell>
          <cell r="F346">
            <v>-68.364900000000006</v>
          </cell>
          <cell r="G346">
            <v>-73.093500000000006</v>
          </cell>
          <cell r="H346">
            <v>-86.846400000000003</v>
          </cell>
          <cell r="I346">
            <v>-89.810100000000006</v>
          </cell>
          <cell r="J346">
            <v>-107.52570000000001</v>
          </cell>
          <cell r="K346">
            <v>-124.20900000000002</v>
          </cell>
          <cell r="L346">
            <v>-138.46140000000003</v>
          </cell>
          <cell r="M346">
            <v>-149.61690000000002</v>
          </cell>
          <cell r="N346">
            <v>-1116.8820000000001</v>
          </cell>
        </row>
        <row r="347">
          <cell r="A347" t="str">
            <v>LANESA INCOME TAX RESERVE</v>
          </cell>
          <cell r="B347">
            <v>347</v>
          </cell>
          <cell r="C347">
            <v>624</v>
          </cell>
          <cell r="D347">
            <v>299</v>
          </cell>
          <cell r="E347">
            <v>279</v>
          </cell>
          <cell r="F347">
            <v>351</v>
          </cell>
          <cell r="G347">
            <v>415</v>
          </cell>
          <cell r="H347">
            <v>525</v>
          </cell>
          <cell r="I347">
            <v>558</v>
          </cell>
          <cell r="J347">
            <v>719</v>
          </cell>
          <cell r="K347">
            <v>855</v>
          </cell>
          <cell r="L347">
            <v>989</v>
          </cell>
          <cell r="M347">
            <v>1082</v>
          </cell>
          <cell r="N347">
            <v>7043</v>
          </cell>
        </row>
        <row r="348">
          <cell r="B348" t="str">
            <v>-------</v>
          </cell>
          <cell r="C348" t="str">
            <v>-------</v>
          </cell>
          <cell r="D348" t="str">
            <v>-------</v>
          </cell>
          <cell r="E348" t="str">
            <v>-------</v>
          </cell>
          <cell r="F348" t="str">
            <v>-------</v>
          </cell>
          <cell r="G348" t="str">
            <v>-------</v>
          </cell>
          <cell r="H348" t="str">
            <v>-------</v>
          </cell>
          <cell r="I348" t="str">
            <v>-------</v>
          </cell>
          <cell r="J348" t="str">
            <v>-------</v>
          </cell>
          <cell r="K348" t="str">
            <v>-------</v>
          </cell>
          <cell r="L348" t="str">
            <v>-------</v>
          </cell>
          <cell r="M348" t="str">
            <v>-------</v>
          </cell>
          <cell r="N348" t="str">
            <v>--------</v>
          </cell>
        </row>
        <row r="349">
          <cell r="A349" t="str">
            <v>TOTAL</v>
          </cell>
          <cell r="B349">
            <v>2733.3263999999999</v>
          </cell>
          <cell r="C349">
            <v>3658.6014999999998</v>
          </cell>
          <cell r="D349">
            <v>1937.9913999999999</v>
          </cell>
          <cell r="E349">
            <v>-22.806800000000003</v>
          </cell>
          <cell r="F349">
            <v>752.63509999999997</v>
          </cell>
          <cell r="G349">
            <v>1338.9065000000001</v>
          </cell>
          <cell r="H349">
            <v>2153.1536000000001</v>
          </cell>
          <cell r="I349">
            <v>2655.1898999999999</v>
          </cell>
          <cell r="J349">
            <v>4904.4742999999999</v>
          </cell>
          <cell r="K349">
            <v>6315.7910000000002</v>
          </cell>
          <cell r="L349">
            <v>7706.5385999999999</v>
          </cell>
          <cell r="M349">
            <v>8772.3830999999991</v>
          </cell>
          <cell r="N349">
            <v>42908.118000000002</v>
          </cell>
        </row>
      </sheetData>
      <sheetData sheetId="14" refreshError="1">
        <row r="3">
          <cell r="B3" t="str">
            <v>LATASA BRASIL FIGURES</v>
          </cell>
        </row>
        <row r="4">
          <cell r="B4" t="str">
            <v>1 st SEMESTER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LAST</v>
          </cell>
        </row>
        <row r="8">
          <cell r="D8">
            <v>1997</v>
          </cell>
          <cell r="G8" t="str">
            <v>1ST REVISION</v>
          </cell>
          <cell r="J8" t="str">
            <v>VERSION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(C)</v>
          </cell>
          <cell r="M10" t="str">
            <v>(C)/(B)</v>
          </cell>
          <cell r="P10" t="str">
            <v>(C)/(A)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2302.8577730000002</v>
          </cell>
          <cell r="G16">
            <v>1797</v>
          </cell>
          <cell r="I16">
            <v>0</v>
          </cell>
          <cell r="J16">
            <v>1434</v>
          </cell>
          <cell r="M16">
            <v>-20.20033388981636</v>
          </cell>
          <cell r="P16">
            <v>-37.729545575370629</v>
          </cell>
        </row>
        <row r="17">
          <cell r="B17" t="str">
            <v xml:space="preserve">    CANS 350 ML LANESA</v>
          </cell>
          <cell r="D17">
            <v>0</v>
          </cell>
          <cell r="G17">
            <v>316</v>
          </cell>
          <cell r="J17">
            <v>313</v>
          </cell>
          <cell r="M17">
            <v>-0.949367088607595</v>
          </cell>
          <cell r="P17" t="e">
            <v>#DIV/0!</v>
          </cell>
        </row>
        <row r="18">
          <cell r="B18" t="str">
            <v xml:space="preserve"> TOTAL CANS</v>
          </cell>
          <cell r="D18">
            <v>2302.8577730000002</v>
          </cell>
          <cell r="G18">
            <v>2113</v>
          </cell>
          <cell r="J18">
            <v>1747</v>
          </cell>
          <cell r="M18">
            <v>-17.321344060577378</v>
          </cell>
          <cell r="P18">
            <v>-24.137737880176076</v>
          </cell>
        </row>
        <row r="19">
          <cell r="B19" t="str">
            <v xml:space="preserve">    ENDS LATASA</v>
          </cell>
          <cell r="D19">
            <v>2515.591445</v>
          </cell>
          <cell r="G19">
            <v>2900</v>
          </cell>
          <cell r="J19">
            <v>2653</v>
          </cell>
          <cell r="M19" t="str">
            <v>-</v>
          </cell>
          <cell r="P19">
            <v>5.4622762878731281</v>
          </cell>
        </row>
        <row r="20">
          <cell r="B20" t="str">
            <v xml:space="preserve">    ENDS LANESA</v>
          </cell>
          <cell r="D20">
            <v>0</v>
          </cell>
          <cell r="G20">
            <v>0</v>
          </cell>
          <cell r="J20">
            <v>0</v>
          </cell>
          <cell r="M20" t="str">
            <v>-</v>
          </cell>
        </row>
        <row r="21">
          <cell r="B21" t="str">
            <v xml:space="preserve"> TOTAL ENDS</v>
          </cell>
          <cell r="D21">
            <v>2515.591445</v>
          </cell>
          <cell r="G21">
            <v>2900</v>
          </cell>
          <cell r="J21">
            <v>2653</v>
          </cell>
          <cell r="M21" t="str">
            <v>-</v>
          </cell>
          <cell r="P21">
            <v>5.4622762878731281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350 ML LATASA</v>
          </cell>
          <cell r="D24">
            <v>1744.362204</v>
          </cell>
          <cell r="G24">
            <v>1974</v>
          </cell>
          <cell r="I24">
            <v>0</v>
          </cell>
          <cell r="J24">
            <v>1693</v>
          </cell>
          <cell r="M24">
            <v>-14.235055724417425</v>
          </cell>
          <cell r="P24">
            <v>-2.9444689802508481</v>
          </cell>
        </row>
        <row r="25">
          <cell r="B25" t="str">
            <v xml:space="preserve">    CANS 350 ML LANESA</v>
          </cell>
          <cell r="D25">
            <v>0</v>
          </cell>
          <cell r="G25">
            <v>331</v>
          </cell>
          <cell r="J25">
            <v>314</v>
          </cell>
          <cell r="M25">
            <v>-5.1359516616314203</v>
          </cell>
          <cell r="P25" t="e">
            <v>#DIV/0!</v>
          </cell>
        </row>
        <row r="26">
          <cell r="B26" t="str">
            <v xml:space="preserve"> TOTAL CANS</v>
          </cell>
          <cell r="D26">
            <v>1744.362204</v>
          </cell>
          <cell r="G26">
            <v>2305</v>
          </cell>
          <cell r="J26">
            <v>2007</v>
          </cell>
          <cell r="M26">
            <v>-12.928416485900218</v>
          </cell>
          <cell r="P26">
            <v>15.056379655426195</v>
          </cell>
        </row>
        <row r="27">
          <cell r="B27" t="str">
            <v xml:space="preserve">    ENDS LATASA</v>
          </cell>
          <cell r="D27">
            <v>2434.2606619999997</v>
          </cell>
          <cell r="G27">
            <v>2589</v>
          </cell>
          <cell r="I27">
            <v>0</v>
          </cell>
          <cell r="J27">
            <v>2186</v>
          </cell>
          <cell r="M27">
            <v>-15.56585554268057</v>
          </cell>
          <cell r="P27">
            <v>-10.198606331502216</v>
          </cell>
        </row>
        <row r="28">
          <cell r="B28" t="str">
            <v xml:space="preserve">    ENDS LANESA</v>
          </cell>
          <cell r="D28">
            <v>0</v>
          </cell>
          <cell r="G28">
            <v>330</v>
          </cell>
          <cell r="J28">
            <v>289</v>
          </cell>
          <cell r="M28">
            <v>-12.424242424242424</v>
          </cell>
          <cell r="P28" t="e">
            <v>#DIV/0!</v>
          </cell>
        </row>
        <row r="29">
          <cell r="B29" t="str">
            <v xml:space="preserve"> TOTAL ENDS</v>
          </cell>
          <cell r="D29">
            <v>2434.2606619999997</v>
          </cell>
          <cell r="G29">
            <v>2589</v>
          </cell>
          <cell r="J29">
            <v>2475</v>
          </cell>
          <cell r="M29">
            <v>-4.4032444959443797</v>
          </cell>
          <cell r="P29">
            <v>1.6735815780109879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99.422152070339976</v>
          </cell>
          <cell r="G31">
            <v>87.808754343808388</v>
          </cell>
          <cell r="I31">
            <v>0</v>
          </cell>
          <cell r="J31">
            <v>0</v>
          </cell>
          <cell r="M31">
            <v>-100</v>
          </cell>
          <cell r="P31">
            <v>-100</v>
          </cell>
        </row>
        <row r="32">
          <cell r="B32" t="str">
            <v xml:space="preserve">   CAN 350 ML LATASA</v>
          </cell>
          <cell r="D32">
            <v>73.766120450950808</v>
          </cell>
          <cell r="G32">
            <v>64.245612968591686</v>
          </cell>
          <cell r="J32">
            <v>0</v>
          </cell>
          <cell r="M32">
            <v>-100</v>
          </cell>
          <cell r="P32">
            <v>-100</v>
          </cell>
        </row>
        <row r="33">
          <cell r="B33" t="str">
            <v xml:space="preserve">   END LATASA</v>
          </cell>
          <cell r="D33">
            <v>25.656031619389172</v>
          </cell>
          <cell r="G33">
            <v>23.563141375216702</v>
          </cell>
          <cell r="J33">
            <v>0</v>
          </cell>
          <cell r="M33">
            <v>-100</v>
          </cell>
          <cell r="P33">
            <v>-100</v>
          </cell>
        </row>
        <row r="35">
          <cell r="B35" t="str">
            <v>AVG. PRICE (US$/000) LANESA</v>
          </cell>
          <cell r="D35">
            <v>0</v>
          </cell>
          <cell r="G35">
            <v>91.557050764633303</v>
          </cell>
          <cell r="J35" t="e">
            <v>#DIV/0!</v>
          </cell>
          <cell r="M35" t="e">
            <v>#DIV/0!</v>
          </cell>
          <cell r="P35" t="e">
            <v>#DIV/0!</v>
          </cell>
        </row>
        <row r="36">
          <cell r="B36" t="str">
            <v xml:space="preserve">   CAN 350 ML LANESA</v>
          </cell>
          <cell r="D36">
            <v>0</v>
          </cell>
          <cell r="G36">
            <v>66.787492447129907</v>
          </cell>
          <cell r="J36">
            <v>0</v>
          </cell>
          <cell r="M36">
            <v>-100</v>
          </cell>
          <cell r="P36" t="e">
            <v>#DIV/0!</v>
          </cell>
        </row>
        <row r="37">
          <cell r="B37" t="str">
            <v xml:space="preserve">   END LANESA</v>
          </cell>
          <cell r="D37">
            <v>0</v>
          </cell>
          <cell r="G37">
            <v>24.769558317503392</v>
          </cell>
          <cell r="J37" t="e">
            <v>#DIV/0!</v>
          </cell>
          <cell r="M37" t="e">
            <v>#DIV/0!</v>
          </cell>
          <cell r="P37" t="e">
            <v>#DIV/0!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22.698989473818884</v>
          </cell>
          <cell r="G40">
            <v>23.617784947255661</v>
          </cell>
          <cell r="I40">
            <v>0</v>
          </cell>
          <cell r="J40">
            <v>677526.03379311576</v>
          </cell>
          <cell r="M40">
            <v>2868611.1653620289</v>
          </cell>
          <cell r="P40">
            <v>2984729.058467899</v>
          </cell>
        </row>
        <row r="41">
          <cell r="B41" t="str">
            <v xml:space="preserve">   SANTA CRUZ</v>
          </cell>
          <cell r="D41">
            <v>24.615153653678572</v>
          </cell>
          <cell r="G41">
            <v>23.43986211189565</v>
          </cell>
          <cell r="J41">
            <v>888685.05067527283</v>
          </cell>
          <cell r="M41">
            <v>3791240.7785119526</v>
          </cell>
          <cell r="P41">
            <v>3610216.8933193507</v>
          </cell>
        </row>
        <row r="42">
          <cell r="B42" t="str">
            <v xml:space="preserve">   JACAREÍ</v>
          </cell>
          <cell r="D42">
            <v>24.780837172263059</v>
          </cell>
          <cell r="G42">
            <v>20.432260513697532</v>
          </cell>
          <cell r="J42">
            <v>0</v>
          </cell>
          <cell r="M42">
            <v>-100</v>
          </cell>
          <cell r="P42">
            <v>-100</v>
          </cell>
        </row>
        <row r="43">
          <cell r="B43" t="str">
            <v xml:space="preserve">   POUSO ALEGRE</v>
          </cell>
          <cell r="D43">
            <v>20.221985181243916</v>
          </cell>
          <cell r="G43">
            <v>26.153489940748518</v>
          </cell>
          <cell r="J43">
            <v>1001010.8660098854</v>
          </cell>
          <cell r="M43">
            <v>3827346.6171730971</v>
          </cell>
          <cell r="P43">
            <v>4950011.7572686812</v>
          </cell>
        </row>
        <row r="44">
          <cell r="B44" t="str">
            <v xml:space="preserve">   LANESA</v>
          </cell>
          <cell r="D44">
            <v>0</v>
          </cell>
          <cell r="G44">
            <v>25.49471055168161</v>
          </cell>
          <cell r="J44">
            <v>498096.50409092155</v>
          </cell>
          <cell r="M44">
            <v>1953624.8837605158</v>
          </cell>
          <cell r="P44" t="e">
            <v>#DIV/0!</v>
          </cell>
        </row>
        <row r="45">
          <cell r="B45" t="str">
            <v xml:space="preserve"> ENDS</v>
          </cell>
          <cell r="D45">
            <v>3.8064832602457832</v>
          </cell>
          <cell r="G45">
            <v>4.1102580962068958</v>
          </cell>
          <cell r="J45">
            <v>619854.68706374289</v>
          </cell>
          <cell r="M45">
            <v>15080575.533143979</v>
          </cell>
          <cell r="P45">
            <v>16284082.661129557</v>
          </cell>
        </row>
        <row r="46">
          <cell r="B46" t="str">
            <v xml:space="preserve">   LANESA</v>
          </cell>
          <cell r="D46">
            <v>0</v>
          </cell>
          <cell r="G46">
            <v>0</v>
          </cell>
          <cell r="J46">
            <v>0</v>
          </cell>
          <cell r="M46" t="e">
            <v>#DIV/0!</v>
          </cell>
        </row>
        <row r="47">
          <cell r="B47" t="str">
            <v xml:space="preserve">   POUSO ALEGRE</v>
          </cell>
          <cell r="D47">
            <v>3.8064832602457832</v>
          </cell>
          <cell r="G47">
            <v>4.1109002471765415</v>
          </cell>
          <cell r="J47">
            <v>619854.68706374289</v>
          </cell>
          <cell r="M47">
            <v>15078219.827621043</v>
          </cell>
          <cell r="P47">
            <v>16284082.661129557</v>
          </cell>
        </row>
        <row r="49">
          <cell r="B49" t="str">
            <v>LATASA BRASIL FIGURES</v>
          </cell>
        </row>
        <row r="50">
          <cell r="B50" t="str">
            <v>FINANCIAL RESULTS</v>
          </cell>
        </row>
        <row r="51">
          <cell r="B51" t="str">
            <v>1 st SEMESTER</v>
          </cell>
        </row>
        <row r="52">
          <cell r="P52" t="str">
            <v>US$'MM</v>
          </cell>
        </row>
        <row r="55">
          <cell r="D55" t="str">
            <v>ACTUAL</v>
          </cell>
          <cell r="G55" t="str">
            <v>BUDGET 98</v>
          </cell>
          <cell r="J55" t="str">
            <v>LAST</v>
          </cell>
          <cell r="M55" t="str">
            <v>% VAR</v>
          </cell>
          <cell r="P55" t="str">
            <v>% VAR</v>
          </cell>
        </row>
        <row r="56">
          <cell r="D56">
            <v>1997</v>
          </cell>
          <cell r="G56" t="str">
            <v>1ST REVISION</v>
          </cell>
          <cell r="J56" t="str">
            <v>VERSION</v>
          </cell>
          <cell r="M56" t="str">
            <v>(C)/(B)</v>
          </cell>
          <cell r="P56" t="str">
            <v>(C)/(A)</v>
          </cell>
        </row>
        <row r="57">
          <cell r="D57" t="str">
            <v>(A)</v>
          </cell>
          <cell r="G57" t="str">
            <v>(B)</v>
          </cell>
          <cell r="J57" t="str">
            <v>(C)</v>
          </cell>
        </row>
        <row r="59">
          <cell r="B59" t="str">
            <v>NET SALES</v>
          </cell>
          <cell r="D59">
            <v>189.657611</v>
          </cell>
          <cell r="G59">
            <v>182.13</v>
          </cell>
          <cell r="J59">
            <v>154.84399999999999</v>
          </cell>
          <cell r="M59">
            <v>-14.98160654477571</v>
          </cell>
          <cell r="P59">
            <v>-18.356031596327558</v>
          </cell>
        </row>
        <row r="61">
          <cell r="B61" t="str">
            <v>COGS</v>
          </cell>
          <cell r="D61">
            <v>157.50051200000001</v>
          </cell>
          <cell r="G61">
            <v>167.14699999999999</v>
          </cell>
          <cell r="J61">
            <v>158.75799999999998</v>
          </cell>
          <cell r="M61">
            <v>5.0189354280962331</v>
          </cell>
          <cell r="P61">
            <v>-0.79840248392333257</v>
          </cell>
        </row>
        <row r="62">
          <cell r="B62" t="str">
            <v>FREIGHT</v>
          </cell>
        </row>
        <row r="64">
          <cell r="B64" t="str">
            <v>GS&amp;A</v>
          </cell>
          <cell r="D64">
            <v>12.869305000000001</v>
          </cell>
          <cell r="G64">
            <v>9.6470000000000002</v>
          </cell>
          <cell r="J64">
            <v>8.3249999999999993</v>
          </cell>
          <cell r="M64">
            <v>13.7037420959884</v>
          </cell>
          <cell r="P64">
            <v>35.311192018527812</v>
          </cell>
        </row>
        <row r="65">
          <cell r="B65" t="str">
            <v xml:space="preserve"> ADMINISTRATIVE</v>
          </cell>
          <cell r="D65">
            <v>11.316901</v>
          </cell>
          <cell r="G65">
            <v>7.74</v>
          </cell>
          <cell r="J65">
            <v>6.452</v>
          </cell>
          <cell r="M65">
            <v>16.640826873385013</v>
          </cell>
          <cell r="P65">
            <v>42.987925758120532</v>
          </cell>
        </row>
        <row r="66">
          <cell r="B66" t="str">
            <v xml:space="preserve"> SELLING</v>
          </cell>
          <cell r="D66">
            <v>0.94352599999999998</v>
          </cell>
          <cell r="G66">
            <v>1.2190000000000001</v>
          </cell>
          <cell r="J66">
            <v>1.3959999999999999</v>
          </cell>
          <cell r="M66">
            <v>-14.52009844134535</v>
          </cell>
          <cell r="P66">
            <v>-47.955647221168249</v>
          </cell>
        </row>
        <row r="67">
          <cell r="B67" t="str">
            <v xml:space="preserve"> ADVERTISING</v>
          </cell>
          <cell r="D67">
            <v>0.26697499999999996</v>
          </cell>
          <cell r="G67">
            <v>0.33199999999999996</v>
          </cell>
          <cell r="J67">
            <v>0.20300000000000001</v>
          </cell>
          <cell r="M67">
            <v>38.855421686746979</v>
          </cell>
          <cell r="P67">
            <v>23.962917876205623</v>
          </cell>
        </row>
        <row r="68">
          <cell r="B68" t="str">
            <v xml:space="preserve"> RECYCLING</v>
          </cell>
          <cell r="D68">
            <v>0.34190299999999996</v>
          </cell>
          <cell r="G68">
            <v>0.35599999999999998</v>
          </cell>
          <cell r="J68">
            <v>0.27400000000000002</v>
          </cell>
          <cell r="M68">
            <v>23.03370786516853</v>
          </cell>
          <cell r="P68">
            <v>19.86031125787137</v>
          </cell>
        </row>
        <row r="70">
          <cell r="B70" t="str">
            <v xml:space="preserve">LABOR EXPENSES FOR </v>
          </cell>
          <cell r="D70">
            <v>0</v>
          </cell>
          <cell r="G70">
            <v>0</v>
          </cell>
          <cell r="J70">
            <v>0</v>
          </cell>
          <cell r="M70" t="e">
            <v>#DIV/0!</v>
          </cell>
          <cell r="P70" t="e">
            <v>#DIV/0!</v>
          </cell>
        </row>
        <row r="71">
          <cell r="B71" t="str">
            <v>RELOCATION END PLANT</v>
          </cell>
        </row>
        <row r="73">
          <cell r="B73" t="str">
            <v>OPERATING PROFIT</v>
          </cell>
          <cell r="D73">
            <v>19.287793999999987</v>
          </cell>
          <cell r="G73">
            <v>5.3360000000000039</v>
          </cell>
          <cell r="I73">
            <v>0</v>
          </cell>
          <cell r="J73">
            <v>-12.238999999999987</v>
          </cell>
          <cell r="M73">
            <v>-329.36656671664122</v>
          </cell>
          <cell r="P73">
            <v>-163.45463872125549</v>
          </cell>
        </row>
        <row r="75">
          <cell r="B75" t="str">
            <v>AMORTIZATION POUSO ALEGRE</v>
          </cell>
          <cell r="D75">
            <v>0</v>
          </cell>
          <cell r="G75">
            <v>0</v>
          </cell>
          <cell r="J75">
            <v>0</v>
          </cell>
          <cell r="M75" t="e">
            <v>#DIV/0!</v>
          </cell>
          <cell r="P75" t="e">
            <v>#DIV/0!</v>
          </cell>
        </row>
        <row r="77">
          <cell r="B77" t="str">
            <v>ARGENTINA WAIVER DEBTS</v>
          </cell>
          <cell r="D77">
            <v>0</v>
          </cell>
          <cell r="G77">
            <v>0</v>
          </cell>
          <cell r="J77">
            <v>0</v>
          </cell>
          <cell r="M77" t="e">
            <v>#DIV/0!</v>
          </cell>
          <cell r="P77" t="e">
            <v>#DIV/0!</v>
          </cell>
        </row>
        <row r="79">
          <cell r="B79" t="str">
            <v>NET FIN. RESULT/ GAIN OR LOSS</v>
          </cell>
          <cell r="D79">
            <v>-5.5756590000000008</v>
          </cell>
          <cell r="G79">
            <v>-3.7689999999999997</v>
          </cell>
          <cell r="J79">
            <v>-9.3170000000000002</v>
          </cell>
          <cell r="M79">
            <v>-147.20084903157337</v>
          </cell>
          <cell r="P79">
            <v>-67.101323807643169</v>
          </cell>
        </row>
        <row r="81">
          <cell r="B81" t="str">
            <v>PBT</v>
          </cell>
          <cell r="D81">
            <v>13.712134999999986</v>
          </cell>
          <cell r="G81">
            <v>1.5670000000000042</v>
          </cell>
          <cell r="J81">
            <v>-21.555999999999987</v>
          </cell>
          <cell r="M81">
            <v>-1475.6222080408379</v>
          </cell>
          <cell r="P81">
            <v>-257.20381982820334</v>
          </cell>
        </row>
        <row r="83">
          <cell r="B83" t="str">
            <v>TOTAL EQUITY INCOME</v>
          </cell>
          <cell r="D83">
            <v>-2.4532513913000003</v>
          </cell>
          <cell r="G83">
            <v>0.27799999999999991</v>
          </cell>
          <cell r="J83">
            <v>-2.3640000000000003</v>
          </cell>
          <cell r="M83">
            <v>-950.35971223021625</v>
          </cell>
          <cell r="P83">
            <v>3.6380858323983176</v>
          </cell>
        </row>
        <row r="84">
          <cell r="B84" t="str">
            <v xml:space="preserve">   ARGENTINA</v>
          </cell>
          <cell r="D84">
            <v>-3.039200000000001</v>
          </cell>
          <cell r="G84">
            <v>-0.8</v>
          </cell>
          <cell r="J84">
            <v>-1.6360000000000001</v>
          </cell>
          <cell r="M84">
            <v>-104.5</v>
          </cell>
          <cell r="P84">
            <v>46.170044748618075</v>
          </cell>
        </row>
        <row r="85">
          <cell r="B85" t="str">
            <v xml:space="preserve">   CHILE</v>
          </cell>
          <cell r="D85">
            <v>0.94775260870000055</v>
          </cell>
          <cell r="G85">
            <v>-0.12</v>
          </cell>
          <cell r="J85">
            <v>-0.31700000000000006</v>
          </cell>
          <cell r="M85">
            <v>-164.16666666666671</v>
          </cell>
          <cell r="P85">
            <v>-133.44754708033125</v>
          </cell>
        </row>
        <row r="86">
          <cell r="B86" t="str">
            <v xml:space="preserve">   URUGUAY</v>
          </cell>
          <cell r="D86">
            <v>-0.36180399999999979</v>
          </cell>
          <cell r="G86">
            <v>0.72299999999999998</v>
          </cell>
          <cell r="J86">
            <v>-1.0110000000000001</v>
          </cell>
          <cell r="M86">
            <v>-239.83402489626556</v>
          </cell>
          <cell r="P86">
            <v>-179.43306320549266</v>
          </cell>
        </row>
        <row r="87">
          <cell r="B87" t="str">
            <v xml:space="preserve">   LANESA</v>
          </cell>
          <cell r="D87">
            <v>0</v>
          </cell>
          <cell r="G87">
            <v>0.47499999999999998</v>
          </cell>
          <cell r="J87">
            <v>0.6</v>
          </cell>
          <cell r="M87">
            <v>26.315789473684209</v>
          </cell>
          <cell r="P87" t="e">
            <v>#DIV/0!</v>
          </cell>
        </row>
        <row r="89">
          <cell r="B89" t="str">
            <v>INCOME TAX &amp; SOCIAL CONTRIB.</v>
          </cell>
          <cell r="D89">
            <v>-3.5090229999999991</v>
          </cell>
          <cell r="G89">
            <v>0.21099999999999997</v>
          </cell>
          <cell r="J89">
            <v>6.5919999999999996</v>
          </cell>
          <cell r="M89">
            <v>3024.1706161137445</v>
          </cell>
          <cell r="P89">
            <v>287.85855778089797</v>
          </cell>
        </row>
        <row r="91">
          <cell r="B91" t="str">
            <v>NET INCOME</v>
          </cell>
          <cell r="D91">
            <v>7.7498606086999864</v>
          </cell>
          <cell r="G91">
            <v>2.056000000000004</v>
          </cell>
          <cell r="I91">
            <v>0</v>
          </cell>
          <cell r="J91">
            <v>-17.327999999999989</v>
          </cell>
          <cell r="M91">
            <v>-942.80155642023135</v>
          </cell>
          <cell r="P91">
            <v>-323.59111827827707</v>
          </cell>
        </row>
        <row r="93">
          <cell r="B93" t="str">
            <v>LANESA INCOME TAX RESERVE</v>
          </cell>
        </row>
        <row r="94">
          <cell r="B94">
            <v>0</v>
          </cell>
          <cell r="I94">
            <v>0</v>
          </cell>
          <cell r="M94">
            <v>0</v>
          </cell>
        </row>
      </sheetData>
      <sheetData sheetId="15" refreshError="1">
        <row r="3">
          <cell r="B3" t="str">
            <v>LATASA BRASIL FIGURES</v>
          </cell>
        </row>
        <row r="4">
          <cell r="B4" t="str">
            <v>2 nd SEMESTER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LAST</v>
          </cell>
        </row>
        <row r="8">
          <cell r="D8">
            <v>1997</v>
          </cell>
          <cell r="G8" t="str">
            <v>1ST REVISION</v>
          </cell>
          <cell r="J8" t="str">
            <v>VERSION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(C)</v>
          </cell>
          <cell r="M10" t="str">
            <v>(C)/(B)</v>
          </cell>
          <cell r="P10" t="str">
            <v>(C)/(A)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1939.584331</v>
          </cell>
          <cell r="G16">
            <v>2672</v>
          </cell>
          <cell r="I16">
            <v>0</v>
          </cell>
          <cell r="J16">
            <v>2208</v>
          </cell>
          <cell r="M16">
            <v>-17.365269461077844</v>
          </cell>
          <cell r="P16">
            <v>13.838824366126515</v>
          </cell>
        </row>
        <row r="17">
          <cell r="B17" t="str">
            <v xml:space="preserve">    CANS 350 ML LANESA</v>
          </cell>
          <cell r="D17">
            <v>149.28820000000002</v>
          </cell>
          <cell r="G17">
            <v>399</v>
          </cell>
          <cell r="J17">
            <v>336</v>
          </cell>
          <cell r="M17">
            <v>-15.789473684210526</v>
          </cell>
          <cell r="P17">
            <v>125.06802279081666</v>
          </cell>
        </row>
        <row r="18">
          <cell r="B18" t="str">
            <v xml:space="preserve"> TOTAL CANS</v>
          </cell>
          <cell r="D18">
            <v>2088.872531</v>
          </cell>
          <cell r="G18">
            <v>3071</v>
          </cell>
          <cell r="J18">
            <v>2544</v>
          </cell>
          <cell r="M18">
            <v>-17.160534028003909</v>
          </cell>
          <cell r="P18">
            <v>21.788187754190925</v>
          </cell>
        </row>
        <row r="19">
          <cell r="B19" t="str">
            <v xml:space="preserve">    ENDS LATASA</v>
          </cell>
          <cell r="D19">
            <v>2945.620782</v>
          </cell>
          <cell r="G19">
            <v>341</v>
          </cell>
          <cell r="J19">
            <v>192</v>
          </cell>
          <cell r="M19" t="str">
            <v>-</v>
          </cell>
          <cell r="P19">
            <v>-93.481849355040296</v>
          </cell>
        </row>
        <row r="20">
          <cell r="B20" t="str">
            <v xml:space="preserve">    ENDS LANESA</v>
          </cell>
          <cell r="D20">
            <v>0</v>
          </cell>
          <cell r="G20">
            <v>1587</v>
          </cell>
          <cell r="J20">
            <v>1657</v>
          </cell>
          <cell r="M20" t="str">
            <v>-</v>
          </cell>
        </row>
        <row r="21">
          <cell r="B21" t="str">
            <v xml:space="preserve"> TOTAL ENDS</v>
          </cell>
          <cell r="D21">
            <v>2945.620782</v>
          </cell>
          <cell r="G21">
            <v>1928</v>
          </cell>
          <cell r="J21">
            <v>1849</v>
          </cell>
          <cell r="M21" t="str">
            <v>-</v>
          </cell>
          <cell r="P21">
            <v>-37.228851340987042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350 ML LATASA</v>
          </cell>
          <cell r="D24">
            <v>2082.5714360000002</v>
          </cell>
          <cell r="G24">
            <v>2720</v>
          </cell>
          <cell r="I24">
            <v>0</v>
          </cell>
          <cell r="J24">
            <v>2151</v>
          </cell>
          <cell r="M24">
            <v>-20.919117647058822</v>
          </cell>
          <cell r="P24">
            <v>3.2857727143050965</v>
          </cell>
        </row>
        <row r="25">
          <cell r="B25" t="str">
            <v xml:space="preserve">    CANS 350 ML LANESA</v>
          </cell>
          <cell r="D25">
            <v>115.46726100000001</v>
          </cell>
          <cell r="G25">
            <v>410</v>
          </cell>
          <cell r="J25">
            <v>345</v>
          </cell>
          <cell r="M25">
            <v>-15.853658536585366</v>
          </cell>
          <cell r="P25">
            <v>198.78599094855119</v>
          </cell>
        </row>
        <row r="26">
          <cell r="B26" t="str">
            <v xml:space="preserve"> TOTAL CANS</v>
          </cell>
          <cell r="D26">
            <v>2198.038697</v>
          </cell>
          <cell r="G26">
            <v>3130</v>
          </cell>
          <cell r="J26">
            <v>2496</v>
          </cell>
          <cell r="M26">
            <v>-20.255591054313101</v>
          </cell>
          <cell r="P26">
            <v>13.555780587788263</v>
          </cell>
        </row>
        <row r="27">
          <cell r="B27" t="str">
            <v xml:space="preserve">    ENDS LATASA</v>
          </cell>
          <cell r="D27">
            <v>2603.7340909999998</v>
          </cell>
          <cell r="G27">
            <v>1433</v>
          </cell>
          <cell r="I27">
            <v>0</v>
          </cell>
          <cell r="J27">
            <v>1717</v>
          </cell>
          <cell r="M27">
            <v>19.818562456385205</v>
          </cell>
          <cell r="P27">
            <v>-34.056246145298097</v>
          </cell>
        </row>
        <row r="28">
          <cell r="B28" t="str">
            <v xml:space="preserve">    ENDS LANESA</v>
          </cell>
          <cell r="D28">
            <v>114.594731</v>
          </cell>
          <cell r="G28">
            <v>2096</v>
          </cell>
          <cell r="J28">
            <v>1320</v>
          </cell>
          <cell r="M28">
            <v>-37.022900763358777</v>
          </cell>
          <cell r="P28">
            <v>1051.8854213288394</v>
          </cell>
        </row>
        <row r="29">
          <cell r="B29" t="str">
            <v xml:space="preserve"> TOTAL ENDS</v>
          </cell>
          <cell r="D29">
            <v>2718.3288219999995</v>
          </cell>
          <cell r="G29">
            <v>1433</v>
          </cell>
          <cell r="J29">
            <v>3037</v>
          </cell>
          <cell r="M29">
            <v>111.93300767620377</v>
          </cell>
          <cell r="P29">
            <v>11.723054820334042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92.583918932657866</v>
          </cell>
          <cell r="G31">
            <v>84.968466771910826</v>
          </cell>
          <cell r="I31">
            <v>0</v>
          </cell>
          <cell r="J31">
            <v>36.657917247791723</v>
          </cell>
          <cell r="M31">
            <v>-56.857033390756406</v>
          </cell>
          <cell r="P31">
            <v>-60.405740359235239</v>
          </cell>
        </row>
        <row r="32">
          <cell r="B32" t="str">
            <v xml:space="preserve">   CAN 350 ML LATASA</v>
          </cell>
          <cell r="D32">
            <v>65.652433081023005</v>
          </cell>
          <cell r="G32">
            <v>60.923676470588234</v>
          </cell>
          <cell r="J32">
            <v>36.657917247791723</v>
          </cell>
          <cell r="M32">
            <v>-39.829768373402665</v>
          </cell>
          <cell r="P32">
            <v>-44.163657723771735</v>
          </cell>
        </row>
        <row r="33">
          <cell r="B33" t="str">
            <v xml:space="preserve">   END LATASA</v>
          </cell>
          <cell r="D33">
            <v>26.931485851634861</v>
          </cell>
          <cell r="G33">
            <v>24.044790301322589</v>
          </cell>
          <cell r="J33">
            <v>0</v>
          </cell>
          <cell r="M33">
            <v>-100</v>
          </cell>
          <cell r="P33">
            <v>-100</v>
          </cell>
        </row>
        <row r="35">
          <cell r="B35" t="str">
            <v>AVG. PRICE (US$/000) LANESA</v>
          </cell>
          <cell r="D35">
            <v>94.086567227492509</v>
          </cell>
          <cell r="G35">
            <v>90.928623046741976</v>
          </cell>
          <cell r="J35">
            <v>38.082376811594202</v>
          </cell>
          <cell r="M35">
            <v>-58.118383919640017</v>
          </cell>
          <cell r="P35">
            <v>-59.524108558967214</v>
          </cell>
        </row>
        <row r="36">
          <cell r="B36" t="str">
            <v xml:space="preserve">   CAN 350 ML LANESA</v>
          </cell>
          <cell r="D36">
            <v>67.60437733038458</v>
          </cell>
          <cell r="G36">
            <v>64.8</v>
          </cell>
          <cell r="J36">
            <v>38.082376811594202</v>
          </cell>
          <cell r="M36">
            <v>-41.230899982107708</v>
          </cell>
          <cell r="P36">
            <v>-43.668770698849116</v>
          </cell>
        </row>
        <row r="37">
          <cell r="B37" t="str">
            <v xml:space="preserve">   END LANESA</v>
          </cell>
          <cell r="D37">
            <v>26.482189897107922</v>
          </cell>
          <cell r="G37">
            <v>26.128623046741975</v>
          </cell>
          <cell r="J37">
            <v>0</v>
          </cell>
          <cell r="M37">
            <v>-100</v>
          </cell>
          <cell r="P37">
            <v>-100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25.613425558582826</v>
          </cell>
          <cell r="G40">
            <v>18.128514932818636</v>
          </cell>
          <cell r="I40">
            <v>0</v>
          </cell>
          <cell r="J40">
            <v>606469.31048597081</v>
          </cell>
          <cell r="M40">
            <v>3345288.812781679</v>
          </cell>
          <cell r="P40">
            <v>2367678.9958194345</v>
          </cell>
        </row>
        <row r="41">
          <cell r="B41" t="str">
            <v xml:space="preserve">   SANTA CRUZ</v>
          </cell>
          <cell r="D41">
            <v>27.556383162646757</v>
          </cell>
          <cell r="G41">
            <v>18.107993298969074</v>
          </cell>
          <cell r="J41">
            <v>497582.60643302847</v>
          </cell>
          <cell r="M41">
            <v>2747761.6664904379</v>
          </cell>
          <cell r="P41">
            <v>1805589.0974992393</v>
          </cell>
        </row>
        <row r="42">
          <cell r="B42" t="str">
            <v xml:space="preserve">   JACAREÍ</v>
          </cell>
          <cell r="D42">
            <v>25.441383583536563</v>
          </cell>
          <cell r="G42">
            <v>17.172420822281165</v>
          </cell>
          <cell r="J42">
            <v>8.640641586330327</v>
          </cell>
          <cell r="M42">
            <v>-49.683031438880647</v>
          </cell>
          <cell r="P42">
            <v>-66.037061003546242</v>
          </cell>
        </row>
        <row r="43">
          <cell r="B43" t="str">
            <v xml:space="preserve">   POUSO ALEGRE</v>
          </cell>
          <cell r="D43">
            <v>23.524581022808231</v>
          </cell>
          <cell r="G43">
            <v>17.361703590192644</v>
          </cell>
          <cell r="J43">
            <v>1260520.923832193</v>
          </cell>
          <cell r="M43">
            <v>7260252.7487028493</v>
          </cell>
          <cell r="P43">
            <v>5358214.023149047</v>
          </cell>
        </row>
        <row r="44">
          <cell r="B44" t="str">
            <v xml:space="preserve">   LANESA</v>
          </cell>
          <cell r="D44">
            <v>30.592481528258762</v>
          </cell>
          <cell r="G44">
            <v>22.17731160767417</v>
          </cell>
          <cell r="J44">
            <v>213459.23152461622</v>
          </cell>
          <cell r="M44">
            <v>962411.75661323813</v>
          </cell>
          <cell r="P44">
            <v>697650.62649769196</v>
          </cell>
        </row>
        <row r="45">
          <cell r="B45" t="str">
            <v xml:space="preserve"> ENDS</v>
          </cell>
          <cell r="D45">
            <v>3.3212255663879278</v>
          </cell>
          <cell r="G45">
            <v>4.3750498548755195</v>
          </cell>
          <cell r="J45" t="e">
            <v>#REF!</v>
          </cell>
          <cell r="M45" t="e">
            <v>#REF!</v>
          </cell>
          <cell r="P45" t="e">
            <v>#REF!</v>
          </cell>
        </row>
        <row r="46">
          <cell r="B46" t="str">
            <v xml:space="preserve">   LANESA</v>
          </cell>
          <cell r="D46">
            <v>0</v>
          </cell>
          <cell r="G46">
            <v>4.2280910852713181</v>
          </cell>
          <cell r="J46">
            <v>333046.81335072609</v>
          </cell>
          <cell r="M46">
            <v>7876901.8581412453</v>
          </cell>
        </row>
        <row r="47">
          <cell r="B47" t="str">
            <v xml:space="preserve">   POUSO ALEGRE</v>
          </cell>
          <cell r="D47">
            <v>3.3212255663879282</v>
          </cell>
          <cell r="G47">
            <v>5.0589858936677112</v>
          </cell>
          <cell r="J47" t="e">
            <v>#REF!</v>
          </cell>
          <cell r="M47" t="e">
            <v>#REF!</v>
          </cell>
          <cell r="P47" t="e">
            <v>#REF!</v>
          </cell>
        </row>
        <row r="49">
          <cell r="B49" t="str">
            <v>LATASA BRASIL FIGURES</v>
          </cell>
        </row>
        <row r="50">
          <cell r="B50" t="str">
            <v>FINANCIAL RESULTS</v>
          </cell>
        </row>
        <row r="51">
          <cell r="B51" t="str">
            <v>2 nd SEMESTER</v>
          </cell>
        </row>
        <row r="52">
          <cell r="P52" t="str">
            <v>US$'MM</v>
          </cell>
        </row>
        <row r="55">
          <cell r="D55" t="str">
            <v>ACTUAL</v>
          </cell>
          <cell r="G55" t="str">
            <v>BUDGET 98</v>
          </cell>
          <cell r="J55" t="str">
            <v>LAST</v>
          </cell>
          <cell r="M55" t="str">
            <v>% VAR</v>
          </cell>
          <cell r="P55" t="str">
            <v>% VAR</v>
          </cell>
        </row>
        <row r="56">
          <cell r="D56">
            <v>1997</v>
          </cell>
          <cell r="G56" t="str">
            <v>1ST REVISION</v>
          </cell>
          <cell r="J56" t="str">
            <v>VERSION</v>
          </cell>
          <cell r="M56" t="str">
            <v>(C)/(B)</v>
          </cell>
          <cell r="P56" t="str">
            <v>(C)/(A)</v>
          </cell>
        </row>
        <row r="57">
          <cell r="D57" t="str">
            <v>(A)</v>
          </cell>
          <cell r="G57" t="str">
            <v>(B)</v>
          </cell>
          <cell r="J57" t="str">
            <v>(C)</v>
          </cell>
        </row>
        <row r="59">
          <cell r="B59" t="str">
            <v>NET SALES</v>
          </cell>
          <cell r="D59">
            <v>207.11285999999998</v>
          </cell>
          <cell r="G59">
            <v>194.57299999999998</v>
          </cell>
          <cell r="J59">
            <v>175.80599999999998</v>
          </cell>
          <cell r="M59">
            <v>-9.6452231296223001</v>
          </cell>
          <cell r="P59">
            <v>-15.115845534651978</v>
          </cell>
        </row>
        <row r="61">
          <cell r="B61" t="str">
            <v>COGS</v>
          </cell>
          <cell r="D61">
            <v>195.34701200000001</v>
          </cell>
          <cell r="G61">
            <v>173.08199999999999</v>
          </cell>
          <cell r="J61">
            <v>163.697</v>
          </cell>
          <cell r="M61">
            <v>5.4222853907396447</v>
          </cell>
          <cell r="P61">
            <v>16.201943237299172</v>
          </cell>
        </row>
        <row r="62">
          <cell r="B62" t="str">
            <v>FREIGHT</v>
          </cell>
        </row>
        <row r="64">
          <cell r="B64" t="str">
            <v>GS&amp;A</v>
          </cell>
          <cell r="D64">
            <v>10.298663000000001</v>
          </cell>
          <cell r="G64">
            <v>10.473999999999998</v>
          </cell>
          <cell r="J64">
            <v>7.1469999999999994</v>
          </cell>
          <cell r="M64">
            <v>31.764368913500089</v>
          </cell>
          <cell r="P64">
            <v>30.602642304151534</v>
          </cell>
        </row>
        <row r="65">
          <cell r="B65" t="str">
            <v xml:space="preserve"> ADMINISTRATIVE</v>
          </cell>
          <cell r="D65">
            <v>8.5087399999999995</v>
          </cell>
          <cell r="G65">
            <v>8.3309999999999995</v>
          </cell>
          <cell r="J65">
            <v>5.5190000000000001</v>
          </cell>
          <cell r="M65">
            <v>33.753450966270549</v>
          </cell>
          <cell r="P65">
            <v>35.137282370832814</v>
          </cell>
        </row>
        <row r="66">
          <cell r="B66" t="str">
            <v xml:space="preserve"> SELLING</v>
          </cell>
          <cell r="D66">
            <v>1.1701480000000002</v>
          </cell>
          <cell r="G66">
            <v>1.3690000000000002</v>
          </cell>
          <cell r="J66">
            <v>1.2989999999999999</v>
          </cell>
          <cell r="M66">
            <v>5.1132213294375655</v>
          </cell>
          <cell r="P66">
            <v>-11.011598532835139</v>
          </cell>
        </row>
        <row r="67">
          <cell r="B67" t="str">
            <v xml:space="preserve"> ADVERTISING</v>
          </cell>
          <cell r="D67">
            <v>0.20918600000000001</v>
          </cell>
          <cell r="G67">
            <v>0.35399999999999998</v>
          </cell>
          <cell r="J67">
            <v>0.157</v>
          </cell>
          <cell r="M67">
            <v>55.649717514124283</v>
          </cell>
          <cell r="P67">
            <v>24.947176197259857</v>
          </cell>
        </row>
        <row r="68">
          <cell r="B68" t="str">
            <v xml:space="preserve"> RECYCLING</v>
          </cell>
          <cell r="D68">
            <v>0.41058900000000004</v>
          </cell>
          <cell r="G68">
            <v>0.42</v>
          </cell>
          <cell r="J68">
            <v>0.17200000000000001</v>
          </cell>
          <cell r="M68">
            <v>59.047619047619037</v>
          </cell>
          <cell r="P68">
            <v>58.108960542050568</v>
          </cell>
        </row>
        <row r="70">
          <cell r="B70" t="str">
            <v xml:space="preserve">LABOR EXPENSES FOR </v>
          </cell>
          <cell r="D70">
            <v>0</v>
          </cell>
          <cell r="G70">
            <v>0</v>
          </cell>
          <cell r="J70">
            <v>0</v>
          </cell>
          <cell r="M70" t="e">
            <v>#DIV/0!</v>
          </cell>
          <cell r="P70" t="e">
            <v>#DIV/0!</v>
          </cell>
        </row>
        <row r="71">
          <cell r="B71" t="str">
            <v>RELOCATION END PLANT</v>
          </cell>
        </row>
        <row r="73">
          <cell r="B73" t="str">
            <v>OPERATING PROFIT</v>
          </cell>
          <cell r="D73">
            <v>1.4671849999999758</v>
          </cell>
          <cell r="G73">
            <v>11.016999999999987</v>
          </cell>
          <cell r="I73">
            <v>0</v>
          </cell>
          <cell r="J73">
            <v>4.9619999999999811</v>
          </cell>
          <cell r="M73">
            <v>-54.960515566851356</v>
          </cell>
          <cell r="P73">
            <v>238.19865933744299</v>
          </cell>
        </row>
        <row r="75">
          <cell r="B75" t="str">
            <v>AMORTIZATION POUSO ALEGRE</v>
          </cell>
          <cell r="D75">
            <v>0</v>
          </cell>
          <cell r="G75">
            <v>0</v>
          </cell>
          <cell r="J75">
            <v>0</v>
          </cell>
          <cell r="M75" t="e">
            <v>#DIV/0!</v>
          </cell>
          <cell r="P75" t="e">
            <v>#DIV/0!</v>
          </cell>
        </row>
        <row r="77">
          <cell r="B77" t="str">
            <v>ARGENTINA WAIVER DEBTS</v>
          </cell>
          <cell r="D77">
            <v>0</v>
          </cell>
          <cell r="G77">
            <v>0</v>
          </cell>
          <cell r="J77">
            <v>0</v>
          </cell>
          <cell r="M77" t="e">
            <v>#DIV/0!</v>
          </cell>
          <cell r="P77" t="e">
            <v>#DIV/0!</v>
          </cell>
        </row>
        <row r="79">
          <cell r="B79" t="str">
            <v>NET FIN. RESULT/ GAIN OR LOSS</v>
          </cell>
          <cell r="D79">
            <v>1.1125440000000006</v>
          </cell>
          <cell r="G79">
            <v>-6.7839999999999998</v>
          </cell>
          <cell r="J79">
            <v>-19.728000000000002</v>
          </cell>
          <cell r="M79">
            <v>-190.80188679245288</v>
          </cell>
          <cell r="P79">
            <v>-1873.233238415738</v>
          </cell>
        </row>
        <row r="81">
          <cell r="B81" t="str">
            <v>PBT</v>
          </cell>
          <cell r="D81">
            <v>2.5797289999999764</v>
          </cell>
          <cell r="G81">
            <v>4.2329999999999872</v>
          </cell>
          <cell r="J81">
            <v>-14.76600000000002</v>
          </cell>
          <cell r="M81">
            <v>-448.83061658398447</v>
          </cell>
          <cell r="P81">
            <v>-672.38570407977556</v>
          </cell>
        </row>
        <row r="83">
          <cell r="B83" t="str">
            <v>TOTAL EQUITY INCOME</v>
          </cell>
          <cell r="D83">
            <v>2.6198968243500014</v>
          </cell>
          <cell r="G83">
            <v>18.774999999999999</v>
          </cell>
          <cell r="J83">
            <v>12.453034343643322</v>
          </cell>
          <cell r="M83">
            <v>-33.67225382879721</v>
          </cell>
          <cell r="P83">
            <v>375.32537265977754</v>
          </cell>
        </row>
        <row r="84">
          <cell r="B84" t="str">
            <v xml:space="preserve">   ARGENTINA</v>
          </cell>
          <cell r="D84">
            <v>1.9627030000000014</v>
          </cell>
          <cell r="G84">
            <v>3.673</v>
          </cell>
          <cell r="J84">
            <v>2.2080000000000002</v>
          </cell>
          <cell r="M84">
            <v>-39.885652055540426</v>
          </cell>
          <cell r="P84">
            <v>12.497917412873909</v>
          </cell>
        </row>
        <row r="85">
          <cell r="B85" t="str">
            <v xml:space="preserve">   CHILE</v>
          </cell>
          <cell r="D85">
            <v>0.80435610870000163</v>
          </cell>
          <cell r="G85">
            <v>3.5009999999999999</v>
          </cell>
          <cell r="J85">
            <v>1.639</v>
          </cell>
          <cell r="M85">
            <v>-53.184804341616676</v>
          </cell>
          <cell r="P85">
            <v>103.76546933284907</v>
          </cell>
        </row>
        <row r="86">
          <cell r="B86" t="str">
            <v xml:space="preserve">   URUGUAY</v>
          </cell>
          <cell r="D86">
            <v>0.28101396000000001</v>
          </cell>
          <cell r="G86">
            <v>-0.746</v>
          </cell>
          <cell r="J86">
            <v>1.012</v>
          </cell>
          <cell r="M86">
            <v>235.65683646112601</v>
          </cell>
          <cell r="P86">
            <v>260.12445787390777</v>
          </cell>
        </row>
        <row r="87">
          <cell r="B87" t="str">
            <v xml:space="preserve">   LANESA</v>
          </cell>
          <cell r="D87">
            <v>-0.4281762443500019</v>
          </cell>
          <cell r="G87">
            <v>12.347</v>
          </cell>
          <cell r="J87">
            <v>7.5940343436433224</v>
          </cell>
          <cell r="M87">
            <v>-38.494902861882863</v>
          </cell>
          <cell r="P87">
            <v>1873.5767557986637</v>
          </cell>
        </row>
        <row r="89">
          <cell r="B89" t="str">
            <v>INCOME TAX &amp; SOCIAL CONTRIB.</v>
          </cell>
          <cell r="D89">
            <v>1.6630090000000002</v>
          </cell>
          <cell r="G89">
            <v>-0.35499999999999998</v>
          </cell>
          <cell r="J89">
            <v>-0.47900000000000009</v>
          </cell>
          <cell r="M89">
            <v>-34.929577464788764</v>
          </cell>
          <cell r="P89">
            <v>-128.8032115280194</v>
          </cell>
        </row>
        <row r="91">
          <cell r="B91" t="str">
            <v>NET INCOME</v>
          </cell>
          <cell r="D91">
            <v>6.8626348243499784</v>
          </cell>
          <cell r="G91">
            <v>22.652999999999984</v>
          </cell>
          <cell r="I91">
            <v>0</v>
          </cell>
          <cell r="J91">
            <v>-0.90496565635669723</v>
          </cell>
          <cell r="M91">
            <v>-103.99490423500947</v>
          </cell>
          <cell r="P91">
            <v>-113.18685431353133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 xml:space="preserve">C A N   C O S T  TOTAL 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533166666.66666669</v>
          </cell>
          <cell r="C4">
            <v>533166666.66666669</v>
          </cell>
          <cell r="D4">
            <v>533166666.66666669</v>
          </cell>
          <cell r="E4">
            <v>533166666.66666669</v>
          </cell>
          <cell r="F4">
            <v>533166666.66666669</v>
          </cell>
          <cell r="G4">
            <v>533166666.66666669</v>
          </cell>
          <cell r="H4">
            <v>533166666.66666669</v>
          </cell>
          <cell r="I4">
            <v>533166666.66666669</v>
          </cell>
          <cell r="J4">
            <v>533166666.66666669</v>
          </cell>
          <cell r="K4">
            <v>533166666.66666669</v>
          </cell>
          <cell r="L4">
            <v>533166666.66666669</v>
          </cell>
          <cell r="M4">
            <v>533166666.66666669</v>
          </cell>
          <cell r="N4">
            <v>6398000000</v>
          </cell>
        </row>
        <row r="5">
          <cell r="A5" t="str">
            <v>UTILISATION</v>
          </cell>
          <cell r="B5">
            <v>0.52436893466708345</v>
          </cell>
          <cell r="C5">
            <v>0.62731502907158487</v>
          </cell>
          <cell r="D5">
            <v>0.74166979806189437</v>
          </cell>
          <cell r="E5">
            <v>0.56017725351672398</v>
          </cell>
          <cell r="F5">
            <v>0.52177266770865893</v>
          </cell>
          <cell r="G5">
            <v>0.34587058705845575</v>
          </cell>
          <cell r="H5">
            <v>0.66745395811191</v>
          </cell>
          <cell r="I5">
            <v>0.81968018318224445</v>
          </cell>
          <cell r="J5">
            <v>0.82254359174742109</v>
          </cell>
          <cell r="K5">
            <v>0.77559844576430137</v>
          </cell>
          <cell r="L5">
            <v>0.83417237949359169</v>
          </cell>
          <cell r="M5">
            <v>0.90872147546108151</v>
          </cell>
          <cell r="N5">
            <v>0.67911202532041259</v>
          </cell>
        </row>
        <row r="6">
          <cell r="A6" t="str">
            <v>CAN  PRODUCTION</v>
          </cell>
          <cell r="B6">
            <v>279576037</v>
          </cell>
          <cell r="C6">
            <v>334463463</v>
          </cell>
          <cell r="D6">
            <v>395433614</v>
          </cell>
          <cell r="E6">
            <v>298667839</v>
          </cell>
          <cell r="F6">
            <v>278191794</v>
          </cell>
          <cell r="G6">
            <v>184406668</v>
          </cell>
          <cell r="H6">
            <v>355864202</v>
          </cell>
          <cell r="I6">
            <v>437026151</v>
          </cell>
          <cell r="J6">
            <v>438552825</v>
          </cell>
          <cell r="K6">
            <v>413523238</v>
          </cell>
          <cell r="L6">
            <v>444752907</v>
          </cell>
          <cell r="M6">
            <v>484500000</v>
          </cell>
          <cell r="N6">
            <v>4344958738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9">
          <cell r="J9">
            <v>438.55282499999998</v>
          </cell>
          <cell r="K9">
            <v>413.52323799999999</v>
          </cell>
          <cell r="L9">
            <v>444.75290699999999</v>
          </cell>
          <cell r="M9">
            <v>484.5</v>
          </cell>
        </row>
        <row r="10">
          <cell r="A10" t="str">
            <v xml:space="preserve">DIRECT LABOR </v>
          </cell>
          <cell r="B10">
            <v>140897.77860622678</v>
          </cell>
          <cell r="C10">
            <v>121848.48801577896</v>
          </cell>
          <cell r="D10">
            <v>134024.53302575782</v>
          </cell>
          <cell r="E10">
            <v>128121.09464488215</v>
          </cell>
          <cell r="F10">
            <v>159032.53191076792</v>
          </cell>
        </row>
        <row r="11">
          <cell r="A11" t="str">
            <v>SALARIES</v>
          </cell>
          <cell r="B11">
            <v>98319.088971235469</v>
          </cell>
          <cell r="C11">
            <v>101094.56938817809</v>
          </cell>
          <cell r="D11">
            <v>100621.55500458535</v>
          </cell>
          <cell r="E11">
            <v>118479.85181029262</v>
          </cell>
          <cell r="F11">
            <v>112152.33003505568</v>
          </cell>
        </row>
        <row r="12">
          <cell r="A12" t="str">
            <v>PAYROLL TAXES</v>
          </cell>
          <cell r="B12">
            <v>144534.93169032951</v>
          </cell>
          <cell r="C12">
            <v>131277.30458699318</v>
          </cell>
          <cell r="D12">
            <v>132386.89247596369</v>
          </cell>
          <cell r="E12">
            <v>135690.31636140565</v>
          </cell>
          <cell r="F12">
            <v>142622.02769793573</v>
          </cell>
        </row>
        <row r="13">
          <cell r="A13" t="str">
            <v>FRINGE BENEFITS</v>
          </cell>
          <cell r="B13">
            <v>23201.803732476114</v>
          </cell>
          <cell r="C13">
            <v>16567.128027681661</v>
          </cell>
          <cell r="D13">
            <v>22591.126400282265</v>
          </cell>
          <cell r="E13">
            <v>25498.930856191393</v>
          </cell>
          <cell r="F13">
            <v>21203.048514937727</v>
          </cell>
        </row>
        <row r="14">
          <cell r="A14" t="str">
            <v>OVERTIME</v>
          </cell>
          <cell r="B14">
            <v>21655.772836860437</v>
          </cell>
          <cell r="C14">
            <v>2701.2509981368112</v>
          </cell>
          <cell r="D14">
            <v>2366.8607215312695</v>
          </cell>
          <cell r="E14">
            <v>11596.135308036106</v>
          </cell>
          <cell r="F14">
            <v>10970.917167494121</v>
          </cell>
        </row>
        <row r="15">
          <cell r="A15" t="str">
            <v>VACATION</v>
          </cell>
          <cell r="B15">
            <v>29846.59344584338</v>
          </cell>
          <cell r="C15">
            <v>28127.415491083309</v>
          </cell>
          <cell r="D15">
            <v>31726.46202699127</v>
          </cell>
          <cell r="E15">
            <v>29618.490929804571</v>
          </cell>
          <cell r="F15">
            <v>28747.661353540632</v>
          </cell>
        </row>
        <row r="16">
          <cell r="A16" t="str">
            <v>OTH.EMP.BENEFITS</v>
          </cell>
          <cell r="B16">
            <v>23491.338512367176</v>
          </cell>
          <cell r="C16">
            <v>57342.471830361101</v>
          </cell>
          <cell r="D16">
            <v>22622.67795713152</v>
          </cell>
          <cell r="E16">
            <v>20356.699675751468</v>
          </cell>
          <cell r="F16">
            <v>21233.150422437073</v>
          </cell>
        </row>
        <row r="17">
          <cell r="A17" t="str">
            <v>TOTAL EMPLOYEE</v>
          </cell>
          <cell r="B17">
            <v>1901314.6940798287</v>
          </cell>
          <cell r="C17">
            <v>1858163.9606068674</v>
          </cell>
          <cell r="D17">
            <v>1924465.1186380878</v>
          </cell>
          <cell r="E17">
            <v>2006185.9544642135</v>
          </cell>
          <cell r="F17">
            <v>1943844.1484980281</v>
          </cell>
          <cell r="G17">
            <v>1735296.4208560383</v>
          </cell>
          <cell r="H17">
            <v>1874632.842991699</v>
          </cell>
          <cell r="I17">
            <v>1946431.8497899584</v>
          </cell>
          <cell r="J17">
            <v>2169658.8037088914</v>
          </cell>
          <cell r="K17">
            <v>1930833.9402011037</v>
          </cell>
          <cell r="L17">
            <v>1960609.6179624666</v>
          </cell>
          <cell r="M17">
            <v>2086000</v>
          </cell>
          <cell r="N17">
            <v>23337437.351797186</v>
          </cell>
          <cell r="O17">
            <v>5.3711528138790774</v>
          </cell>
        </row>
        <row r="19">
          <cell r="A19" t="str">
            <v>ROLLING OILS</v>
          </cell>
          <cell r="B19">
            <v>109975.11719999999</v>
          </cell>
          <cell r="C19">
            <v>103482.78245</v>
          </cell>
          <cell r="D19">
            <v>128333.64819326981</v>
          </cell>
          <cell r="E19">
            <v>107957.51288716742</v>
          </cell>
          <cell r="F19">
            <v>89602.527599036563</v>
          </cell>
          <cell r="G19">
            <v>72200.313884830015</v>
          </cell>
          <cell r="H19">
            <v>140467.59087356221</v>
          </cell>
          <cell r="I19">
            <v>127803.11932616626</v>
          </cell>
          <cell r="J19">
            <v>140873.80817908348</v>
          </cell>
          <cell r="K19">
            <v>129004.07164885577</v>
          </cell>
          <cell r="L19">
            <v>149433.29432386061</v>
          </cell>
          <cell r="M19">
            <v>141000</v>
          </cell>
          <cell r="N19">
            <v>1440133.7865658321</v>
          </cell>
          <cell r="O19">
            <v>0.33144935853377766</v>
          </cell>
        </row>
        <row r="20">
          <cell r="A20" t="str">
            <v>LUBS &amp; GREASE</v>
          </cell>
          <cell r="B20">
            <v>30808.6785750692</v>
          </cell>
          <cell r="C20">
            <v>53466.217821444414</v>
          </cell>
          <cell r="D20">
            <v>66974.348329760964</v>
          </cell>
          <cell r="E20">
            <v>55903.09554289368</v>
          </cell>
          <cell r="F20">
            <v>62467.498429686268</v>
          </cell>
          <cell r="G20">
            <v>29780.15764048609</v>
          </cell>
          <cell r="H20">
            <v>31932.067108714869</v>
          </cell>
          <cell r="I20">
            <v>56976.330332260812</v>
          </cell>
          <cell r="J20">
            <v>82301.823097247208</v>
          </cell>
          <cell r="K20">
            <v>76323.917421625374</v>
          </cell>
          <cell r="L20">
            <v>54845.878848793553</v>
          </cell>
          <cell r="M20">
            <v>99000</v>
          </cell>
          <cell r="N20">
            <v>700780.01314798254</v>
          </cell>
          <cell r="O20">
            <v>0.16128576941804379</v>
          </cell>
        </row>
        <row r="21">
          <cell r="A21" t="str">
            <v>ART WORK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PR.PLTS &amp; BLKS</v>
          </cell>
          <cell r="B22">
            <v>32114.939423502099</v>
          </cell>
          <cell r="C22">
            <v>35885.12217699406</v>
          </cell>
          <cell r="D22">
            <v>44784.8570660404</v>
          </cell>
          <cell r="E22">
            <v>36308.313927888543</v>
          </cell>
          <cell r="F22">
            <v>36726.189872356699</v>
          </cell>
          <cell r="G22">
            <v>37668.718591557823</v>
          </cell>
          <cell r="H22">
            <v>37760.984606252219</v>
          </cell>
          <cell r="I22">
            <v>36810.628486532652</v>
          </cell>
          <cell r="J22">
            <v>43038.22999930862</v>
          </cell>
          <cell r="K22">
            <v>53234.068389450018</v>
          </cell>
          <cell r="L22">
            <v>54994.984439678286</v>
          </cell>
          <cell r="M22">
            <v>0</v>
          </cell>
          <cell r="N22">
            <v>449327.03697956144</v>
          </cell>
          <cell r="O22">
            <v>0.10341341864765055</v>
          </cell>
        </row>
        <row r="23">
          <cell r="A23" t="str">
            <v>DIES &amp; TOOLING</v>
          </cell>
          <cell r="B23">
            <v>61054.769800000002</v>
          </cell>
          <cell r="C23">
            <v>74471.719400000002</v>
          </cell>
          <cell r="D23">
            <v>88071.512700000007</v>
          </cell>
          <cell r="E23">
            <v>82130.676899999991</v>
          </cell>
          <cell r="F23">
            <v>47242.623314137207</v>
          </cell>
          <cell r="G23">
            <v>102880.18620213398</v>
          </cell>
          <cell r="H23">
            <v>83299.883231170941</v>
          </cell>
          <cell r="I23">
            <v>61763.555381097329</v>
          </cell>
          <cell r="J23">
            <v>62384.147160655397</v>
          </cell>
          <cell r="K23">
            <v>61136.221268753179</v>
          </cell>
          <cell r="L23">
            <v>62004.926799999994</v>
          </cell>
          <cell r="M23">
            <v>0</v>
          </cell>
          <cell r="N23">
            <v>786440.22215794807</v>
          </cell>
          <cell r="O23">
            <v>0.18100061924177197</v>
          </cell>
        </row>
        <row r="24">
          <cell r="A24" t="str">
            <v>SUNDRY SUPPLIES</v>
          </cell>
          <cell r="B24">
            <v>23668.649290045363</v>
          </cell>
          <cell r="C24">
            <v>25148.925871156061</v>
          </cell>
          <cell r="D24">
            <v>45154.742621077014</v>
          </cell>
          <cell r="E24">
            <v>9914.5453859057016</v>
          </cell>
          <cell r="F24">
            <v>13282.752302921252</v>
          </cell>
          <cell r="G24">
            <v>21978.379413827035</v>
          </cell>
          <cell r="H24">
            <v>18684.703222541364</v>
          </cell>
          <cell r="I24">
            <v>13847.753513690493</v>
          </cell>
          <cell r="J24">
            <v>51683.400966675836</v>
          </cell>
          <cell r="K24">
            <v>16159.171963669787</v>
          </cell>
          <cell r="L24">
            <v>27006.138639678287</v>
          </cell>
          <cell r="M24">
            <v>74000</v>
          </cell>
          <cell r="N24">
            <v>340529.16319118819</v>
          </cell>
          <cell r="O24">
            <v>7.8373394023975237E-2</v>
          </cell>
        </row>
        <row r="25">
          <cell r="A25" t="str">
            <v>SMALL TOOLS</v>
          </cell>
          <cell r="B25">
            <v>5473.6226448790076</v>
          </cell>
          <cell r="C25">
            <v>4489.4241859639778</v>
          </cell>
          <cell r="D25">
            <v>6539.984122783806</v>
          </cell>
          <cell r="E25">
            <v>10508.553483904028</v>
          </cell>
          <cell r="F25">
            <v>10855.064585210617</v>
          </cell>
          <cell r="G25">
            <v>4312.1394968334544</v>
          </cell>
          <cell r="H25">
            <v>5966.8077667782563</v>
          </cell>
          <cell r="I25">
            <v>6810.694834217833</v>
          </cell>
          <cell r="J25">
            <v>7260.8704818934712</v>
          </cell>
          <cell r="K25">
            <v>7075.9047842663549</v>
          </cell>
          <cell r="L25">
            <v>4211.9386729222515</v>
          </cell>
          <cell r="M25">
            <v>0</v>
          </cell>
          <cell r="N25">
            <v>73505.005059653049</v>
          </cell>
          <cell r="O25">
            <v>1.6917307963547581E-2</v>
          </cell>
        </row>
        <row r="26">
          <cell r="A26" t="str">
            <v>WASHER CHEMICALS</v>
          </cell>
          <cell r="B26">
            <v>127076.89322208235</v>
          </cell>
          <cell r="C26">
            <v>76102.755816103279</v>
          </cell>
          <cell r="D26">
            <v>135938.83475476757</v>
          </cell>
          <cell r="E26">
            <v>87111.947028788476</v>
          </cell>
          <cell r="F26">
            <v>80937.652342222369</v>
          </cell>
          <cell r="G26">
            <v>44825.744971070439</v>
          </cell>
          <cell r="H26">
            <v>88326.329702657473</v>
          </cell>
          <cell r="I26">
            <v>87870.152047037554</v>
          </cell>
          <cell r="J26">
            <v>114971.8215030881</v>
          </cell>
          <cell r="K26">
            <v>65360.936852821076</v>
          </cell>
          <cell r="L26">
            <v>78931.926639678277</v>
          </cell>
          <cell r="M26">
            <v>157000</v>
          </cell>
          <cell r="N26">
            <v>1144454.994880317</v>
          </cell>
          <cell r="O26">
            <v>0.26339835747372681</v>
          </cell>
        </row>
        <row r="27">
          <cell r="A27" t="str">
            <v>OTHER CHEMICALS</v>
          </cell>
          <cell r="B27">
            <v>26647.438136538978</v>
          </cell>
          <cell r="C27">
            <v>27489.88811767368</v>
          </cell>
          <cell r="D27">
            <v>29010.248380700363</v>
          </cell>
          <cell r="E27">
            <v>28639.400701109749</v>
          </cell>
          <cell r="F27">
            <v>23419.113787217721</v>
          </cell>
          <cell r="G27">
            <v>30723.25039532454</v>
          </cell>
          <cell r="H27">
            <v>28281.39418756908</v>
          </cell>
          <cell r="I27">
            <v>26325.675733181532</v>
          </cell>
          <cell r="J27">
            <v>35975.183790956551</v>
          </cell>
          <cell r="K27">
            <v>30140.788145745206</v>
          </cell>
          <cell r="L27">
            <v>33959.624314209112</v>
          </cell>
          <cell r="M27">
            <v>44000</v>
          </cell>
          <cell r="N27">
            <v>364612.00569022656</v>
          </cell>
          <cell r="O27">
            <v>8.3916103161444225E-2</v>
          </cell>
        </row>
        <row r="28">
          <cell r="A28" t="str">
            <v>PACKING MATERIALS</v>
          </cell>
          <cell r="B28">
            <v>87262.298768000008</v>
          </cell>
          <cell r="C28">
            <v>45256.294249999999</v>
          </cell>
          <cell r="D28">
            <v>51162.828800000003</v>
          </cell>
          <cell r="E28">
            <v>40517.408816315736</v>
          </cell>
          <cell r="F28">
            <v>37899.118009089725</v>
          </cell>
          <cell r="G28">
            <v>17265.407495039908</v>
          </cell>
          <cell r="H28">
            <v>60646.184677401143</v>
          </cell>
          <cell r="I28">
            <v>52573.787827667329</v>
          </cell>
          <cell r="J28">
            <v>55711.986393411302</v>
          </cell>
          <cell r="K28">
            <v>49512.146243769654</v>
          </cell>
          <cell r="L28">
            <v>57817.271399999998</v>
          </cell>
          <cell r="M28">
            <v>716000</v>
          </cell>
          <cell r="N28">
            <v>1271624.7326806947</v>
          </cell>
          <cell r="O28">
            <v>0.29266669935421019</v>
          </cell>
        </row>
        <row r="29">
          <cell r="A29" t="str">
            <v xml:space="preserve">REPAIRS &amp; MAINTENANCE </v>
          </cell>
          <cell r="B29">
            <v>791342.89404704387</v>
          </cell>
          <cell r="C29">
            <v>663457.67280664085</v>
          </cell>
          <cell r="D29">
            <v>783967.9941011467</v>
          </cell>
          <cell r="E29">
            <v>829523.27442044031</v>
          </cell>
          <cell r="F29">
            <v>678253.69355283375</v>
          </cell>
          <cell r="G29">
            <v>729345.06681632134</v>
          </cell>
          <cell r="H29">
            <v>1017467.8391790852</v>
          </cell>
          <cell r="I29">
            <v>806045.3124381986</v>
          </cell>
          <cell r="J29">
            <v>593933.0839149137</v>
          </cell>
          <cell r="K29">
            <v>641471.22264854354</v>
          </cell>
          <cell r="L29">
            <v>711398.7385908846</v>
          </cell>
          <cell r="M29">
            <v>776000</v>
          </cell>
          <cell r="N29">
            <v>9022206.7925160527</v>
          </cell>
          <cell r="O29">
            <v>2.0764769786212067</v>
          </cell>
        </row>
        <row r="30">
          <cell r="A30" t="str">
            <v>TOTAL INDIRECT</v>
          </cell>
          <cell r="B30">
            <v>1295425.3011071612</v>
          </cell>
          <cell r="C30">
            <v>1109250.8028959765</v>
          </cell>
          <cell r="D30">
            <v>1379938.9990695468</v>
          </cell>
          <cell r="E30">
            <v>1288514.7290944136</v>
          </cell>
          <cell r="F30">
            <v>1080686.2337947122</v>
          </cell>
          <cell r="G30">
            <v>1090979.3649074247</v>
          </cell>
          <cell r="H30">
            <v>1512833.7845557327</v>
          </cell>
          <cell r="I30">
            <v>1276827.0099200504</v>
          </cell>
          <cell r="J30">
            <v>1188134.3554872337</v>
          </cell>
          <cell r="K30">
            <v>1129418.4493674999</v>
          </cell>
          <cell r="L30">
            <v>1234604.7226697051</v>
          </cell>
          <cell r="M30">
            <v>2007000</v>
          </cell>
          <cell r="N30">
            <v>15593613.752869457</v>
          </cell>
          <cell r="O30">
            <v>3.5888980064393552</v>
          </cell>
        </row>
        <row r="32">
          <cell r="A32" t="str">
            <v>FUEL</v>
          </cell>
          <cell r="B32">
            <v>65701.750156263966</v>
          </cell>
          <cell r="C32">
            <v>84784.650873924242</v>
          </cell>
          <cell r="D32">
            <v>113475.2756461145</v>
          </cell>
          <cell r="E32">
            <v>131327.58651735756</v>
          </cell>
          <cell r="F32">
            <v>66738.632352762172</v>
          </cell>
          <cell r="G32">
            <v>122514.65945838664</v>
          </cell>
          <cell r="H32">
            <v>117124.92106277346</v>
          </cell>
          <cell r="I32">
            <v>83267.073261350248</v>
          </cell>
          <cell r="J32">
            <v>129232.79282350725</v>
          </cell>
          <cell r="K32">
            <v>104822.8921441041</v>
          </cell>
          <cell r="L32">
            <v>117913.2037533512</v>
          </cell>
          <cell r="M32">
            <v>134000</v>
          </cell>
          <cell r="N32">
            <v>1270903.4380498952</v>
          </cell>
          <cell r="O32">
            <v>0.29250069210896501</v>
          </cell>
        </row>
        <row r="33">
          <cell r="A33" t="str">
            <v>ELECTRICITY-FIXED</v>
          </cell>
          <cell r="B33">
            <v>171348.86150549157</v>
          </cell>
          <cell r="C33">
            <v>185810.53145239997</v>
          </cell>
          <cell r="D33">
            <v>229520.03175443242</v>
          </cell>
          <cell r="E33">
            <v>224103.23541263782</v>
          </cell>
          <cell r="F33">
            <v>206934.72279454413</v>
          </cell>
          <cell r="G33">
            <v>225058.91418656555</v>
          </cell>
          <cell r="H33">
            <v>214946.01083312341</v>
          </cell>
          <cell r="I33">
            <v>221908.89986538177</v>
          </cell>
          <cell r="J33">
            <v>231941.6192743181</v>
          </cell>
          <cell r="K33">
            <v>213897.11062530172</v>
          </cell>
          <cell r="L33">
            <v>234036.39410187668</v>
          </cell>
          <cell r="M33">
            <v>264400</v>
          </cell>
          <cell r="N33">
            <v>2623906.331806073</v>
          </cell>
          <cell r="O33">
            <v>0.60389672032049402</v>
          </cell>
        </row>
        <row r="34">
          <cell r="A34" t="str">
            <v>ELECTRICITY-VARIABLE</v>
          </cell>
          <cell r="B34">
            <v>320709.75979998219</v>
          </cell>
          <cell r="C34">
            <v>310457.00470233342</v>
          </cell>
          <cell r="D34">
            <v>346457.43141924677</v>
          </cell>
          <cell r="E34">
            <v>367143.2000709835</v>
          </cell>
          <cell r="F34">
            <v>412768.48927184485</v>
          </cell>
          <cell r="G34">
            <v>306034.68885489268</v>
          </cell>
          <cell r="H34">
            <v>279617.20675265725</v>
          </cell>
          <cell r="I34">
            <v>434047.50482090376</v>
          </cell>
          <cell r="J34">
            <v>421787.90113042144</v>
          </cell>
          <cell r="K34">
            <v>417054.00903135369</v>
          </cell>
          <cell r="L34">
            <v>460855.68029490614</v>
          </cell>
          <cell r="M34">
            <v>396600</v>
          </cell>
          <cell r="N34">
            <v>4473532.8761495259</v>
          </cell>
          <cell r="O34">
            <v>1.0295915671246878</v>
          </cell>
        </row>
        <row r="35">
          <cell r="A35" t="str">
            <v>WATER &amp; SEWER</v>
          </cell>
          <cell r="B35">
            <v>130407.54531654614</v>
          </cell>
          <cell r="C35">
            <v>119899.20149055097</v>
          </cell>
          <cell r="D35">
            <v>135901.27899797124</v>
          </cell>
          <cell r="E35">
            <v>148293.53552287945</v>
          </cell>
          <cell r="F35">
            <v>142774.18586674475</v>
          </cell>
          <cell r="G35">
            <v>103233.66046095011</v>
          </cell>
          <cell r="H35">
            <v>119407.71609877628</v>
          </cell>
          <cell r="I35">
            <v>125951.14394509302</v>
          </cell>
          <cell r="J35">
            <v>166420.50517534951</v>
          </cell>
          <cell r="K35">
            <v>140485.05161458533</v>
          </cell>
          <cell r="L35">
            <v>147802.55529490617</v>
          </cell>
          <cell r="M35">
            <v>152000</v>
          </cell>
          <cell r="N35">
            <v>1632576.3797843531</v>
          </cell>
          <cell r="O35">
            <v>0.37574036446105213</v>
          </cell>
        </row>
        <row r="36">
          <cell r="A36" t="str">
            <v>TOTAL UTILITIES</v>
          </cell>
          <cell r="B36">
            <v>688167.91677828389</v>
          </cell>
          <cell r="C36">
            <v>700951.38851920865</v>
          </cell>
          <cell r="D36">
            <v>825354.01781776489</v>
          </cell>
          <cell r="E36">
            <v>870867.55752385827</v>
          </cell>
          <cell r="F36">
            <v>829216.03028589592</v>
          </cell>
          <cell r="G36">
            <v>756841.922960795</v>
          </cell>
          <cell r="H36">
            <v>731095.8547473303</v>
          </cell>
          <cell r="I36">
            <v>865174.62189272873</v>
          </cell>
          <cell r="J36">
            <v>949382.81840359617</v>
          </cell>
          <cell r="K36">
            <v>876259.0634153448</v>
          </cell>
          <cell r="L36">
            <v>960607.83344504028</v>
          </cell>
          <cell r="M36">
            <v>947000</v>
          </cell>
          <cell r="N36">
            <v>10000919.025789846</v>
          </cell>
          <cell r="O36">
            <v>2.3017293440151989</v>
          </cell>
        </row>
        <row r="38">
          <cell r="A38" t="str">
            <v>DEPRECIATION</v>
          </cell>
          <cell r="B38">
            <v>2096868.5859999997</v>
          </cell>
          <cell r="C38">
            <v>1968353.56</v>
          </cell>
          <cell r="D38">
            <v>2029097.5360000001</v>
          </cell>
          <cell r="E38">
            <v>1933774.7732069397</v>
          </cell>
          <cell r="F38">
            <v>2120492.4884606241</v>
          </cell>
          <cell r="G38">
            <v>1963075.8037525557</v>
          </cell>
          <cell r="H38">
            <v>2022547.9121940306</v>
          </cell>
          <cell r="I38">
            <v>2140654.0100599583</v>
          </cell>
          <cell r="J38">
            <v>2155933.7624042868</v>
          </cell>
          <cell r="K38">
            <v>2046071.3649318996</v>
          </cell>
          <cell r="L38">
            <v>2181463.96</v>
          </cell>
          <cell r="M38">
            <v>1928000</v>
          </cell>
          <cell r="N38">
            <v>24586333.757010296</v>
          </cell>
          <cell r="O38">
            <v>5.6585885481452172</v>
          </cell>
        </row>
        <row r="39">
          <cell r="A39" t="str">
            <v>AMORTIZATION</v>
          </cell>
          <cell r="B39">
            <v>734323.41</v>
          </cell>
          <cell r="C39">
            <v>677435.59</v>
          </cell>
          <cell r="D39">
            <v>736288.62</v>
          </cell>
          <cell r="E39">
            <v>730685.07458449749</v>
          </cell>
          <cell r="F39">
            <v>835951.93891474127</v>
          </cell>
          <cell r="G39">
            <v>985396.78925257863</v>
          </cell>
          <cell r="H39">
            <v>616688.74731200887</v>
          </cell>
          <cell r="I39">
            <v>840740.59073140426</v>
          </cell>
          <cell r="J39">
            <v>1121784.4442269041</v>
          </cell>
          <cell r="K39">
            <v>841149.73354712036</v>
          </cell>
          <cell r="L39">
            <v>852789.94</v>
          </cell>
          <cell r="M39">
            <v>809000</v>
          </cell>
          <cell r="N39">
            <v>9782234.8785692565</v>
          </cell>
          <cell r="O39">
            <v>2.2513987976493546</v>
          </cell>
        </row>
        <row r="40">
          <cell r="A40" t="str">
            <v>OTHER OVERHEAD</v>
          </cell>
          <cell r="B40">
            <v>764650.62059112417</v>
          </cell>
          <cell r="C40">
            <v>463043.96238133265</v>
          </cell>
          <cell r="D40">
            <v>579314.90253153373</v>
          </cell>
          <cell r="E40">
            <v>561683.48831547913</v>
          </cell>
          <cell r="F40">
            <v>517253.56427989551</v>
          </cell>
          <cell r="G40">
            <v>429295.15563712374</v>
          </cell>
          <cell r="H40">
            <v>527292.0895009985</v>
          </cell>
          <cell r="I40">
            <v>389031.62361387821</v>
          </cell>
          <cell r="J40">
            <v>435459.22398155282</v>
          </cell>
          <cell r="K40">
            <v>653103.78505291627</v>
          </cell>
          <cell r="L40">
            <v>599267.12885388744</v>
          </cell>
          <cell r="M40">
            <v>586000</v>
          </cell>
          <cell r="N40">
            <v>6505395.5447397223</v>
          </cell>
          <cell r="O40">
            <v>1.4972283828256052</v>
          </cell>
        </row>
        <row r="41">
          <cell r="A41" t="str">
            <v>TECH AGREEMENT RIB</v>
          </cell>
          <cell r="B41">
            <v>118763.06813108314</v>
          </cell>
          <cell r="C41">
            <v>123018.30361103718</v>
          </cell>
          <cell r="D41">
            <v>120676.72223692335</v>
          </cell>
          <cell r="E41">
            <v>117951.54182526105</v>
          </cell>
          <cell r="F41">
            <v>118488.84593921562</v>
          </cell>
          <cell r="G41">
            <v>120420.89771113927</v>
          </cell>
          <cell r="H41">
            <v>115572.95426852128</v>
          </cell>
          <cell r="I41">
            <v>119799.28994099254</v>
          </cell>
          <cell r="J41">
            <v>119622.03027992869</v>
          </cell>
          <cell r="K41">
            <v>114176.05611990509</v>
          </cell>
          <cell r="L41">
            <v>121192.06601876677</v>
          </cell>
          <cell r="M41">
            <v>120000</v>
          </cell>
          <cell r="N41">
            <v>1429681.7760827739</v>
          </cell>
          <cell r="O41">
            <v>0.3290438096866396</v>
          </cell>
        </row>
        <row r="42">
          <cell r="A42" t="str">
            <v>INSURANCE</v>
          </cell>
          <cell r="B42">
            <v>49868.913100000005</v>
          </cell>
          <cell r="C42">
            <v>26821.245000000003</v>
          </cell>
          <cell r="D42">
            <v>30169.555</v>
          </cell>
          <cell r="E42">
            <v>30548.680096176293</v>
          </cell>
          <cell r="F42">
            <v>31396.254979098481</v>
          </cell>
          <cell r="G42">
            <v>19331.791495903195</v>
          </cell>
          <cell r="H42">
            <v>4680.0212490908834</v>
          </cell>
          <cell r="I42">
            <v>80697.363948840022</v>
          </cell>
          <cell r="J42">
            <v>36015.562572973329</v>
          </cell>
          <cell r="K42">
            <v>35463.756117924422</v>
          </cell>
          <cell r="L42">
            <v>35572.019999999997</v>
          </cell>
          <cell r="M42">
            <v>35000</v>
          </cell>
          <cell r="N42">
            <v>415565.16356000659</v>
          </cell>
          <cell r="O42">
            <v>9.5643063287476182E-2</v>
          </cell>
        </row>
        <row r="43">
          <cell r="A43" t="str">
            <v>TOTAL OTHER O/HEAD</v>
          </cell>
          <cell r="B43">
            <v>3764474.5978222075</v>
          </cell>
          <cell r="C43">
            <v>3258672.66099237</v>
          </cell>
          <cell r="D43">
            <v>3495547.335768457</v>
          </cell>
          <cell r="E43">
            <v>3374643.5580283538</v>
          </cell>
          <cell r="F43">
            <v>3623583.0925735747</v>
          </cell>
          <cell r="G43">
            <v>3517520.4378493</v>
          </cell>
          <cell r="H43">
            <v>3286781.7245246498</v>
          </cell>
          <cell r="I43">
            <v>3570922.8782950742</v>
          </cell>
          <cell r="J43">
            <v>3868815.023465646</v>
          </cell>
          <cell r="K43">
            <v>3689964.6957697654</v>
          </cell>
          <cell r="L43">
            <v>3790285.114872654</v>
          </cell>
          <cell r="M43">
            <v>3478000</v>
          </cell>
          <cell r="N43">
            <v>42719211.119962059</v>
          </cell>
          <cell r="O43">
            <v>9.8319026015942939</v>
          </cell>
        </row>
        <row r="45">
          <cell r="A45" t="str">
            <v>METAL CAN</v>
          </cell>
          <cell r="B45">
            <v>11489280.751799999</v>
          </cell>
          <cell r="C45">
            <v>14551618.7706</v>
          </cell>
          <cell r="D45">
            <v>16737804.943105046</v>
          </cell>
          <cell r="E45">
            <v>11951052.375068119</v>
          </cell>
          <cell r="F45">
            <v>10949717.332699999</v>
          </cell>
          <cell r="G45">
            <v>7987637.4086926207</v>
          </cell>
          <cell r="H45">
            <v>14117111.395497141</v>
          </cell>
          <cell r="I45">
            <v>16840041.042831477</v>
          </cell>
          <cell r="J45">
            <v>16647684.809199998</v>
          </cell>
          <cell r="K45">
            <v>15681804.621879667</v>
          </cell>
          <cell r="L45">
            <v>16399408.3665</v>
          </cell>
          <cell r="M45">
            <v>17213000</v>
          </cell>
          <cell r="N45">
            <v>170566161.81787407</v>
          </cell>
          <cell r="O45">
            <v>39.256106237820411</v>
          </cell>
        </row>
        <row r="46">
          <cell r="A46" t="str">
            <v>METAL END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METAL TAB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LESS SCRAP</v>
          </cell>
          <cell r="B48">
            <v>740631.69449999998</v>
          </cell>
          <cell r="C48">
            <v>877644.61800000002</v>
          </cell>
          <cell r="D48">
            <v>1027202.4529999999</v>
          </cell>
          <cell r="E48">
            <v>818183.40550000011</v>
          </cell>
          <cell r="F48">
            <v>631990.39749999996</v>
          </cell>
          <cell r="G48">
            <v>597948.39500000014</v>
          </cell>
          <cell r="H48">
            <v>1043947.3440000003</v>
          </cell>
          <cell r="I48">
            <v>1272352.2790000001</v>
          </cell>
          <cell r="J48">
            <v>947107.07228000008</v>
          </cell>
          <cell r="K48">
            <v>913886.09081000008</v>
          </cell>
          <cell r="L48">
            <v>853249.39771250007</v>
          </cell>
          <cell r="M48">
            <v>1397000</v>
          </cell>
          <cell r="N48">
            <v>11121143.147302503</v>
          </cell>
          <cell r="O48">
            <v>2.5595509227831248</v>
          </cell>
        </row>
        <row r="49">
          <cell r="A49" t="str">
            <v>LESS SPOILAGE</v>
          </cell>
          <cell r="B49">
            <v>141072.71049999999</v>
          </cell>
          <cell r="C49">
            <v>167170.39799999999</v>
          </cell>
          <cell r="D49">
            <v>195657.60149999999</v>
          </cell>
          <cell r="E49">
            <v>155844.46</v>
          </cell>
          <cell r="F49">
            <v>117529.12650000001</v>
          </cell>
          <cell r="G49">
            <v>113894.935</v>
          </cell>
          <cell r="H49">
            <v>198847.12100000004</v>
          </cell>
          <cell r="I49">
            <v>242352.81400000001</v>
          </cell>
          <cell r="J49">
            <v>180401.34547999999</v>
          </cell>
          <cell r="K49">
            <v>174073.54272</v>
          </cell>
          <cell r="L49">
            <v>284416.4632075</v>
          </cell>
          <cell r="M49">
            <v>0</v>
          </cell>
          <cell r="N49">
            <v>1971260.5179075</v>
          </cell>
          <cell r="O49">
            <v>0.45368912267619788</v>
          </cell>
        </row>
        <row r="50">
          <cell r="A50" t="str">
            <v>INK</v>
          </cell>
          <cell r="B50">
            <v>196154.48353928031</v>
          </cell>
          <cell r="C50">
            <v>200935.62290649454</v>
          </cell>
          <cell r="D50">
            <v>317744.14554809034</v>
          </cell>
          <cell r="E50">
            <v>245468.34922531759</v>
          </cell>
          <cell r="F50">
            <v>111416.66566043874</v>
          </cell>
          <cell r="G50">
            <v>131641.1969477901</v>
          </cell>
          <cell r="H50">
            <v>231584.95323501562</v>
          </cell>
          <cell r="I50">
            <v>203621.93215551518</v>
          </cell>
          <cell r="J50">
            <v>268110.00683587557</v>
          </cell>
          <cell r="K50">
            <v>310244.5805496918</v>
          </cell>
          <cell r="L50">
            <v>253332.74944879356</v>
          </cell>
          <cell r="M50">
            <v>311000</v>
          </cell>
          <cell r="N50">
            <v>2781254.6860523033</v>
          </cell>
          <cell r="O50">
            <v>0.64011072458021201</v>
          </cell>
        </row>
        <row r="51">
          <cell r="A51" t="str">
            <v>OVERVARNISH</v>
          </cell>
          <cell r="B51">
            <v>256389.40675197789</v>
          </cell>
          <cell r="C51">
            <v>242025.7173372549</v>
          </cell>
          <cell r="D51">
            <v>398143.68790316657</v>
          </cell>
          <cell r="E51">
            <v>285591.66373651591</v>
          </cell>
          <cell r="F51">
            <v>225846.77882454215</v>
          </cell>
          <cell r="G51">
            <v>164414.28146259184</v>
          </cell>
          <cell r="H51">
            <v>273942.36451909749</v>
          </cell>
          <cell r="I51">
            <v>312404.45448404108</v>
          </cell>
          <cell r="J51">
            <v>372375.64671825367</v>
          </cell>
          <cell r="K51">
            <v>341786.94047478843</v>
          </cell>
          <cell r="L51">
            <v>364167.19873190351</v>
          </cell>
          <cell r="M51">
            <v>556000</v>
          </cell>
          <cell r="N51">
            <v>3793088.140944133</v>
          </cell>
          <cell r="O51">
            <v>0.87298599818006672</v>
          </cell>
        </row>
        <row r="52">
          <cell r="A52" t="str">
            <v>I/SPRAY</v>
          </cell>
          <cell r="B52">
            <v>328475.05767489068</v>
          </cell>
          <cell r="C52">
            <v>391844.10765114008</v>
          </cell>
          <cell r="D52">
            <v>516536.13573952549</v>
          </cell>
          <cell r="E52">
            <v>313265.53525239037</v>
          </cell>
          <cell r="F52">
            <v>366798.19446670462</v>
          </cell>
          <cell r="G52">
            <v>182226.15056856821</v>
          </cell>
          <cell r="H52">
            <v>486057.49156649905</v>
          </cell>
          <cell r="I52">
            <v>469943.35387247487</v>
          </cell>
          <cell r="J52">
            <v>468507.78054811963</v>
          </cell>
          <cell r="K52">
            <v>499861.3876744493</v>
          </cell>
          <cell r="L52">
            <v>354801.9436997319</v>
          </cell>
          <cell r="M52">
            <v>574000</v>
          </cell>
          <cell r="N52">
            <v>4952317.1387144942</v>
          </cell>
          <cell r="O52">
            <v>1.1397846187589031</v>
          </cell>
        </row>
        <row r="53">
          <cell r="A53" t="str">
            <v>SEALING COMPOUND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TOTAL DIR MATERIAL</v>
          </cell>
          <cell r="B54">
            <v>11388595.294766149</v>
          </cell>
          <cell r="C54">
            <v>14341609.202494889</v>
          </cell>
          <cell r="D54">
            <v>16747368.857795827</v>
          </cell>
          <cell r="E54">
            <v>11821350.057782343</v>
          </cell>
          <cell r="F54">
            <v>10904259.447651688</v>
          </cell>
          <cell r="G54">
            <v>7754075.7076715697</v>
          </cell>
          <cell r="H54">
            <v>13865901.739817753</v>
          </cell>
          <cell r="I54">
            <v>16311305.690343508</v>
          </cell>
          <cell r="J54">
            <v>16629169.825542249</v>
          </cell>
          <cell r="K54">
            <v>15745737.897048598</v>
          </cell>
          <cell r="L54">
            <v>16234044.397460431</v>
          </cell>
          <cell r="M54">
            <v>17257000</v>
          </cell>
          <cell r="N54">
            <v>169000418.118375</v>
          </cell>
          <cell r="O54">
            <v>38.895747533880261</v>
          </cell>
        </row>
        <row r="56">
          <cell r="A56" t="str">
            <v>TOTAL  CAN  COST</v>
          </cell>
          <cell r="B56">
            <v>19037977.804553632</v>
          </cell>
          <cell r="C56">
            <v>21268648.015509311</v>
          </cell>
          <cell r="D56">
            <v>24372674.329089686</v>
          </cell>
          <cell r="E56">
            <v>19361561.856893182</v>
          </cell>
          <cell r="F56">
            <v>18381588.952803899</v>
          </cell>
          <cell r="G56">
            <v>14854713.85424513</v>
          </cell>
          <cell r="H56">
            <v>21271245.946637169</v>
          </cell>
          <cell r="I56">
            <v>23970662.050241314</v>
          </cell>
          <cell r="J56">
            <v>24805160.826607618</v>
          </cell>
          <cell r="K56">
            <v>23372214.045802314</v>
          </cell>
          <cell r="L56">
            <v>24180151.686410293</v>
          </cell>
          <cell r="M56">
            <v>25775000</v>
          </cell>
          <cell r="N56">
            <v>260651599.36879355</v>
          </cell>
          <cell r="O56">
            <v>59.989430299808191</v>
          </cell>
        </row>
        <row r="58">
          <cell r="A58" t="str">
            <v>US$</v>
          </cell>
        </row>
        <row r="59">
          <cell r="A59" t="str">
            <v>COVERSION COST</v>
          </cell>
          <cell r="B59">
            <v>8430401.4577536322</v>
          </cell>
          <cell r="C59">
            <v>7761844.2609093115</v>
          </cell>
          <cell r="D59">
            <v>8857729.4404846411</v>
          </cell>
          <cell r="E59">
            <v>8384537.3473250642</v>
          </cell>
          <cell r="F59">
            <v>8181391.1441038996</v>
          </cell>
          <cell r="G59">
            <v>7578919.7755525094</v>
          </cell>
          <cell r="H59">
            <v>8396929.016140027</v>
          </cell>
          <cell r="I59">
            <v>8645326.1004098356</v>
          </cell>
          <cell r="J59">
            <v>9284984.4351676218</v>
          </cell>
          <cell r="K59">
            <v>8778369.057452647</v>
          </cell>
          <cell r="L59">
            <v>8918409.1808302943</v>
          </cell>
          <cell r="M59">
            <v>9959000</v>
          </cell>
          <cell r="N59">
            <v>103177841.2161295</v>
          </cell>
          <cell r="O59">
            <v>23.746564107447099</v>
          </cell>
        </row>
        <row r="60">
          <cell r="A60" t="str">
            <v>METAL COST</v>
          </cell>
          <cell r="B60">
            <v>10607576.346799999</v>
          </cell>
          <cell r="C60">
            <v>13506803.7546</v>
          </cell>
          <cell r="D60">
            <v>15514944.888605045</v>
          </cell>
          <cell r="E60">
            <v>10977024.509568118</v>
          </cell>
          <cell r="F60">
            <v>10200197.808699999</v>
          </cell>
          <cell r="G60">
            <v>7275794.0786926206</v>
          </cell>
          <cell r="H60">
            <v>12874316.930497142</v>
          </cell>
          <cell r="I60">
            <v>15325335.949831478</v>
          </cell>
          <cell r="J60">
            <v>15520176.391439997</v>
          </cell>
          <cell r="K60">
            <v>14593844.988349667</v>
          </cell>
          <cell r="L60">
            <v>15261742.505579999</v>
          </cell>
          <cell r="M60">
            <v>15816000</v>
          </cell>
          <cell r="N60">
            <v>157473758.15266407</v>
          </cell>
          <cell r="O60">
            <v>36.242866192361092</v>
          </cell>
        </row>
        <row r="61">
          <cell r="N61">
            <v>260651599.36879355</v>
          </cell>
        </row>
        <row r="62">
          <cell r="A62" t="str">
            <v>FIXED COST</v>
          </cell>
          <cell r="B62">
            <v>6353957.2086803205</v>
          </cell>
          <cell r="C62">
            <v>5817788.0101184463</v>
          </cell>
          <cell r="D62">
            <v>6245366.47222431</v>
          </cell>
          <cell r="E62">
            <v>6251697.0700164251</v>
          </cell>
          <cell r="F62">
            <v>6396643.2713574991</v>
          </cell>
          <cell r="G62">
            <v>6009658.7816661336</v>
          </cell>
          <cell r="H62">
            <v>5892510.4222636791</v>
          </cell>
          <cell r="I62">
            <v>6382529.3499777615</v>
          </cell>
          <cell r="J62">
            <v>6987856.6455781329</v>
          </cell>
          <cell r="K62">
            <v>6497057.6993862139</v>
          </cell>
          <cell r="L62">
            <v>6711502.566280161</v>
          </cell>
          <cell r="M62">
            <v>6511000</v>
          </cell>
          <cell r="N62">
            <v>76057567.497549087</v>
          </cell>
          <cell r="O62">
            <v>17.883429114415073</v>
          </cell>
        </row>
        <row r="63">
          <cell r="A63" t="str">
            <v>VARIABLE COST</v>
          </cell>
          <cell r="B63">
            <v>12684020.595873311</v>
          </cell>
          <cell r="C63">
            <v>15450860.005390864</v>
          </cell>
          <cell r="D63">
            <v>18127307.856865376</v>
          </cell>
          <cell r="E63">
            <v>13109864.786876757</v>
          </cell>
          <cell r="F63">
            <v>11984945.6814464</v>
          </cell>
          <cell r="G63">
            <v>8845055.0725789964</v>
          </cell>
          <cell r="H63">
            <v>15378735.52437349</v>
          </cell>
          <cell r="I63">
            <v>17588132.700263552</v>
          </cell>
          <cell r="J63">
            <v>17817304.181029484</v>
          </cell>
          <cell r="K63">
            <v>16875156.346416101</v>
          </cell>
          <cell r="L63">
            <v>17468649.120130133</v>
          </cell>
          <cell r="M63">
            <v>19264000</v>
          </cell>
          <cell r="N63">
            <v>184594031.87124446</v>
          </cell>
          <cell r="O63">
            <v>42.106001185393119</v>
          </cell>
        </row>
        <row r="64">
          <cell r="A64" t="str">
            <v>FIXED COST w/ DEPREC &amp; AMORT</v>
          </cell>
          <cell r="B64">
            <v>3522765.2126803212</v>
          </cell>
          <cell r="C64">
            <v>3171998.8601184459</v>
          </cell>
          <cell r="D64">
            <v>3479980.3162243096</v>
          </cell>
          <cell r="E64">
            <v>3587237.2222249876</v>
          </cell>
          <cell r="F64">
            <v>3440198.8439821331</v>
          </cell>
          <cell r="G64">
            <v>3061186.1886609993</v>
          </cell>
          <cell r="H64">
            <v>3253273.7627576399</v>
          </cell>
          <cell r="I64">
            <v>3401134.7491863989</v>
          </cell>
          <cell r="J64">
            <v>3710138.4389469419</v>
          </cell>
          <cell r="K64">
            <v>3609836.6009071944</v>
          </cell>
          <cell r="L64">
            <v>3677248.6662801611</v>
          </cell>
          <cell r="M64">
            <v>3774000</v>
          </cell>
          <cell r="N64">
            <v>41688998.861969531</v>
          </cell>
        </row>
        <row r="66">
          <cell r="A66" t="str">
            <v>US$/1000</v>
          </cell>
        </row>
        <row r="67">
          <cell r="A67" t="str">
            <v>CONVERSION COST</v>
          </cell>
          <cell r="B67">
            <v>30.154234777115867</v>
          </cell>
          <cell r="C67">
            <v>23.206852525201867</v>
          </cell>
          <cell r="D67">
            <v>22.400041693179482</v>
          </cell>
          <cell r="E67">
            <v>28.073117532166108</v>
          </cell>
          <cell r="F67">
            <v>29.409174966907539</v>
          </cell>
          <cell r="G67">
            <v>41.098946463001596</v>
          </cell>
          <cell r="H67">
            <v>23.595880026561442</v>
          </cell>
          <cell r="I67">
            <v>19.782171114080164</v>
          </cell>
          <cell r="J67">
            <v>21.171872362622729</v>
          </cell>
          <cell r="K67">
            <v>21.228236410386803</v>
          </cell>
          <cell r="L67">
            <v>20.052503402367407</v>
          </cell>
          <cell r="M67">
            <v>20.555211558307533</v>
          </cell>
          <cell r="N67">
            <v>23.74656410744711</v>
          </cell>
        </row>
        <row r="68">
          <cell r="A68" t="str">
            <v>METAL COST</v>
          </cell>
          <cell r="B68">
            <v>37.941650724521857</v>
          </cell>
          <cell r="C68">
            <v>40.383495504858779</v>
          </cell>
          <cell r="D68">
            <v>39.235270698573046</v>
          </cell>
          <cell r="E68">
            <v>36.753286012720359</v>
          </cell>
          <cell r="F68">
            <v>36.666062869920594</v>
          </cell>
          <cell r="G68">
            <v>39.455157221823562</v>
          </cell>
          <cell r="H68">
            <v>36.177611735437047</v>
          </cell>
          <cell r="I68">
            <v>35.067320147236401</v>
          </cell>
          <cell r="J68">
            <v>35.389525518254267</v>
          </cell>
          <cell r="K68">
            <v>35.291474933627953</v>
          </cell>
          <cell r="L68">
            <v>34.315104556652166</v>
          </cell>
          <cell r="M68">
            <v>32.643962848297214</v>
          </cell>
          <cell r="N68">
            <v>36.242866192361078</v>
          </cell>
        </row>
        <row r="69">
          <cell r="A69" t="str">
            <v>TOTAL</v>
          </cell>
          <cell r="B69">
            <v>68.095885501637724</v>
          </cell>
          <cell r="C69">
            <v>63.590348030060646</v>
          </cell>
          <cell r="D69">
            <v>61.635312391752528</v>
          </cell>
          <cell r="E69">
            <v>64.82640354488646</v>
          </cell>
          <cell r="F69">
            <v>66.075237836828137</v>
          </cell>
          <cell r="G69">
            <v>80.554103684825151</v>
          </cell>
          <cell r="H69">
            <v>59.773491761998486</v>
          </cell>
          <cell r="I69">
            <v>54.849491261316565</v>
          </cell>
          <cell r="J69">
            <v>56.561397880876996</v>
          </cell>
          <cell r="K69">
            <v>56.519711344014752</v>
          </cell>
          <cell r="L69">
            <v>54.367607959019573</v>
          </cell>
          <cell r="M69">
            <v>53.199174406604747</v>
          </cell>
          <cell r="N69">
            <v>59.989430299808191</v>
          </cell>
        </row>
      </sheetData>
      <sheetData sheetId="30" refreshError="1">
        <row r="1">
          <cell r="A1" t="str">
            <v>END COST  POUSO ALEGRE &amp; LANESA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600000000</v>
          </cell>
          <cell r="C4">
            <v>600000000</v>
          </cell>
          <cell r="D4">
            <v>600000000</v>
          </cell>
          <cell r="E4">
            <v>600000000</v>
          </cell>
          <cell r="F4">
            <v>600000000</v>
          </cell>
          <cell r="G4">
            <v>600000000</v>
          </cell>
          <cell r="H4">
            <v>600000000</v>
          </cell>
          <cell r="I4">
            <v>600000000</v>
          </cell>
          <cell r="J4">
            <v>600000000</v>
          </cell>
          <cell r="K4">
            <v>600000000</v>
          </cell>
          <cell r="L4">
            <v>600000000</v>
          </cell>
          <cell r="M4">
            <v>600000000</v>
          </cell>
          <cell r="N4">
            <v>7200000000</v>
          </cell>
        </row>
        <row r="5">
          <cell r="A5" t="str">
            <v>UTILISATION</v>
          </cell>
          <cell r="B5">
            <v>0.94427342999999997</v>
          </cell>
          <cell r="C5">
            <v>0.80711155333333329</v>
          </cell>
          <cell r="D5">
            <v>0.84540847333333335</v>
          </cell>
          <cell r="E5">
            <v>0.79603877333333328</v>
          </cell>
          <cell r="F5">
            <v>0.5356470716666667</v>
          </cell>
          <cell r="G5">
            <v>0.44692001999999997</v>
          </cell>
          <cell r="H5">
            <v>0.46008967000000001</v>
          </cell>
          <cell r="I5">
            <v>0.38597780666666665</v>
          </cell>
          <cell r="J5">
            <v>0.35069531333333331</v>
          </cell>
          <cell r="K5">
            <v>0.52600924333333332</v>
          </cell>
          <cell r="L5">
            <v>0.66351141666666669</v>
          </cell>
          <cell r="M5">
            <v>0.81166666666666665</v>
          </cell>
          <cell r="N5">
            <v>0.63111245319444442</v>
          </cell>
        </row>
        <row r="6">
          <cell r="A6" t="str">
            <v>END PRODUCTION</v>
          </cell>
          <cell r="B6">
            <v>566564058</v>
          </cell>
          <cell r="C6">
            <v>484266932</v>
          </cell>
          <cell r="D6">
            <v>507245084</v>
          </cell>
          <cell r="E6">
            <v>477623264</v>
          </cell>
          <cell r="F6">
            <v>321388243</v>
          </cell>
          <cell r="G6">
            <v>268152012</v>
          </cell>
          <cell r="H6">
            <v>276053802</v>
          </cell>
          <cell r="I6">
            <v>231586684</v>
          </cell>
          <cell r="J6">
            <v>210417188</v>
          </cell>
          <cell r="K6">
            <v>315605546</v>
          </cell>
          <cell r="L6">
            <v>398106850</v>
          </cell>
          <cell r="M6">
            <v>487000000</v>
          </cell>
          <cell r="N6">
            <v>4544009663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10">
          <cell r="A10" t="str">
            <v xml:space="preserve">DIRECT LABOR </v>
          </cell>
          <cell r="B10">
            <v>133936.98610352317</v>
          </cell>
          <cell r="C10">
            <v>116691.45415004046</v>
          </cell>
          <cell r="D10">
            <v>128286.79386812287</v>
          </cell>
          <cell r="E10">
            <v>109503.6294565351</v>
          </cell>
          <cell r="F10">
            <v>96392.095276197608</v>
          </cell>
          <cell r="G10">
            <v>80594.318686097133</v>
          </cell>
          <cell r="H10">
            <v>92896.484162870591</v>
          </cell>
          <cell r="I10">
            <v>89401.834513509166</v>
          </cell>
          <cell r="J10">
            <v>51864.792758743322</v>
          </cell>
          <cell r="K10">
            <v>87896.946039531787</v>
          </cell>
          <cell r="L10">
            <v>95195.505496017868</v>
          </cell>
        </row>
        <row r="11">
          <cell r="A11" t="str">
            <v>SALARIES</v>
          </cell>
          <cell r="B11">
            <v>68935.334728694041</v>
          </cell>
          <cell r="C11">
            <v>76360.417911001146</v>
          </cell>
          <cell r="D11">
            <v>76213.501624511875</v>
          </cell>
          <cell r="E11">
            <v>59154.301487291028</v>
          </cell>
          <cell r="F11">
            <v>48488.720854801431</v>
          </cell>
          <cell r="G11">
            <v>40481.11436430992</v>
          </cell>
          <cell r="H11">
            <v>61553.98509836584</v>
          </cell>
          <cell r="I11">
            <v>64779.679525920728</v>
          </cell>
          <cell r="J11">
            <v>54226.314964833888</v>
          </cell>
          <cell r="K11">
            <v>38001.631760687036</v>
          </cell>
          <cell r="L11">
            <v>27720.186528110833</v>
          </cell>
        </row>
        <row r="12">
          <cell r="A12" t="str">
            <v>PAYROLL TAXES</v>
          </cell>
          <cell r="B12">
            <v>160327.46030895616</v>
          </cell>
          <cell r="C12">
            <v>136742.44521337948</v>
          </cell>
          <cell r="D12">
            <v>176234.17570785925</v>
          </cell>
          <cell r="E12">
            <v>47387.630356673355</v>
          </cell>
          <cell r="F12">
            <v>123912.26374009234</v>
          </cell>
          <cell r="G12">
            <v>107921.90802009351</v>
          </cell>
          <cell r="H12">
            <v>302897.52884449804</v>
          </cell>
          <cell r="I12">
            <v>120983.83545276095</v>
          </cell>
          <cell r="J12">
            <v>84956.148373983728</v>
          </cell>
          <cell r="K12">
            <v>113649.65917697552</v>
          </cell>
          <cell r="L12">
            <v>98218.741621983922</v>
          </cell>
        </row>
        <row r="13">
          <cell r="A13" t="str">
            <v>FRINGE BENEFITS</v>
          </cell>
          <cell r="B13">
            <v>50204.160103580689</v>
          </cell>
          <cell r="C13">
            <v>44823.294295093598</v>
          </cell>
          <cell r="D13">
            <v>49169.837699567797</v>
          </cell>
          <cell r="E13">
            <v>50827.403382700904</v>
          </cell>
          <cell r="F13">
            <v>61371.060883198341</v>
          </cell>
          <cell r="G13">
            <v>52721.483630694602</v>
          </cell>
          <cell r="H13">
            <v>108471.67211985536</v>
          </cell>
          <cell r="I13">
            <v>30522.795937526666</v>
          </cell>
          <cell r="J13">
            <v>31537.940379403786</v>
          </cell>
          <cell r="K13">
            <v>33912.387444248088</v>
          </cell>
          <cell r="L13">
            <v>25338.379691689013</v>
          </cell>
        </row>
        <row r="14">
          <cell r="A14" t="str">
            <v>OVERTIME</v>
          </cell>
          <cell r="B14">
            <v>43960.774801321553</v>
          </cell>
          <cell r="C14">
            <v>43794.255168130599</v>
          </cell>
          <cell r="D14">
            <v>43985.048954749946</v>
          </cell>
          <cell r="E14">
            <v>43136.236964332667</v>
          </cell>
          <cell r="F14">
            <v>30847.400052260262</v>
          </cell>
          <cell r="G14">
            <v>26201.247185172349</v>
          </cell>
          <cell r="H14">
            <v>20915.421043568109</v>
          </cell>
          <cell r="I14">
            <v>22698.310147648714</v>
          </cell>
          <cell r="J14">
            <v>16623.331639566397</v>
          </cell>
          <cell r="K14">
            <v>38790.002524615003</v>
          </cell>
          <cell r="L14">
            <v>18606.744302949061</v>
          </cell>
        </row>
        <row r="15">
          <cell r="A15" t="str">
            <v>VACATION</v>
          </cell>
          <cell r="B15">
            <v>28188.540851861777</v>
          </cell>
          <cell r="C15">
            <v>26149.365628604384</v>
          </cell>
          <cell r="D15">
            <v>35518.730704771988</v>
          </cell>
          <cell r="E15">
            <v>-39290.872841994569</v>
          </cell>
          <cell r="F15">
            <v>12930.202072990158</v>
          </cell>
          <cell r="G15">
            <v>6313.31196951325</v>
          </cell>
          <cell r="H15">
            <v>22090.66643705872</v>
          </cell>
          <cell r="I15">
            <v>17945.293163779126</v>
          </cell>
          <cell r="J15">
            <v>10965.370934959348</v>
          </cell>
          <cell r="K15">
            <v>15028.629134057057</v>
          </cell>
          <cell r="L15">
            <v>15169.956434316355</v>
          </cell>
        </row>
        <row r="16">
          <cell r="A16" t="str">
            <v>OTH.EMP.BENEFITS</v>
          </cell>
          <cell r="B16">
            <v>12160.203321725157</v>
          </cell>
          <cell r="C16">
            <v>12200.59000975956</v>
          </cell>
          <cell r="D16">
            <v>12951.19961189027</v>
          </cell>
          <cell r="E16">
            <v>14009.565331697486</v>
          </cell>
          <cell r="F16">
            <v>12446.045640623639</v>
          </cell>
          <cell r="G16">
            <v>9703.7588775333443</v>
          </cell>
          <cell r="H16">
            <v>10836.421560185983</v>
          </cell>
          <cell r="I16">
            <v>24912.102073909704</v>
          </cell>
          <cell r="J16">
            <v>26373.357046070458</v>
          </cell>
          <cell r="K16">
            <v>32908.146091054448</v>
          </cell>
          <cell r="L16">
            <v>30934.458780160858</v>
          </cell>
        </row>
        <row r="17">
          <cell r="A17" t="str">
            <v>TOTAL EMPLOYEE</v>
          </cell>
          <cell r="B17">
            <v>497713.46021966252</v>
          </cell>
          <cell r="C17">
            <v>456761.82237600931</v>
          </cell>
          <cell r="D17">
            <v>522359.28817147395</v>
          </cell>
          <cell r="E17">
            <v>284727.894137236</v>
          </cell>
          <cell r="F17">
            <v>386387.78852016386</v>
          </cell>
          <cell r="G17">
            <v>323937.14273341413</v>
          </cell>
          <cell r="H17">
            <v>619662.1792664025</v>
          </cell>
          <cell r="I17">
            <v>371243.85081505508</v>
          </cell>
          <cell r="J17">
            <v>276547.25609756092</v>
          </cell>
          <cell r="K17">
            <v>360187.40217116888</v>
          </cell>
          <cell r="L17">
            <v>311183.97285522794</v>
          </cell>
          <cell r="M17">
            <v>465000</v>
          </cell>
          <cell r="N17">
            <v>4875712.0573633751</v>
          </cell>
          <cell r="O17">
            <v>1.0729977308508587</v>
          </cell>
        </row>
        <row r="19">
          <cell r="A19" t="str">
            <v>ROLLING OILS</v>
          </cell>
          <cell r="B19">
            <v>21059.139208857938</v>
          </cell>
          <cell r="C19">
            <v>24355.715729531545</v>
          </cell>
          <cell r="D19">
            <v>23953.174932266033</v>
          </cell>
          <cell r="E19">
            <v>12369.273362632544</v>
          </cell>
          <cell r="F19">
            <v>9018.5872310774321</v>
          </cell>
          <cell r="G19">
            <v>3055.932790576825</v>
          </cell>
          <cell r="H19">
            <v>479.95323410515266</v>
          </cell>
          <cell r="I19">
            <v>-4543.2704617222844</v>
          </cell>
          <cell r="J19">
            <v>476.33807588075882</v>
          </cell>
          <cell r="K19">
            <v>3101.8345535639151</v>
          </cell>
          <cell r="L19">
            <v>7573.3914209115283</v>
          </cell>
          <cell r="M19">
            <v>21000</v>
          </cell>
          <cell r="N19">
            <v>121900.0700776814</v>
          </cell>
          <cell r="O19">
            <v>2.6826542881337487E-2</v>
          </cell>
        </row>
        <row r="20">
          <cell r="A20" t="str">
            <v>LUBS &amp; GREASE</v>
          </cell>
          <cell r="B20">
            <v>317.87099999999998</v>
          </cell>
          <cell r="C20">
            <v>0</v>
          </cell>
          <cell r="D20">
            <v>506.68979429302289</v>
          </cell>
          <cell r="E20">
            <v>255.28978529927264</v>
          </cell>
          <cell r="F20">
            <v>529.93255765177241</v>
          </cell>
          <cell r="G20">
            <v>30.788399999999999</v>
          </cell>
          <cell r="H20">
            <v>18.425599999999999</v>
          </cell>
          <cell r="I20">
            <v>290.27999999999997</v>
          </cell>
          <cell r="J20">
            <v>1022.4762872628726</v>
          </cell>
          <cell r="K20">
            <v>1741.9938889590171</v>
          </cell>
          <cell r="L20">
            <v>1695.5680294906165</v>
          </cell>
          <cell r="M20">
            <v>5000</v>
          </cell>
          <cell r="N20">
            <v>11409.315342956574</v>
          </cell>
          <cell r="O20">
            <v>2.5108475089430228E-3</v>
          </cell>
        </row>
        <row r="21">
          <cell r="A21" t="str">
            <v>ART WORK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PR.PLTS &amp; BLKS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A23" t="str">
            <v>DIES &amp; TOOLING</v>
          </cell>
          <cell r="B23">
            <v>25484.0988</v>
          </cell>
          <cell r="C23">
            <v>18922.3377</v>
          </cell>
          <cell r="D23">
            <v>66032.487600000008</v>
          </cell>
          <cell r="E23">
            <v>58825.090500000006</v>
          </cell>
          <cell r="F23">
            <v>45532.957900000001</v>
          </cell>
          <cell r="G23">
            <v>21065.278699999999</v>
          </cell>
          <cell r="H23">
            <v>423819.08859999996</v>
          </cell>
          <cell r="I23">
            <v>15741.124800000001</v>
          </cell>
          <cell r="J23">
            <v>31240.2955</v>
          </cell>
          <cell r="K23">
            <v>17340.723099999999</v>
          </cell>
          <cell r="L23">
            <v>18769.365400000002</v>
          </cell>
          <cell r="M23">
            <v>0</v>
          </cell>
          <cell r="N23">
            <v>742772.84859999991</v>
          </cell>
          <cell r="O23">
            <v>0.16346198703055001</v>
          </cell>
        </row>
        <row r="24">
          <cell r="A24" t="str">
            <v>SUNDRY SUPPLIES</v>
          </cell>
          <cell r="B24">
            <v>877.95605751245671</v>
          </cell>
          <cell r="C24">
            <v>-72.788572442551711</v>
          </cell>
          <cell r="D24">
            <v>1384.8820950912941</v>
          </cell>
          <cell r="E24">
            <v>1364.5178688984315</v>
          </cell>
          <cell r="F24">
            <v>388.83000001306505</v>
          </cell>
          <cell r="G24">
            <v>81.607263363935573</v>
          </cell>
          <cell r="H24">
            <v>893.89985000000001</v>
          </cell>
          <cell r="I24">
            <v>0</v>
          </cell>
          <cell r="J24">
            <v>1840.1136780487805</v>
          </cell>
          <cell r="K24">
            <v>359.20150763275268</v>
          </cell>
          <cell r="L24">
            <v>252.96952064343162</v>
          </cell>
          <cell r="M24">
            <v>0</v>
          </cell>
          <cell r="N24">
            <v>7371.1892687615964</v>
          </cell>
          <cell r="O24">
            <v>1.6221772873376912E-3</v>
          </cell>
        </row>
        <row r="25">
          <cell r="A25" t="str">
            <v>SMALL TOOLS</v>
          </cell>
          <cell r="B25">
            <v>379.60532190374141</v>
          </cell>
          <cell r="C25">
            <v>1048.0791411587261</v>
          </cell>
          <cell r="D25">
            <v>265.04366234453562</v>
          </cell>
          <cell r="E25">
            <v>427.46472701778976</v>
          </cell>
          <cell r="F25">
            <v>12.742792439682956</v>
          </cell>
          <cell r="G25">
            <v>932.96379698596922</v>
          </cell>
          <cell r="H25">
            <v>279.14585844670228</v>
          </cell>
          <cell r="I25">
            <v>7.7835623453102327</v>
          </cell>
          <cell r="J25">
            <v>2295.062669376694</v>
          </cell>
          <cell r="K25">
            <v>78.077926449549778</v>
          </cell>
          <cell r="L25">
            <v>163.77345844504021</v>
          </cell>
          <cell r="M25">
            <v>7000</v>
          </cell>
          <cell r="N25">
            <v>12889.742916913741</v>
          </cell>
          <cell r="O25">
            <v>2.8366451378547038E-3</v>
          </cell>
        </row>
        <row r="26">
          <cell r="A26" t="str">
            <v>WASHER CHEMICALS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A27" t="str">
            <v>OTHER CHEMICALS</v>
          </cell>
          <cell r="B27">
            <v>2386.3175833467276</v>
          </cell>
          <cell r="C27">
            <v>1710.1265919794164</v>
          </cell>
          <cell r="D27">
            <v>3224.8240842903765</v>
          </cell>
          <cell r="E27">
            <v>1587.812908281483</v>
          </cell>
          <cell r="F27">
            <v>1297.0721214179948</v>
          </cell>
          <cell r="G27">
            <v>849.60654981811876</v>
          </cell>
          <cell r="H27">
            <v>2388.0034269330117</v>
          </cell>
          <cell r="I27">
            <v>1744.1167</v>
          </cell>
          <cell r="J27">
            <v>2445.1057999999998</v>
          </cell>
          <cell r="K27">
            <v>1575.9431999999999</v>
          </cell>
          <cell r="L27">
            <v>2101.2575999999999</v>
          </cell>
          <cell r="M27">
            <v>4000</v>
          </cell>
          <cell r="N27">
            <v>25310.186566067132</v>
          </cell>
          <cell r="O27">
            <v>5.5700116071841924E-3</v>
          </cell>
        </row>
        <row r="28">
          <cell r="A28" t="str">
            <v>PACKING MATERIALS</v>
          </cell>
          <cell r="B28">
            <v>36821.336132000011</v>
          </cell>
          <cell r="C28">
            <v>68596.624250000008</v>
          </cell>
          <cell r="D28">
            <v>81549.350000000006</v>
          </cell>
          <cell r="E28">
            <v>68335.713600000003</v>
          </cell>
          <cell r="F28">
            <v>52533.93</v>
          </cell>
          <cell r="G28">
            <v>38067.227899999998</v>
          </cell>
          <cell r="H28">
            <v>32202.335000000003</v>
          </cell>
          <cell r="I28">
            <v>31279.4899</v>
          </cell>
          <cell r="J28">
            <v>35768.863299999997</v>
          </cell>
          <cell r="K28">
            <v>93693.974499999997</v>
          </cell>
          <cell r="L28">
            <v>74554.532800000001</v>
          </cell>
          <cell r="M28">
            <v>0</v>
          </cell>
          <cell r="N28">
            <v>613403.37738200009</v>
          </cell>
          <cell r="O28">
            <v>0.13499165337976529</v>
          </cell>
        </row>
        <row r="29">
          <cell r="A29" t="str">
            <v xml:space="preserve">REPAIRS &amp; MAINTENANCE </v>
          </cell>
          <cell r="B29">
            <v>136249.86208692339</v>
          </cell>
          <cell r="C29">
            <v>111578.91718383908</v>
          </cell>
          <cell r="D29">
            <v>132227.83538349648</v>
          </cell>
          <cell r="E29">
            <v>144723.27223548765</v>
          </cell>
          <cell r="F29">
            <v>293507.83635696804</v>
          </cell>
          <cell r="G29">
            <v>92405.54043471333</v>
          </cell>
          <cell r="H29">
            <v>187764.45797131048</v>
          </cell>
          <cell r="I29">
            <v>66169.332568119818</v>
          </cell>
          <cell r="J29">
            <v>54601.591193766937</v>
          </cell>
          <cell r="K29">
            <v>68438.647770217955</v>
          </cell>
          <cell r="L29">
            <v>81069.861444235925</v>
          </cell>
          <cell r="M29">
            <v>0</v>
          </cell>
          <cell r="N29">
            <v>1368737.1546290792</v>
          </cell>
          <cell r="O29">
            <v>0.30121792340675291</v>
          </cell>
        </row>
        <row r="30">
          <cell r="A30" t="str">
            <v>TOTAL INDIRECT</v>
          </cell>
          <cell r="B30">
            <v>223576.18619054425</v>
          </cell>
          <cell r="C30">
            <v>226139.01202406624</v>
          </cell>
          <cell r="D30">
            <v>309144.28755178174</v>
          </cell>
          <cell r="E30">
            <v>287888.43498761719</v>
          </cell>
          <cell r="F30">
            <v>402821.88895956799</v>
          </cell>
          <cell r="G30">
            <v>156488.94583545817</v>
          </cell>
          <cell r="H30">
            <v>647845.30954079528</v>
          </cell>
          <cell r="I30">
            <v>110688.85706874286</v>
          </cell>
          <cell r="J30">
            <v>129689.84650433605</v>
          </cell>
          <cell r="K30">
            <v>186330.3964468232</v>
          </cell>
          <cell r="L30">
            <v>186180.71967372653</v>
          </cell>
          <cell r="M30">
            <v>37000</v>
          </cell>
          <cell r="N30">
            <v>2903793.8847834598</v>
          </cell>
          <cell r="O30">
            <v>0.63903778823972546</v>
          </cell>
        </row>
        <row r="32">
          <cell r="A32" t="str">
            <v>FUEL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A33" t="str">
            <v>ELECTRICITY-FIXED</v>
          </cell>
          <cell r="B33">
            <v>18159.130279489244</v>
          </cell>
          <cell r="C33">
            <v>19566.125454706769</v>
          </cell>
          <cell r="D33">
            <v>25991.276351768545</v>
          </cell>
          <cell r="E33">
            <v>25674.358075541142</v>
          </cell>
          <cell r="F33">
            <v>26238.341607873881</v>
          </cell>
          <cell r="G33">
            <v>27261.276632600035</v>
          </cell>
          <cell r="H33">
            <v>24187.721715171345</v>
          </cell>
          <cell r="I33">
            <v>31715.114790475374</v>
          </cell>
          <cell r="J33">
            <v>11198.128387533874</v>
          </cell>
          <cell r="K33">
            <v>16904.822014642767</v>
          </cell>
          <cell r="L33">
            <v>16829.758713136729</v>
          </cell>
          <cell r="M33">
            <v>39000</v>
          </cell>
          <cell r="N33">
            <v>282726.0540229397</v>
          </cell>
          <cell r="O33">
            <v>6.2219509858234143E-2</v>
          </cell>
        </row>
        <row r="34">
          <cell r="A34" t="str">
            <v>ELECTRICITY-VARIABLE</v>
          </cell>
          <cell r="B34">
            <v>29657.487275649612</v>
          </cell>
          <cell r="C34">
            <v>22394.71209298199</v>
          </cell>
          <cell r="D34">
            <v>30173.881979359619</v>
          </cell>
          <cell r="E34">
            <v>35800.920164753305</v>
          </cell>
          <cell r="F34">
            <v>45462.207124814922</v>
          </cell>
          <cell r="G34">
            <v>33931.257578382123</v>
          </cell>
          <cell r="H34">
            <v>26761.606681591184</v>
          </cell>
          <cell r="I34">
            <v>44874.797303063926</v>
          </cell>
          <cell r="J34">
            <v>9544.4529132791322</v>
          </cell>
          <cell r="K34">
            <v>9835.496086846757</v>
          </cell>
          <cell r="L34">
            <v>26495.274798927614</v>
          </cell>
          <cell r="M34">
            <v>0</v>
          </cell>
          <cell r="N34">
            <v>314932.09399965015</v>
          </cell>
          <cell r="O34">
            <v>6.9307091612065122E-2</v>
          </cell>
        </row>
        <row r="35">
          <cell r="A35" t="str">
            <v>WATER &amp; SEWER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3511.7124664879357</v>
          </cell>
          <cell r="M35">
            <v>0</v>
          </cell>
          <cell r="N35">
            <v>3511.7124664879357</v>
          </cell>
          <cell r="O35">
            <v>7.7282240288403532E-4</v>
          </cell>
        </row>
        <row r="36">
          <cell r="A36" t="str">
            <v>TOTAL UTILITIES</v>
          </cell>
          <cell r="B36">
            <v>47816.617555138859</v>
          </cell>
          <cell r="C36">
            <v>41960.83754768876</v>
          </cell>
          <cell r="D36">
            <v>56165.158331128165</v>
          </cell>
          <cell r="E36">
            <v>61475.278240294443</v>
          </cell>
          <cell r="F36">
            <v>71700.548732688796</v>
          </cell>
          <cell r="G36">
            <v>61192.534210982158</v>
          </cell>
          <cell r="H36">
            <v>50949.328396762532</v>
          </cell>
          <cell r="I36">
            <v>76589.9120935393</v>
          </cell>
          <cell r="J36">
            <v>20742.581300813006</v>
          </cell>
          <cell r="K36">
            <v>26740.318101489524</v>
          </cell>
          <cell r="L36">
            <v>46836.745978552281</v>
          </cell>
          <cell r="M36">
            <v>39000</v>
          </cell>
          <cell r="N36">
            <v>601169.86048907787</v>
          </cell>
          <cell r="O36">
            <v>0.13229942387318333</v>
          </cell>
        </row>
        <row r="38">
          <cell r="A38" t="str">
            <v>DEPRECIATION</v>
          </cell>
          <cell r="B38">
            <v>160116.56399999998</v>
          </cell>
          <cell r="C38">
            <v>277821.84000000003</v>
          </cell>
          <cell r="D38">
            <v>233835.21399999998</v>
          </cell>
          <cell r="E38">
            <v>264469.82399999996</v>
          </cell>
          <cell r="F38">
            <v>167231.068</v>
          </cell>
          <cell r="G38">
            <v>385824.86</v>
          </cell>
          <cell r="H38">
            <v>293509.00199999998</v>
          </cell>
          <cell r="I38">
            <v>95074.61</v>
          </cell>
          <cell r="J38">
            <v>97631.89</v>
          </cell>
          <cell r="K38">
            <v>97629.07</v>
          </cell>
          <cell r="L38">
            <v>206347.21</v>
          </cell>
          <cell r="M38">
            <v>361000</v>
          </cell>
          <cell r="N38">
            <v>2640491.1520000002</v>
          </cell>
          <cell r="O38">
            <v>0.5810927678038259</v>
          </cell>
        </row>
        <row r="39">
          <cell r="A39" t="str">
            <v>AMORTIZATION</v>
          </cell>
          <cell r="B39">
            <v>187155.83</v>
          </cell>
          <cell r="C39">
            <v>253625.85</v>
          </cell>
          <cell r="D39">
            <v>194772.82</v>
          </cell>
          <cell r="E39">
            <v>194772.82</v>
          </cell>
          <cell r="F39">
            <v>215234.26</v>
          </cell>
          <cell r="G39">
            <v>105532.34</v>
          </cell>
          <cell r="H39">
            <v>390979.44</v>
          </cell>
          <cell r="I39">
            <v>45372.78</v>
          </cell>
          <cell r="J39">
            <v>45372.78</v>
          </cell>
          <cell r="K39">
            <v>-39571.61</v>
          </cell>
          <cell r="L39">
            <v>34720.28</v>
          </cell>
          <cell r="M39">
            <v>23000</v>
          </cell>
          <cell r="N39">
            <v>1650967.59</v>
          </cell>
          <cell r="O39">
            <v>0.36332836249076439</v>
          </cell>
        </row>
        <row r="40">
          <cell r="A40" t="str">
            <v>OTHER OVERHEAD</v>
          </cell>
          <cell r="B40">
            <v>90989.999107063122</v>
          </cell>
          <cell r="C40">
            <v>130583.03611037174</v>
          </cell>
          <cell r="D40">
            <v>175496.81132574764</v>
          </cell>
          <cell r="E40">
            <v>179756.4104811147</v>
          </cell>
          <cell r="F40">
            <v>151203.22707081266</v>
          </cell>
          <cell r="G40">
            <v>122315.39061146716</v>
          </cell>
          <cell r="H40">
            <v>129858.92026864132</v>
          </cell>
          <cell r="I40">
            <v>65954.715370828708</v>
          </cell>
          <cell r="J40">
            <v>49421.197493224929</v>
          </cell>
          <cell r="K40">
            <v>62672.91088109064</v>
          </cell>
          <cell r="L40">
            <v>102424.61042225201</v>
          </cell>
          <cell r="M40">
            <v>50000</v>
          </cell>
          <cell r="N40">
            <v>1310677.2291426146</v>
          </cell>
          <cell r="O40">
            <v>0.28844067824391301</v>
          </cell>
        </row>
        <row r="41">
          <cell r="A41" t="str">
            <v>TECH AGREEMENT RIB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26000</v>
          </cell>
          <cell r="N41">
            <v>26000</v>
          </cell>
          <cell r="O41">
            <v>5.7218188182360831E-3</v>
          </cell>
        </row>
        <row r="42">
          <cell r="A42" t="str">
            <v>INSURANCE</v>
          </cell>
          <cell r="B42">
            <v>8875.5568999999996</v>
          </cell>
          <cell r="C42">
            <v>9321.6650000000009</v>
          </cell>
          <cell r="D42">
            <v>10441.305</v>
          </cell>
          <cell r="E42">
            <v>10527.25</v>
          </cell>
          <cell r="F42">
            <v>12314.05</v>
          </cell>
          <cell r="G42">
            <v>5105.05</v>
          </cell>
          <cell r="H42">
            <v>797.75</v>
          </cell>
          <cell r="I42">
            <v>3856.9620000000004</v>
          </cell>
          <cell r="J42">
            <v>0</v>
          </cell>
          <cell r="K42">
            <v>0</v>
          </cell>
          <cell r="L42">
            <v>0</v>
          </cell>
          <cell r="M42">
            <v>11000</v>
          </cell>
          <cell r="N42">
            <v>72239.588900000002</v>
          </cell>
          <cell r="O42">
            <v>1.5897763045756096E-2</v>
          </cell>
        </row>
        <row r="43">
          <cell r="A43" t="str">
            <v>TOTAL OTHER O/HEAD</v>
          </cell>
          <cell r="B43">
            <v>447137.9500070631</v>
          </cell>
          <cell r="C43">
            <v>671352.3911103718</v>
          </cell>
          <cell r="D43">
            <v>614546.15032574767</v>
          </cell>
          <cell r="E43">
            <v>649526.30448111473</v>
          </cell>
          <cell r="F43">
            <v>545982.60507081263</v>
          </cell>
          <cell r="G43">
            <v>618777.64061146718</v>
          </cell>
          <cell r="H43">
            <v>815145.11226864136</v>
          </cell>
          <cell r="I43">
            <v>210259.06737082874</v>
          </cell>
          <cell r="J43">
            <v>192425.86749322491</v>
          </cell>
          <cell r="K43">
            <v>120730.37088109064</v>
          </cell>
          <cell r="L43">
            <v>343492.10042225197</v>
          </cell>
          <cell r="M43">
            <v>471000</v>
          </cell>
          <cell r="N43">
            <v>5700375.560042616</v>
          </cell>
          <cell r="O43">
            <v>1.2544813904024956</v>
          </cell>
        </row>
        <row r="45">
          <cell r="A45" t="str">
            <v>METAL CAN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</row>
        <row r="46">
          <cell r="A46" t="str">
            <v>METAL END</v>
          </cell>
          <cell r="B46">
            <v>7484241.1906522596</v>
          </cell>
          <cell r="C46">
            <v>5852247.7840583194</v>
          </cell>
          <cell r="D46">
            <v>6518627.9938529562</v>
          </cell>
          <cell r="E46">
            <v>6400777.0838401886</v>
          </cell>
          <cell r="F46">
            <v>4298811.8718188349</v>
          </cell>
          <cell r="G46">
            <v>3180011.0970937442</v>
          </cell>
          <cell r="H46">
            <v>3482079.1894841073</v>
          </cell>
          <cell r="I46">
            <v>2352392.7344259373</v>
          </cell>
          <cell r="J46">
            <v>2118783.8173833131</v>
          </cell>
          <cell r="K46">
            <v>3122916.9238309315</v>
          </cell>
          <cell r="L46">
            <v>4181063.251572764</v>
          </cell>
          <cell r="M46">
            <v>4835000</v>
          </cell>
          <cell r="N46">
            <v>53826952.93801336</v>
          </cell>
          <cell r="O46">
            <v>11.845695086501262</v>
          </cell>
        </row>
        <row r="47">
          <cell r="A47" t="str">
            <v>METAL TAB</v>
          </cell>
          <cell r="B47">
            <v>1080220.5669</v>
          </cell>
          <cell r="C47">
            <v>980582.4702000001</v>
          </cell>
          <cell r="D47">
            <v>1017907.8370000001</v>
          </cell>
          <cell r="E47">
            <v>881064.54319999996</v>
          </cell>
          <cell r="F47">
            <v>641163.59530000004</v>
          </cell>
          <cell r="G47">
            <v>556294.40909999993</v>
          </cell>
          <cell r="H47">
            <v>507678.56299999997</v>
          </cell>
          <cell r="I47">
            <v>346916.30499999999</v>
          </cell>
          <cell r="J47">
            <v>435350.1888</v>
          </cell>
          <cell r="K47">
            <v>389017.94469999999</v>
          </cell>
          <cell r="L47">
            <v>923240.22</v>
          </cell>
          <cell r="M47">
            <v>829000</v>
          </cell>
          <cell r="N47">
            <v>8588436.6431999989</v>
          </cell>
          <cell r="O47">
            <v>1.8900568617034648</v>
          </cell>
        </row>
        <row r="48">
          <cell r="A48" t="str">
            <v>LESS SCRAP</v>
          </cell>
          <cell r="B48">
            <v>282031.26899999997</v>
          </cell>
          <cell r="C48">
            <v>243869.50300000003</v>
          </cell>
          <cell r="D48">
            <v>242263.13849999997</v>
          </cell>
          <cell r="E48">
            <v>205920.7365</v>
          </cell>
          <cell r="F48">
            <v>132605.43649999998</v>
          </cell>
          <cell r="G48">
            <v>134422.255</v>
          </cell>
          <cell r="H48">
            <v>151195.51700000002</v>
          </cell>
          <cell r="I48">
            <v>142866.94400000002</v>
          </cell>
          <cell r="J48">
            <v>86457.481159999996</v>
          </cell>
          <cell r="K48">
            <v>143720.97586000001</v>
          </cell>
          <cell r="L48">
            <v>135355.8934</v>
          </cell>
          <cell r="M48">
            <v>387000</v>
          </cell>
          <cell r="N48">
            <v>2287709.1499200002</v>
          </cell>
          <cell r="O48">
            <v>0.50345604864088955</v>
          </cell>
        </row>
        <row r="49">
          <cell r="A49" t="str">
            <v>LESS SPOILAGE</v>
          </cell>
          <cell r="B49">
            <v>27893.2065</v>
          </cell>
          <cell r="C49">
            <v>24118.970499999996</v>
          </cell>
          <cell r="D49">
            <v>23960.092499999999</v>
          </cell>
          <cell r="E49">
            <v>20365.786499999998</v>
          </cell>
          <cell r="F49">
            <v>13114.825999999997</v>
          </cell>
          <cell r="G49">
            <v>13294.512000000001</v>
          </cell>
          <cell r="H49">
            <v>14953.4</v>
          </cell>
          <cell r="I49">
            <v>14129.698</v>
          </cell>
          <cell r="J49">
            <v>8550.7373700000007</v>
          </cell>
          <cell r="K49">
            <v>14214.15919</v>
          </cell>
          <cell r="L49">
            <v>13386.846600000003</v>
          </cell>
          <cell r="M49">
            <v>0</v>
          </cell>
          <cell r="N49">
            <v>187982.23515999998</v>
          </cell>
          <cell r="O49">
            <v>4.1369241947406481E-2</v>
          </cell>
        </row>
        <row r="50">
          <cell r="A50" t="str">
            <v>INK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A51" t="str">
            <v>OVERVARNISH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A52" t="str">
            <v>I/SPRAY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A53" t="str">
            <v>SEALING COMPOUND</v>
          </cell>
          <cell r="B53">
            <v>132378.02482364496</v>
          </cell>
          <cell r="C53">
            <v>104685.62682991748</v>
          </cell>
          <cell r="D53">
            <v>101800.46749581018</v>
          </cell>
          <cell r="E53">
            <v>67789.019367277186</v>
          </cell>
          <cell r="F53">
            <v>105841.07656127516</v>
          </cell>
          <cell r="G53">
            <v>29594.439632773254</v>
          </cell>
          <cell r="H53">
            <v>36184.768382986047</v>
          </cell>
          <cell r="I53">
            <v>53286.353162072199</v>
          </cell>
          <cell r="J53">
            <v>14726.371951219513</v>
          </cell>
          <cell r="K53">
            <v>82111.54590591602</v>
          </cell>
          <cell r="L53">
            <v>110614.55261394102</v>
          </cell>
          <cell r="M53">
            <v>123000</v>
          </cell>
          <cell r="N53">
            <v>962012.24672683317</v>
          </cell>
        </row>
        <row r="54">
          <cell r="A54" t="str">
            <v>TOTAL DIR MATERIAL</v>
          </cell>
          <cell r="B54">
            <v>8386915.3068759041</v>
          </cell>
          <cell r="C54">
            <v>6669527.4075882379</v>
          </cell>
          <cell r="D54">
            <v>7372113.0673487661</v>
          </cell>
          <cell r="E54">
            <v>7123344.1234074663</v>
          </cell>
          <cell r="F54">
            <v>4900096.2811801098</v>
          </cell>
          <cell r="G54">
            <v>3618183.1788265174</v>
          </cell>
          <cell r="H54">
            <v>3859793.6038670931</v>
          </cell>
          <cell r="I54">
            <v>2595598.7505880096</v>
          </cell>
          <cell r="J54">
            <v>2473852.1596045326</v>
          </cell>
          <cell r="K54">
            <v>3436111.2793868473</v>
          </cell>
          <cell r="L54">
            <v>5066175.284186705</v>
          </cell>
          <cell r="M54">
            <v>5400000</v>
          </cell>
          <cell r="N54">
            <v>60901710.442860194</v>
          </cell>
          <cell r="O54">
            <v>13.402636649027786</v>
          </cell>
        </row>
        <row r="56">
          <cell r="A56" t="str">
            <v>TOTAL END COST</v>
          </cell>
          <cell r="B56">
            <v>9603159.5208483133</v>
          </cell>
          <cell r="C56">
            <v>8065741.4706463739</v>
          </cell>
          <cell r="D56">
            <v>8874327.951728899</v>
          </cell>
          <cell r="E56">
            <v>8406962.0352537278</v>
          </cell>
          <cell r="F56">
            <v>6306989.112463343</v>
          </cell>
          <cell r="G56">
            <v>4778579.442217838</v>
          </cell>
          <cell r="H56">
            <v>5993395.5333396951</v>
          </cell>
          <cell r="I56">
            <v>3364380.4379361761</v>
          </cell>
          <cell r="J56">
            <v>3093257.7110004677</v>
          </cell>
          <cell r="K56">
            <v>4130099.7669874197</v>
          </cell>
          <cell r="L56">
            <v>5953868.8231164636</v>
          </cell>
          <cell r="M56">
            <v>6412000</v>
          </cell>
          <cell r="N56">
            <v>74982761.805538714</v>
          </cell>
          <cell r="O56">
            <v>16.501452982394046</v>
          </cell>
        </row>
        <row r="58">
          <cell r="A58" t="str">
            <v>US$</v>
          </cell>
        </row>
        <row r="59">
          <cell r="A59" t="str">
            <v>COVERSION COST</v>
          </cell>
          <cell r="B59">
            <v>1348622.2387960553</v>
          </cell>
          <cell r="C59">
            <v>1500899.6898880545</v>
          </cell>
          <cell r="D59">
            <v>1604015.3518759431</v>
          </cell>
          <cell r="E59">
            <v>1351406.9312135391</v>
          </cell>
          <cell r="F59">
            <v>1512733.9078445081</v>
          </cell>
          <cell r="G59">
            <v>1189990.703024094</v>
          </cell>
          <cell r="H59">
            <v>2169786.6978555876</v>
          </cell>
          <cell r="I59">
            <v>822068.04051023861</v>
          </cell>
          <cell r="J59">
            <v>634131.92334715463</v>
          </cell>
          <cell r="K59">
            <v>776100.03350648843</v>
          </cell>
          <cell r="L59">
            <v>998308.09154369961</v>
          </cell>
          <cell r="M59">
            <v>1135000</v>
          </cell>
          <cell r="N59">
            <v>15043063.609405365</v>
          </cell>
          <cell r="O59">
            <v>3.310526324777614</v>
          </cell>
        </row>
        <row r="60">
          <cell r="A60" t="str">
            <v>METAL COST</v>
          </cell>
          <cell r="B60">
            <v>8254537.282052258</v>
          </cell>
          <cell r="C60">
            <v>6564841.7807583194</v>
          </cell>
          <cell r="D60">
            <v>7270312.5998529559</v>
          </cell>
          <cell r="E60">
            <v>7055555.1040401887</v>
          </cell>
          <cell r="F60">
            <v>4794255.2046188349</v>
          </cell>
          <cell r="G60">
            <v>3588588.739193744</v>
          </cell>
          <cell r="H60">
            <v>3823608.8354841075</v>
          </cell>
          <cell r="I60">
            <v>2542312.3974259375</v>
          </cell>
          <cell r="J60">
            <v>2459125.787653313</v>
          </cell>
          <cell r="K60">
            <v>3353999.7334809313</v>
          </cell>
          <cell r="L60">
            <v>4955560.731572764</v>
          </cell>
          <cell r="M60">
            <v>5277000</v>
          </cell>
          <cell r="N60">
            <v>59939698.196133353</v>
          </cell>
          <cell r="O60">
            <v>13.190926657616432</v>
          </cell>
        </row>
        <row r="61">
          <cell r="N61">
            <v>74982761.805538714</v>
          </cell>
          <cell r="O61">
            <v>16.501452982394046</v>
          </cell>
        </row>
        <row r="62">
          <cell r="A62" t="str">
            <v>FIXED COST</v>
          </cell>
          <cell r="B62">
            <v>992668.02778186451</v>
          </cell>
          <cell r="C62">
            <v>1170075.0510340699</v>
          </cell>
          <cell r="D62">
            <v>1193070.5968283499</v>
          </cell>
          <cell r="E62">
            <v>995729.47685864521</v>
          </cell>
          <cell r="F62">
            <v>1004070.9423236653</v>
          </cell>
          <cell r="G62">
            <v>1003907.3175558634</v>
          </cell>
          <cell r="H62">
            <v>1485756.6199318063</v>
          </cell>
          <cell r="I62">
            <v>658092.83027942316</v>
          </cell>
          <cell r="J62">
            <v>489715.70489159884</v>
          </cell>
          <cell r="K62">
            <v>507658.09115374903</v>
          </cell>
          <cell r="L62">
            <v>701512.81925603212</v>
          </cell>
          <cell r="M62">
            <v>975000</v>
          </cell>
          <cell r="N62">
            <v>11177257.477895068</v>
          </cell>
          <cell r="O62">
            <v>2.6909165545183411</v>
          </cell>
        </row>
        <row r="63">
          <cell r="A63" t="str">
            <v>VARIABLE COST</v>
          </cell>
          <cell r="B63">
            <v>8610491.4930664487</v>
          </cell>
          <cell r="C63">
            <v>6895666.4196123043</v>
          </cell>
          <cell r="D63">
            <v>7681257.3549005492</v>
          </cell>
          <cell r="E63">
            <v>7411232.5583950821</v>
          </cell>
          <cell r="F63">
            <v>5302918.1701396778</v>
          </cell>
          <cell r="G63">
            <v>3774672.1246619746</v>
          </cell>
          <cell r="H63">
            <v>4507638.9134078883</v>
          </cell>
          <cell r="I63">
            <v>2706287.6076567527</v>
          </cell>
          <cell r="J63">
            <v>2603542.0061088689</v>
          </cell>
          <cell r="K63">
            <v>3622441.6758336704</v>
          </cell>
          <cell r="L63">
            <v>5252356.0038604317</v>
          </cell>
          <cell r="M63">
            <v>5437000</v>
          </cell>
          <cell r="N63">
            <v>63805504.327643648</v>
          </cell>
          <cell r="O63">
            <v>13.810536427875704</v>
          </cell>
        </row>
        <row r="64">
          <cell r="A64" t="str">
            <v>FIXED COST w/ DEPREC &amp; AMORT</v>
          </cell>
          <cell r="B64">
            <v>645395.63378186454</v>
          </cell>
          <cell r="C64">
            <v>638627.36103406979</v>
          </cell>
          <cell r="D64">
            <v>764462.56282834988</v>
          </cell>
          <cell r="E64">
            <v>536486.83285864512</v>
          </cell>
          <cell r="F64">
            <v>621605.61432366527</v>
          </cell>
          <cell r="G64">
            <v>512550.11755586352</v>
          </cell>
          <cell r="H64">
            <v>801268.17793180654</v>
          </cell>
          <cell r="I64">
            <v>517645.44027942314</v>
          </cell>
          <cell r="J64">
            <v>346711.03489159886</v>
          </cell>
          <cell r="K64">
            <v>449600.63115374901</v>
          </cell>
          <cell r="L64">
            <v>460445.32925603213</v>
          </cell>
          <cell r="M64">
            <v>591000</v>
          </cell>
          <cell r="N64">
            <v>6885798.7358950675</v>
          </cell>
          <cell r="O64">
            <v>16.501452982394046</v>
          </cell>
        </row>
        <row r="65">
          <cell r="A65" t="str">
            <v>US$/1000</v>
          </cell>
        </row>
        <row r="66">
          <cell r="A66" t="str">
            <v>COVERSION COST</v>
          </cell>
          <cell r="B66">
            <v>2.3803526181254075</v>
          </cell>
          <cell r="C66">
            <v>3.0993231020119594</v>
          </cell>
          <cell r="D66">
            <v>3.1622097531771116</v>
          </cell>
          <cell r="E66">
            <v>2.8294411790074347</v>
          </cell>
          <cell r="F66">
            <v>4.7068738225265694</v>
          </cell>
          <cell r="G66">
            <v>4.437746687591865</v>
          </cell>
          <cell r="H66">
            <v>7.8600138166384959</v>
          </cell>
          <cell r="I66">
            <v>3.549720676125915</v>
          </cell>
          <cell r="J66">
            <v>3.0136888025856265</v>
          </cell>
          <cell r="K66">
            <v>2.459082368300614</v>
          </cell>
          <cell r="L66">
            <v>2.5076385687503233</v>
          </cell>
          <cell r="M66">
            <v>2.3305954825462014</v>
          </cell>
          <cell r="N66">
            <v>3.3105263247776167</v>
          </cell>
        </row>
        <row r="67">
          <cell r="A67" t="str">
            <v>METAL COST</v>
          </cell>
          <cell r="B67">
            <v>14.569468651419921</v>
          </cell>
          <cell r="C67">
            <v>13.556246249657862</v>
          </cell>
          <cell r="D67">
            <v>14.332938512722887</v>
          </cell>
          <cell r="E67">
            <v>14.77221826456131</v>
          </cell>
          <cell r="F67">
            <v>14.917332257915964</v>
          </cell>
          <cell r="G67">
            <v>13.382665721686786</v>
          </cell>
          <cell r="H67">
            <v>13.85095516809476</v>
          </cell>
          <cell r="I67">
            <v>10.977800422350439</v>
          </cell>
          <cell r="J67">
            <v>11.686905480617453</v>
          </cell>
          <cell r="K67">
            <v>10.627188831088954</v>
          </cell>
          <cell r="L67">
            <v>12.447815785065652</v>
          </cell>
          <cell r="M67">
            <v>10.835728952772074</v>
          </cell>
          <cell r="N67">
            <v>13.19092665761643</v>
          </cell>
        </row>
        <row r="68">
          <cell r="A68" t="str">
            <v>TOTAL</v>
          </cell>
          <cell r="B68">
            <v>16.949821269545328</v>
          </cell>
          <cell r="C68">
            <v>16.655569351669822</v>
          </cell>
          <cell r="D68">
            <v>17.495148265899999</v>
          </cell>
          <cell r="E68">
            <v>17.601659443568746</v>
          </cell>
          <cell r="F68">
            <v>19.624206080442534</v>
          </cell>
          <cell r="G68">
            <v>17.820412409278653</v>
          </cell>
          <cell r="H68">
            <v>21.710968984733256</v>
          </cell>
          <cell r="I68">
            <v>14.527521098476354</v>
          </cell>
          <cell r="J68">
            <v>14.700594283203079</v>
          </cell>
          <cell r="K68">
            <v>13.086271199389568</v>
          </cell>
          <cell r="L68">
            <v>14.955454353815975</v>
          </cell>
          <cell r="M68">
            <v>13.166324435318275</v>
          </cell>
          <cell r="N68">
            <v>16.501452982394046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L69">
            <v>0.896854353815975</v>
          </cell>
          <cell r="M69">
            <v>2.0244353182743424E-3</v>
          </cell>
        </row>
        <row r="70">
          <cell r="A70" t="str">
            <v>FIXED COST</v>
          </cell>
          <cell r="B70">
            <v>1.7520843649807811</v>
          </cell>
          <cell r="C70">
            <v>2.4161778839651804</v>
          </cell>
          <cell r="D70">
            <v>2.352059456979084</v>
          </cell>
          <cell r="E70">
            <v>2.0847591646177546</v>
          </cell>
          <cell r="F70">
            <v>3.1241682425939432</v>
          </cell>
          <cell r="G70">
            <v>3.7437993102056732</v>
          </cell>
          <cell r="H70">
            <v>5.3821269954173871</v>
          </cell>
          <cell r="I70">
            <v>2.8416695593751116</v>
          </cell>
          <cell r="J70">
            <v>2.3273559995089319</v>
          </cell>
          <cell r="K70">
            <v>1.6085208184324777</v>
          </cell>
          <cell r="L70">
            <v>1.7621219510692472</v>
          </cell>
          <cell r="M70">
            <v>2.0020533880903493</v>
          </cell>
          <cell r="N70">
            <v>2.4597785451265373</v>
          </cell>
        </row>
      </sheetData>
      <sheetData sheetId="31" refreshError="1">
        <row r="1">
          <cell r="A1" t="str">
            <v xml:space="preserve">C A N   C O S T   J A C A R E Í 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125000000</v>
          </cell>
          <cell r="C4">
            <v>125000000</v>
          </cell>
          <cell r="D4">
            <v>125000000</v>
          </cell>
          <cell r="E4">
            <v>125000000</v>
          </cell>
          <cell r="F4">
            <v>125000000</v>
          </cell>
          <cell r="G4">
            <v>125000000</v>
          </cell>
          <cell r="H4">
            <v>125000000</v>
          </cell>
          <cell r="I4">
            <v>125000000</v>
          </cell>
          <cell r="J4">
            <v>125000000</v>
          </cell>
          <cell r="K4">
            <v>125000000</v>
          </cell>
          <cell r="L4">
            <v>125000000</v>
          </cell>
          <cell r="M4">
            <v>125000000</v>
          </cell>
          <cell r="N4">
            <v>1500000000</v>
          </cell>
        </row>
        <row r="5">
          <cell r="A5" t="str">
            <v>UTILISATION</v>
          </cell>
          <cell r="B5">
            <v>1.00609404</v>
          </cell>
          <cell r="C5">
            <v>0.95387856000000004</v>
          </cell>
          <cell r="D5">
            <v>0.96672678400000001</v>
          </cell>
          <cell r="E5">
            <v>0.82886741600000002</v>
          </cell>
          <cell r="F5">
            <v>0.90577872000000004</v>
          </cell>
          <cell r="G5">
            <v>2.6859672000000001E-2</v>
          </cell>
          <cell r="H5">
            <v>0.76453748799999999</v>
          </cell>
          <cell r="I5">
            <v>1.065107112</v>
          </cell>
          <cell r="J5">
            <v>1.03772496</v>
          </cell>
          <cell r="K5">
            <v>1.0290325920000001</v>
          </cell>
          <cell r="L5">
            <v>0.98491896000000001</v>
          </cell>
          <cell r="M5">
            <v>1.016</v>
          </cell>
          <cell r="N5">
            <v>0.882127192</v>
          </cell>
        </row>
        <row r="6">
          <cell r="A6" t="str">
            <v>CAN  PRODUCTION</v>
          </cell>
          <cell r="B6">
            <v>125761755</v>
          </cell>
          <cell r="C6">
            <v>119234820</v>
          </cell>
          <cell r="D6">
            <v>120840848</v>
          </cell>
          <cell r="E6">
            <v>103608427</v>
          </cell>
          <cell r="F6">
            <v>113222340</v>
          </cell>
          <cell r="G6">
            <v>3357459</v>
          </cell>
          <cell r="H6">
            <v>95567186</v>
          </cell>
          <cell r="I6">
            <v>133138389</v>
          </cell>
          <cell r="J6">
            <v>129715620</v>
          </cell>
          <cell r="K6">
            <v>128629074</v>
          </cell>
          <cell r="L6">
            <v>123114870</v>
          </cell>
          <cell r="M6">
            <v>127000000</v>
          </cell>
          <cell r="N6">
            <v>1323190788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9">
          <cell r="A9" t="str">
            <v xml:space="preserve">DIRECT LABOR </v>
          </cell>
          <cell r="B9">
            <v>140897.77860622678</v>
          </cell>
          <cell r="C9">
            <v>121848.48801577896</v>
          </cell>
          <cell r="D9">
            <v>134024.53302575782</v>
          </cell>
          <cell r="E9">
            <v>128121.09464488215</v>
          </cell>
          <cell r="F9">
            <v>159032.53191076792</v>
          </cell>
          <cell r="G9">
            <v>60402.656240003555</v>
          </cell>
          <cell r="H9">
            <v>146489.5223813522</v>
          </cell>
          <cell r="I9">
            <v>33484.700580615943</v>
          </cell>
          <cell r="J9">
            <v>143160.33838268067</v>
          </cell>
          <cell r="K9">
            <v>148903.54562368972</v>
          </cell>
          <cell r="L9">
            <v>148686.24186220762</v>
          </cell>
        </row>
        <row r="10">
          <cell r="A10" t="str">
            <v>SALARIES</v>
          </cell>
          <cell r="B10">
            <v>98319.088971235469</v>
          </cell>
          <cell r="C10">
            <v>101094.56938817809</v>
          </cell>
          <cell r="D10">
            <v>100621.55500458535</v>
          </cell>
          <cell r="E10">
            <v>118479.85181029262</v>
          </cell>
          <cell r="F10">
            <v>112152.33003505568</v>
          </cell>
          <cell r="G10">
            <v>67448.504335087375</v>
          </cell>
          <cell r="H10">
            <v>106007.88591897496</v>
          </cell>
          <cell r="I10">
            <v>235879.81252000717</v>
          </cell>
          <cell r="J10">
            <v>96491.135194555085</v>
          </cell>
          <cell r="K10">
            <v>93115.346911865301</v>
          </cell>
          <cell r="L10">
            <v>92528.671006425066</v>
          </cell>
        </row>
        <row r="11">
          <cell r="A11" t="str">
            <v>PAYROLL TAXES</v>
          </cell>
          <cell r="B11">
            <v>144534.93169032951</v>
          </cell>
          <cell r="C11">
            <v>131277.30458699318</v>
          </cell>
          <cell r="D11">
            <v>132386.89247596369</v>
          </cell>
          <cell r="E11">
            <v>135690.31636140565</v>
          </cell>
          <cell r="F11">
            <v>142622.02769793573</v>
          </cell>
          <cell r="G11">
            <v>100538.69738437554</v>
          </cell>
          <cell r="H11">
            <v>126818.36576545548</v>
          </cell>
          <cell r="I11">
            <v>134429.55534693183</v>
          </cell>
          <cell r="J11">
            <v>148011.8394308943</v>
          </cell>
          <cell r="K11">
            <v>146148.10233106118</v>
          </cell>
          <cell r="L11">
            <v>156138.16186327077</v>
          </cell>
        </row>
        <row r="12">
          <cell r="A12" t="str">
            <v>FRINGE BENEFITS</v>
          </cell>
          <cell r="B12">
            <v>23201.803732476114</v>
          </cell>
          <cell r="C12">
            <v>16567.128027681661</v>
          </cell>
          <cell r="D12">
            <v>22591.126400282265</v>
          </cell>
          <cell r="E12">
            <v>25498.930856191393</v>
          </cell>
          <cell r="F12">
            <v>21203.048514937727</v>
          </cell>
          <cell r="G12">
            <v>21549.62757664992</v>
          </cell>
          <cell r="H12">
            <v>33064.448079903566</v>
          </cell>
          <cell r="I12">
            <v>29280.430144234873</v>
          </cell>
          <cell r="J12">
            <v>30833.22323848238</v>
          </cell>
          <cell r="K12">
            <v>25436.312379028866</v>
          </cell>
          <cell r="L12">
            <v>27181.007037533513</v>
          </cell>
        </row>
        <row r="13">
          <cell r="A13" t="str">
            <v>OVERTIME</v>
          </cell>
          <cell r="B13">
            <v>21655.772836860437</v>
          </cell>
          <cell r="C13">
            <v>2701.2509981368112</v>
          </cell>
          <cell r="D13">
            <v>2366.8607215312695</v>
          </cell>
          <cell r="E13">
            <v>11596.135308036106</v>
          </cell>
          <cell r="F13">
            <v>10970.917167494121</v>
          </cell>
          <cell r="G13">
            <v>1468.3699982677983</v>
          </cell>
          <cell r="H13">
            <v>6403.1599793352852</v>
          </cell>
          <cell r="I13">
            <v>2788.0430144234874</v>
          </cell>
          <cell r="J13">
            <v>12524.576558265582</v>
          </cell>
          <cell r="K13">
            <v>7824.7748884961711</v>
          </cell>
          <cell r="L13">
            <v>20347.620643431634</v>
          </cell>
        </row>
        <row r="14">
          <cell r="A14" t="str">
            <v>VACATION</v>
          </cell>
          <cell r="B14">
            <v>29846.59344584338</v>
          </cell>
          <cell r="C14">
            <v>28127.415491083309</v>
          </cell>
          <cell r="D14">
            <v>31726.46202699127</v>
          </cell>
          <cell r="E14">
            <v>29618.490929804571</v>
          </cell>
          <cell r="F14">
            <v>28747.661353540632</v>
          </cell>
          <cell r="G14">
            <v>59641.035856573704</v>
          </cell>
          <cell r="H14">
            <v>21288.436369898402</v>
          </cell>
          <cell r="I14">
            <v>24255.19330886746</v>
          </cell>
          <cell r="J14">
            <v>27774.119241192409</v>
          </cell>
          <cell r="K14">
            <v>28261.516452074393</v>
          </cell>
          <cell r="L14">
            <v>26248.584115281505</v>
          </cell>
        </row>
        <row r="15">
          <cell r="A15" t="str">
            <v>OTH.EMP.BENEFITS</v>
          </cell>
          <cell r="B15">
            <v>23491.338512367176</v>
          </cell>
          <cell r="C15">
            <v>57342.471830361101</v>
          </cell>
          <cell r="D15">
            <v>22622.67795713152</v>
          </cell>
          <cell r="E15">
            <v>20356.699675751468</v>
          </cell>
          <cell r="F15">
            <v>21233.150422437073</v>
          </cell>
          <cell r="G15">
            <v>18492.9412783648</v>
          </cell>
          <cell r="H15">
            <v>24082.400551059065</v>
          </cell>
          <cell r="I15">
            <v>23558.97414013826</v>
          </cell>
          <cell r="J15">
            <v>24611.060298102981</v>
          </cell>
          <cell r="K15">
            <v>26780.467895312631</v>
          </cell>
          <cell r="L15">
            <v>24014.242627345844</v>
          </cell>
        </row>
        <row r="16">
          <cell r="A16" t="str">
            <v>TOTAL EMPLOYEE</v>
          </cell>
          <cell r="B16">
            <v>481947.30779533891</v>
          </cell>
          <cell r="C16">
            <v>458958.62833821314</v>
          </cell>
          <cell r="D16">
            <v>446340.10761224316</v>
          </cell>
          <cell r="E16">
            <v>469361.51958636392</v>
          </cell>
          <cell r="F16">
            <v>495961.6671021689</v>
          </cell>
          <cell r="G16">
            <v>329541.83266932267</v>
          </cell>
          <cell r="H16">
            <v>464154.21904597891</v>
          </cell>
          <cell r="I16">
            <v>483676.70905521902</v>
          </cell>
          <cell r="J16">
            <v>483406.29234417342</v>
          </cell>
          <cell r="K16">
            <v>476470.06648152828</v>
          </cell>
          <cell r="L16">
            <v>495144.52915549598</v>
          </cell>
          <cell r="M16">
            <v>566000</v>
          </cell>
          <cell r="N16">
            <v>5650962.8791860454</v>
          </cell>
          <cell r="O16">
            <v>4.2707090545328414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ROLLING OILS</v>
          </cell>
          <cell r="B18">
            <v>43123.911</v>
          </cell>
          <cell r="C18">
            <v>26492.375400000001</v>
          </cell>
          <cell r="D18">
            <v>28170.414871306341</v>
          </cell>
          <cell r="E18">
            <v>11768.4264</v>
          </cell>
          <cell r="F18">
            <v>20821.679</v>
          </cell>
          <cell r="G18">
            <v>0</v>
          </cell>
          <cell r="H18">
            <v>13822.658599999999</v>
          </cell>
          <cell r="I18">
            <v>19105.169399999999</v>
          </cell>
          <cell r="J18">
            <v>16013.546400813009</v>
          </cell>
          <cell r="K18">
            <v>16603.5641</v>
          </cell>
          <cell r="L18">
            <v>19946.314599999998</v>
          </cell>
          <cell r="M18">
            <v>34000</v>
          </cell>
          <cell r="N18">
            <v>249868.05977211933</v>
          </cell>
          <cell r="O18">
            <v>0.1888375146185792</v>
          </cell>
        </row>
        <row r="19">
          <cell r="A19" t="str">
            <v>LUBS &amp; GREASE</v>
          </cell>
          <cell r="B19">
            <v>20862.722579837486</v>
          </cell>
          <cell r="C19">
            <v>14285.349964111436</v>
          </cell>
          <cell r="D19">
            <v>8622.4667282526243</v>
          </cell>
          <cell r="E19">
            <v>7922.7596260800983</v>
          </cell>
          <cell r="F19">
            <v>18143.612587779811</v>
          </cell>
          <cell r="G19">
            <v>-5475.9223973670523</v>
          </cell>
          <cell r="H19">
            <v>2926.2831681246776</v>
          </cell>
          <cell r="I19">
            <v>4781.7170121788859</v>
          </cell>
          <cell r="J19">
            <v>5854.1690216802172</v>
          </cell>
          <cell r="K19">
            <v>8538.6356622401763</v>
          </cell>
          <cell r="L19">
            <v>9624.8176487935652</v>
          </cell>
          <cell r="M19">
            <v>7000</v>
          </cell>
          <cell r="N19">
            <v>103086.61160171193</v>
          </cell>
          <cell r="O19">
            <v>7.7907594684457501E-2</v>
          </cell>
        </row>
        <row r="20">
          <cell r="A20" t="str">
            <v>ART WORK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A21" t="str">
            <v>PR.PLTS &amp; BLKS</v>
          </cell>
          <cell r="B21">
            <v>7266.4802164478979</v>
          </cell>
          <cell r="C21">
            <v>12914.986702155975</v>
          </cell>
          <cell r="D21">
            <v>11453.717982358648</v>
          </cell>
          <cell r="E21">
            <v>12152.414136534922</v>
          </cell>
          <cell r="F21">
            <v>10695.88716540371</v>
          </cell>
          <cell r="G21">
            <v>3437.8487306426468</v>
          </cell>
          <cell r="H21">
            <v>10712.572375753402</v>
          </cell>
          <cell r="I21">
            <v>12244.445051463685</v>
          </cell>
          <cell r="J21">
            <v>12621.247983739837</v>
          </cell>
          <cell r="K21">
            <v>11250.081756627114</v>
          </cell>
          <cell r="L21">
            <v>13220.117769436998</v>
          </cell>
          <cell r="M21">
            <v>0</v>
          </cell>
          <cell r="N21">
            <v>117969.79987056485</v>
          </cell>
          <cell r="O21">
            <v>8.9155548043737473E-2</v>
          </cell>
        </row>
        <row r="22">
          <cell r="A22" t="str">
            <v>DIES &amp; TOOLING</v>
          </cell>
          <cell r="B22">
            <v>14814.894700000001</v>
          </cell>
          <cell r="C22">
            <v>9802.4622999999992</v>
          </cell>
          <cell r="D22">
            <v>7287.3824000000004</v>
          </cell>
          <cell r="E22">
            <v>17012.045099999999</v>
          </cell>
          <cell r="F22">
            <v>7055.9141999999993</v>
          </cell>
          <cell r="G22">
            <v>12352.234899999999</v>
          </cell>
          <cell r="H22">
            <v>14192.870099999998</v>
          </cell>
          <cell r="I22">
            <v>15355.4823</v>
          </cell>
          <cell r="J22">
            <v>15135.8323</v>
          </cell>
          <cell r="K22">
            <v>11498.416200000001</v>
          </cell>
          <cell r="L22">
            <v>12639.8711</v>
          </cell>
          <cell r="M22">
            <v>0</v>
          </cell>
          <cell r="N22">
            <v>137147.4056</v>
          </cell>
          <cell r="O22">
            <v>0.10364900273172095</v>
          </cell>
        </row>
        <row r="23">
          <cell r="A23" t="str">
            <v>SUNDRY SUPPLIES</v>
          </cell>
          <cell r="B23">
            <v>9169.9678512545779</v>
          </cell>
          <cell r="C23">
            <v>8665.9683387631976</v>
          </cell>
          <cell r="D23">
            <v>6393.2811831966137</v>
          </cell>
          <cell r="E23">
            <v>4412.9207030321622</v>
          </cell>
          <cell r="F23">
            <v>5325.5584649594985</v>
          </cell>
          <cell r="G23">
            <v>8202.8234886540777</v>
          </cell>
          <cell r="H23">
            <v>5265.526728723954</v>
          </cell>
          <cell r="I23">
            <v>4172.0510905265855</v>
          </cell>
          <cell r="J23">
            <v>6100.065189430894</v>
          </cell>
          <cell r="K23">
            <v>4276.8266744508965</v>
          </cell>
          <cell r="L23">
            <v>6700.3817630026815</v>
          </cell>
          <cell r="M23">
            <v>16000</v>
          </cell>
          <cell r="N23">
            <v>84685.37147599514</v>
          </cell>
          <cell r="O23">
            <v>6.4000877457737512E-2</v>
          </cell>
        </row>
        <row r="24">
          <cell r="A24" t="str">
            <v>SMALL TOOLS</v>
          </cell>
          <cell r="B24">
            <v>153.24582552013575</v>
          </cell>
          <cell r="C24">
            <v>418.16165380179223</v>
          </cell>
          <cell r="D24">
            <v>1063.0060862662081</v>
          </cell>
          <cell r="E24">
            <v>715.67785470160368</v>
          </cell>
          <cell r="F24">
            <v>541.09398136050868</v>
          </cell>
          <cell r="G24">
            <v>615.39061146717472</v>
          </cell>
          <cell r="H24">
            <v>-387.42896504219044</v>
          </cell>
          <cell r="I24">
            <v>646.53068191516604</v>
          </cell>
          <cell r="J24">
            <v>152.4390243902439</v>
          </cell>
          <cell r="K24">
            <v>748.55676176049826</v>
          </cell>
          <cell r="L24">
            <v>693.76675603217166</v>
          </cell>
          <cell r="N24">
            <v>5360.4402721733122</v>
          </cell>
          <cell r="O24">
            <v>4.0511469100201385E-3</v>
          </cell>
        </row>
        <row r="25">
          <cell r="A25" t="str">
            <v>WASHER CHEMICALS</v>
          </cell>
          <cell r="B25">
            <v>41482.864870202699</v>
          </cell>
          <cell r="C25">
            <v>36723.00499742703</v>
          </cell>
          <cell r="D25">
            <v>37161.142732610046</v>
          </cell>
          <cell r="E25">
            <v>28438.317119787924</v>
          </cell>
          <cell r="F25">
            <v>29349.179099808382</v>
          </cell>
          <cell r="G25">
            <v>203.70691148449677</v>
          </cell>
          <cell r="H25">
            <v>22301.129227914585</v>
          </cell>
          <cell r="I25">
            <v>33479.323368464626</v>
          </cell>
          <cell r="J25">
            <v>28176.037110298101</v>
          </cell>
          <cell r="K25">
            <v>29415.013826811417</v>
          </cell>
          <cell r="L25">
            <v>24622.026031903486</v>
          </cell>
          <cell r="M25">
            <v>34000</v>
          </cell>
          <cell r="N25">
            <v>345351.74529671273</v>
          </cell>
          <cell r="O25">
            <v>0.26099920618304118</v>
          </cell>
        </row>
        <row r="26">
          <cell r="A26" t="str">
            <v>OTHER CHEMICALS</v>
          </cell>
          <cell r="B26">
            <v>8402.7348241182244</v>
          </cell>
          <cell r="C26">
            <v>4402.3222808002847</v>
          </cell>
          <cell r="D26">
            <v>7175.9533756284736</v>
          </cell>
          <cell r="E26">
            <v>6311.3524889229693</v>
          </cell>
          <cell r="F26">
            <v>7566.4227181691494</v>
          </cell>
          <cell r="G26">
            <v>825.78437585310928</v>
          </cell>
          <cell r="H26">
            <v>6182.2742535560528</v>
          </cell>
          <cell r="I26">
            <v>9901.5100635828276</v>
          </cell>
          <cell r="J26">
            <v>7513.6094382113824</v>
          </cell>
          <cell r="K26">
            <v>6384.1863895144315</v>
          </cell>
          <cell r="L26">
            <v>5432.0163037533521</v>
          </cell>
          <cell r="M26">
            <v>8000</v>
          </cell>
          <cell r="N26">
            <v>78098.166512110256</v>
          </cell>
          <cell r="O26">
            <v>5.9022604465192405E-2</v>
          </cell>
        </row>
        <row r="27">
          <cell r="A27" t="str">
            <v>PACKING MATERIALS</v>
          </cell>
          <cell r="B27">
            <v>16074.5615</v>
          </cell>
          <cell r="C27">
            <v>13712.0514</v>
          </cell>
          <cell r="D27">
            <v>12383.13</v>
          </cell>
          <cell r="E27">
            <v>12358.817900000002</v>
          </cell>
          <cell r="F27">
            <v>15984.387499999999</v>
          </cell>
          <cell r="G27">
            <v>294.51150000000001</v>
          </cell>
          <cell r="H27">
            <v>16566.550500000001</v>
          </cell>
          <cell r="I27">
            <v>16832.506399999998</v>
          </cell>
          <cell r="J27">
            <v>12701.593599999998</v>
          </cell>
          <cell r="K27">
            <v>14269.631500000001</v>
          </cell>
          <cell r="L27">
            <v>15239.5656</v>
          </cell>
          <cell r="M27">
            <v>68000</v>
          </cell>
          <cell r="N27">
            <v>214417.30739999999</v>
          </cell>
          <cell r="O27">
            <v>0.16204564704088614</v>
          </cell>
        </row>
        <row r="28">
          <cell r="A28" t="str">
            <v xml:space="preserve">REPAIRS &amp; MAINTENANCE </v>
          </cell>
          <cell r="B28">
            <v>140242.30820373248</v>
          </cell>
          <cell r="C28">
            <v>115770.10385481325</v>
          </cell>
          <cell r="D28">
            <v>130176.66585834876</v>
          </cell>
          <cell r="E28">
            <v>126801.01426120409</v>
          </cell>
          <cell r="F28">
            <v>103221.35713854192</v>
          </cell>
          <cell r="G28">
            <v>87743.3412996189</v>
          </cell>
          <cell r="H28">
            <v>249368.89643277071</v>
          </cell>
          <cell r="I28">
            <v>93238.629866288291</v>
          </cell>
          <cell r="J28">
            <v>67481.952302439022</v>
          </cell>
          <cell r="K28">
            <v>98868.93858056888</v>
          </cell>
          <cell r="L28">
            <v>121318.54008820375</v>
          </cell>
          <cell r="M28">
            <v>79000</v>
          </cell>
          <cell r="N28">
            <v>1413231.7478865301</v>
          </cell>
          <cell r="O28">
            <v>1.0680483575785975</v>
          </cell>
        </row>
        <row r="29">
          <cell r="A29" t="str">
            <v>TOTAL INDIRECT</v>
          </cell>
          <cell r="B29">
            <v>301593.69157111354</v>
          </cell>
          <cell r="C29">
            <v>243186.78689187299</v>
          </cell>
          <cell r="D29">
            <v>249887.16121796775</v>
          </cell>
          <cell r="E29">
            <v>227893.74559026374</v>
          </cell>
          <cell r="F29">
            <v>218705.09185602295</v>
          </cell>
          <cell r="G29">
            <v>108199.71942035336</v>
          </cell>
          <cell r="H29">
            <v>340951.33242180117</v>
          </cell>
          <cell r="I29">
            <v>209757.36523442005</v>
          </cell>
          <cell r="J29">
            <v>171750.49237100271</v>
          </cell>
          <cell r="K29">
            <v>201853.85145197343</v>
          </cell>
          <cell r="L29">
            <v>229437.417661126</v>
          </cell>
          <cell r="M29">
            <v>246000</v>
          </cell>
          <cell r="N29">
            <v>2749216.655687918</v>
          </cell>
          <cell r="O29">
            <v>2.07771749971397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FUEL</v>
          </cell>
          <cell r="B31">
            <v>22131.511742119837</v>
          </cell>
          <cell r="C31">
            <v>17405.154822109838</v>
          </cell>
          <cell r="D31">
            <v>18011.643291876157</v>
          </cell>
          <cell r="E31">
            <v>18053.658750328628</v>
          </cell>
          <cell r="F31">
            <v>-5106.7328629910289</v>
          </cell>
          <cell r="G31">
            <v>39717.703100640909</v>
          </cell>
          <cell r="H31">
            <v>12571.52574479077</v>
          </cell>
          <cell r="I31">
            <v>19958.607152001365</v>
          </cell>
          <cell r="J31">
            <v>18837.118902439022</v>
          </cell>
          <cell r="K31">
            <v>19529.083564756376</v>
          </cell>
          <cell r="L31">
            <v>21295.316689008043</v>
          </cell>
          <cell r="M31">
            <v>24000</v>
          </cell>
          <cell r="N31">
            <v>226404.59089707991</v>
          </cell>
          <cell r="O31">
            <v>0.17110502351614007</v>
          </cell>
        </row>
        <row r="32">
          <cell r="A32" t="str">
            <v>ELECTRICITY-FIXED</v>
          </cell>
          <cell r="B32">
            <v>40481.953745870167</v>
          </cell>
          <cell r="C32">
            <v>46526.483896726109</v>
          </cell>
          <cell r="D32">
            <v>50661.471288700719</v>
          </cell>
          <cell r="E32">
            <v>50137.621593199547</v>
          </cell>
          <cell r="F32">
            <v>49356.902708823283</v>
          </cell>
          <cell r="G32">
            <v>47727.845141174432</v>
          </cell>
          <cell r="H32">
            <v>45152.402273118649</v>
          </cell>
          <cell r="I32">
            <v>47651.156439361614</v>
          </cell>
          <cell r="J32">
            <v>47508.206300813006</v>
          </cell>
          <cell r="K32">
            <v>47208.356475637469</v>
          </cell>
          <cell r="L32">
            <v>47552.303954423594</v>
          </cell>
          <cell r="M32">
            <v>74000</v>
          </cell>
          <cell r="N32">
            <v>593964.70381784858</v>
          </cell>
          <cell r="O32">
            <v>0.44888817939522152</v>
          </cell>
        </row>
        <row r="33">
          <cell r="A33" t="str">
            <v>ELECTRICITY-VARIABLE</v>
          </cell>
          <cell r="B33">
            <v>147495.93713724441</v>
          </cell>
          <cell r="C33">
            <v>139832.73001508295</v>
          </cell>
          <cell r="D33">
            <v>115323.41889388728</v>
          </cell>
          <cell r="E33">
            <v>116071.08053632459</v>
          </cell>
          <cell r="F33">
            <v>126466.75376709348</v>
          </cell>
          <cell r="G33">
            <v>97029.897800103921</v>
          </cell>
          <cell r="H33">
            <v>45470.716376786637</v>
          </cell>
          <cell r="I33">
            <v>133268.94256208927</v>
          </cell>
          <cell r="J33">
            <v>123550.36415989159</v>
          </cell>
          <cell r="K33">
            <v>119154.05200706894</v>
          </cell>
          <cell r="L33">
            <v>132418.26407506704</v>
          </cell>
          <cell r="M33">
            <v>111000</v>
          </cell>
          <cell r="N33">
            <v>1407082.1573306401</v>
          </cell>
          <cell r="O33">
            <v>1.0634008111992992</v>
          </cell>
        </row>
        <row r="34">
          <cell r="A34" t="str">
            <v>WATER &amp; SEWER</v>
          </cell>
          <cell r="B34">
            <v>28673.604786141623</v>
          </cell>
          <cell r="C34">
            <v>37268.609706325966</v>
          </cell>
          <cell r="D34">
            <v>29901.914086619039</v>
          </cell>
          <cell r="E34">
            <v>41464.551748313032</v>
          </cell>
          <cell r="F34">
            <v>23802.229770925878</v>
          </cell>
          <cell r="G34">
            <v>30473.878399445694</v>
          </cell>
          <cell r="H34">
            <v>7393.482004477356</v>
          </cell>
          <cell r="I34">
            <v>15621.276777332083</v>
          </cell>
          <cell r="J34">
            <v>27168.072493224932</v>
          </cell>
          <cell r="K34">
            <v>21936.45544054532</v>
          </cell>
          <cell r="L34">
            <v>22976.767761394101</v>
          </cell>
          <cell r="M34">
            <v>30000</v>
          </cell>
          <cell r="N34">
            <v>316680.84297474503</v>
          </cell>
          <cell r="O34">
            <v>0.23933120291247448</v>
          </cell>
        </row>
        <row r="35">
          <cell r="A35" t="str">
            <v>TOTAL UTILITIES</v>
          </cell>
          <cell r="B35">
            <v>238783.00741137605</v>
          </cell>
          <cell r="C35">
            <v>241032.97844024486</v>
          </cell>
          <cell r="D35">
            <v>213898.44756108319</v>
          </cell>
          <cell r="E35">
            <v>225726.9126281658</v>
          </cell>
          <cell r="F35">
            <v>194519.15338385163</v>
          </cell>
          <cell r="G35">
            <v>214949.32444136497</v>
          </cell>
          <cell r="H35">
            <v>110588.1263991734</v>
          </cell>
          <cell r="I35">
            <v>216499.98293078435</v>
          </cell>
          <cell r="J35">
            <v>217063.76185636854</v>
          </cell>
          <cell r="K35">
            <v>207827.9474880081</v>
          </cell>
          <cell r="L35">
            <v>224242.65247989277</v>
          </cell>
          <cell r="M35">
            <v>239000</v>
          </cell>
          <cell r="N35">
            <v>2544132.2950203135</v>
          </cell>
          <cell r="O35">
            <v>1.9227252170231353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DEPRECIATION</v>
          </cell>
          <cell r="B37">
            <v>477141.79</v>
          </cell>
          <cell r="C37">
            <v>454265.35</v>
          </cell>
          <cell r="D37">
            <v>454535.69</v>
          </cell>
          <cell r="E37">
            <v>454549.59</v>
          </cell>
          <cell r="F37">
            <v>486441.53</v>
          </cell>
          <cell r="G37">
            <v>486317.46</v>
          </cell>
          <cell r="H37">
            <v>496053.49</v>
          </cell>
          <cell r="I37">
            <v>496468.46</v>
          </cell>
          <cell r="J37">
            <v>496153.08</v>
          </cell>
          <cell r="K37">
            <v>496191.48</v>
          </cell>
          <cell r="L37">
            <v>494312.68</v>
          </cell>
          <cell r="M37">
            <v>479000</v>
          </cell>
          <cell r="N37">
            <v>5771430.5999999996</v>
          </cell>
          <cell r="O37">
            <v>4.3617524036148287</v>
          </cell>
        </row>
        <row r="38">
          <cell r="A38" t="str">
            <v>AMORTIZATION</v>
          </cell>
          <cell r="B38">
            <v>252433.52</v>
          </cell>
          <cell r="C38">
            <v>252470.94</v>
          </cell>
          <cell r="D38">
            <v>252470.94</v>
          </cell>
          <cell r="E38">
            <v>252470.94</v>
          </cell>
          <cell r="F38">
            <v>264542.96000000002</v>
          </cell>
          <cell r="G38">
            <v>265774.63</v>
          </cell>
          <cell r="H38">
            <v>274843.67</v>
          </cell>
          <cell r="I38">
            <v>275470.03999999998</v>
          </cell>
          <cell r="J38">
            <v>275470.03999999998</v>
          </cell>
          <cell r="K38">
            <v>275470.03999999998</v>
          </cell>
          <cell r="L38">
            <v>275470.03999999998</v>
          </cell>
          <cell r="M38">
            <v>252000</v>
          </cell>
          <cell r="N38">
            <v>3168887.76</v>
          </cell>
          <cell r="O38">
            <v>2.3948834807033132</v>
          </cell>
        </row>
        <row r="39">
          <cell r="A39" t="str">
            <v>OTHER OVERHEAD</v>
          </cell>
          <cell r="B39">
            <v>150233.80658987403</v>
          </cell>
          <cell r="C39">
            <v>127768.92023777842</v>
          </cell>
          <cell r="D39">
            <v>163286.63667636918</v>
          </cell>
          <cell r="E39">
            <v>125054.39488213137</v>
          </cell>
          <cell r="F39">
            <v>142707.19449525303</v>
          </cell>
          <cell r="G39">
            <v>132121.44465615792</v>
          </cell>
          <cell r="H39">
            <v>154815.28327880142</v>
          </cell>
          <cell r="I39">
            <v>104549.28736024571</v>
          </cell>
          <cell r="J39">
            <v>65719.215785907814</v>
          </cell>
          <cell r="K39">
            <v>114943.12883951873</v>
          </cell>
          <cell r="L39">
            <v>135100.82942359243</v>
          </cell>
          <cell r="M39">
            <v>169000</v>
          </cell>
          <cell r="N39">
            <v>1585300.1422256301</v>
          </cell>
          <cell r="O39">
            <v>1.198088859598099</v>
          </cell>
        </row>
        <row r="40">
          <cell r="A40" t="str">
            <v>TECH AGREEMENT RIB</v>
          </cell>
          <cell r="B40">
            <v>32049.924100366105</v>
          </cell>
          <cell r="C40">
            <v>34308.135924052884</v>
          </cell>
          <cell r="D40">
            <v>32717.738378759816</v>
          </cell>
          <cell r="E40">
            <v>32748.698624134609</v>
          </cell>
          <cell r="F40">
            <v>32694.016200679387</v>
          </cell>
          <cell r="G40">
            <v>32709.622380045035</v>
          </cell>
          <cell r="H40">
            <v>32703.667986912347</v>
          </cell>
          <cell r="I40">
            <v>32781.258001194852</v>
          </cell>
          <cell r="J40">
            <v>32769.207317073167</v>
          </cell>
          <cell r="K40">
            <v>32760.228898426329</v>
          </cell>
          <cell r="L40">
            <v>32836.352211796249</v>
          </cell>
          <cell r="M40">
            <v>32000</v>
          </cell>
          <cell r="N40">
            <v>393078.85002344084</v>
          </cell>
          <cell r="O40">
            <v>0.29706891371090838</v>
          </cell>
        </row>
        <row r="41">
          <cell r="A41" t="str">
            <v>INSURANCE</v>
          </cell>
          <cell r="B41">
            <v>5157.41</v>
          </cell>
          <cell r="C41">
            <v>4658.3100000000004</v>
          </cell>
          <cell r="D41">
            <v>5295.71</v>
          </cell>
          <cell r="E41">
            <v>5608.52</v>
          </cell>
          <cell r="F41">
            <v>5420.54</v>
          </cell>
          <cell r="G41">
            <v>7127.3</v>
          </cell>
          <cell r="H41">
            <v>-1379.41</v>
          </cell>
          <cell r="I41">
            <v>20763.23</v>
          </cell>
          <cell r="J41">
            <v>8315.77</v>
          </cell>
          <cell r="K41">
            <v>8904.7000000000007</v>
          </cell>
          <cell r="L41">
            <v>8617.4500000000007</v>
          </cell>
          <cell r="M41">
            <v>7000</v>
          </cell>
          <cell r="N41">
            <v>85489.53</v>
          </cell>
          <cell r="O41">
            <v>6.4608619388302452E-2</v>
          </cell>
        </row>
        <row r="42">
          <cell r="A42" t="str">
            <v>TOTAL OTHER O/HEAD</v>
          </cell>
          <cell r="B42">
            <v>917016.45069024013</v>
          </cell>
          <cell r="C42">
            <v>873471.65616183146</v>
          </cell>
          <cell r="D42">
            <v>908306.71505512891</v>
          </cell>
          <cell r="E42">
            <v>870432.14350626606</v>
          </cell>
          <cell r="F42">
            <v>931806.24069593241</v>
          </cell>
          <cell r="G42">
            <v>924050.45703620301</v>
          </cell>
          <cell r="H42">
            <v>957036.70126571367</v>
          </cell>
          <cell r="I42">
            <v>930032.27536144049</v>
          </cell>
          <cell r="J42">
            <v>878427.31310298096</v>
          </cell>
          <cell r="K42">
            <v>928269.57773794502</v>
          </cell>
          <cell r="L42">
            <v>946337.35163538856</v>
          </cell>
          <cell r="M42">
            <v>939000</v>
          </cell>
          <cell r="N42">
            <v>11004186.88224907</v>
          </cell>
          <cell r="O42">
            <v>8.3164022770154524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METAL CAN</v>
          </cell>
          <cell r="B44">
            <v>4915236.7234000005</v>
          </cell>
          <cell r="C44">
            <v>4724515.7925000004</v>
          </cell>
          <cell r="D44">
            <v>4980536.8832</v>
          </cell>
          <cell r="E44">
            <v>4056859.9359000004</v>
          </cell>
          <cell r="F44">
            <v>4341785.8019000003</v>
          </cell>
          <cell r="G44">
            <v>122127.3846</v>
          </cell>
          <cell r="H44">
            <v>3822316.0491000004</v>
          </cell>
          <cell r="I44">
            <v>5098605.9884000001</v>
          </cell>
          <cell r="J44">
            <v>4822599.1751999995</v>
          </cell>
          <cell r="K44">
            <v>4887072.3744999999</v>
          </cell>
          <cell r="L44">
            <v>4479950.3868000004</v>
          </cell>
          <cell r="M44">
            <v>4516000</v>
          </cell>
          <cell r="N44">
            <v>50767606.495499998</v>
          </cell>
          <cell r="O44">
            <v>38.367563435228504</v>
          </cell>
        </row>
        <row r="45">
          <cell r="A45" t="str">
            <v>METAL END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METAL TAB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LESS SCRAP</v>
          </cell>
          <cell r="B47">
            <v>326931.52749999997</v>
          </cell>
          <cell r="C47">
            <v>295049.74599999998</v>
          </cell>
          <cell r="D47">
            <v>314186.08049999998</v>
          </cell>
          <cell r="E47">
            <v>277538.7095</v>
          </cell>
          <cell r="F47">
            <v>191738.04399999999</v>
          </cell>
          <cell r="G47">
            <v>47730.452000000005</v>
          </cell>
          <cell r="H47">
            <v>271579.93500000006</v>
          </cell>
          <cell r="I47">
            <v>348015.74500000005</v>
          </cell>
          <cell r="J47">
            <v>271393.16739000002</v>
          </cell>
          <cell r="K47">
            <v>271923.96308000002</v>
          </cell>
          <cell r="L47">
            <v>248913.51641000001</v>
          </cell>
          <cell r="M47">
            <v>328000</v>
          </cell>
          <cell r="N47">
            <v>3193000.88638</v>
          </cell>
          <cell r="O47">
            <v>2.4131069497590851</v>
          </cell>
        </row>
        <row r="48">
          <cell r="A48" t="str">
            <v>LESS SPOILAGE</v>
          </cell>
          <cell r="B48">
            <v>62272.670999999988</v>
          </cell>
          <cell r="C48">
            <v>56199.947999999997</v>
          </cell>
          <cell r="D48">
            <v>59844.964999999997</v>
          </cell>
          <cell r="E48">
            <v>52864.517</v>
          </cell>
          <cell r="F48">
            <v>36521.534</v>
          </cell>
          <cell r="G48">
            <v>9091.5110000000004</v>
          </cell>
          <cell r="H48">
            <v>51729.513000000006</v>
          </cell>
          <cell r="I48">
            <v>66288.717000000004</v>
          </cell>
          <cell r="J48">
            <v>51693.935429999998</v>
          </cell>
          <cell r="K48">
            <v>51795.040989999994</v>
          </cell>
          <cell r="L48">
            <v>82971.169440000012</v>
          </cell>
          <cell r="N48">
            <v>581273.52185999998</v>
          </cell>
          <cell r="O48">
            <v>0.43929683242323175</v>
          </cell>
        </row>
        <row r="49">
          <cell r="A49" t="str">
            <v>INK</v>
          </cell>
          <cell r="B49">
            <v>71309.833866050554</v>
          </cell>
          <cell r="C49">
            <v>79701.971581998034</v>
          </cell>
          <cell r="D49">
            <v>108031.36803634118</v>
          </cell>
          <cell r="E49">
            <v>90116.127246665492</v>
          </cell>
          <cell r="F49">
            <v>56703.018688276279</v>
          </cell>
          <cell r="G49">
            <v>-6027.7509122986312</v>
          </cell>
          <cell r="H49">
            <v>77503.837293266741</v>
          </cell>
          <cell r="I49">
            <v>79915.901700179238</v>
          </cell>
          <cell r="J49">
            <v>69726.893039837392</v>
          </cell>
          <cell r="K49">
            <v>82708.804158007246</v>
          </cell>
          <cell r="L49">
            <v>74115.216821983908</v>
          </cell>
          <cell r="M49">
            <v>83000</v>
          </cell>
          <cell r="N49">
            <v>866805.22152030747</v>
          </cell>
          <cell r="O49">
            <v>0.65508710412840898</v>
          </cell>
        </row>
        <row r="50">
          <cell r="A50" t="str">
            <v>OVERVARNISH</v>
          </cell>
          <cell r="B50">
            <v>156313.818986981</v>
          </cell>
          <cell r="C50">
            <v>72065.262309147365</v>
          </cell>
          <cell r="D50">
            <v>111753.86304299196</v>
          </cell>
          <cell r="E50">
            <v>103097.588</v>
          </cell>
          <cell r="F50">
            <v>71187.419500000004</v>
          </cell>
          <cell r="G50">
            <v>0</v>
          </cell>
          <cell r="H50">
            <v>68977.333984122612</v>
          </cell>
          <cell r="I50">
            <v>74364.562263634027</v>
          </cell>
          <cell r="J50">
            <v>81875.348626016261</v>
          </cell>
          <cell r="K50">
            <v>86732.527382437096</v>
          </cell>
          <cell r="L50">
            <v>69342.25276756032</v>
          </cell>
          <cell r="M50">
            <v>61000</v>
          </cell>
          <cell r="N50">
            <v>956709.97686289076</v>
          </cell>
          <cell r="O50">
            <v>0.7230325252709443</v>
          </cell>
        </row>
        <row r="51">
          <cell r="A51" t="str">
            <v>I/SPRAY</v>
          </cell>
          <cell r="B51">
            <v>106988.08562381464</v>
          </cell>
          <cell r="C51">
            <v>99258.938038434921</v>
          </cell>
          <cell r="D51">
            <v>126783.82026585517</v>
          </cell>
          <cell r="E51">
            <v>112272.48</v>
          </cell>
          <cell r="F51">
            <v>130217.45916551695</v>
          </cell>
          <cell r="G51">
            <v>-14799.679542698768</v>
          </cell>
          <cell r="H51">
            <v>136149.71586016877</v>
          </cell>
          <cell r="I51">
            <v>153782.89664589913</v>
          </cell>
          <cell r="J51">
            <v>126365.21441517616</v>
          </cell>
          <cell r="K51">
            <v>122723.25170411514</v>
          </cell>
          <cell r="L51">
            <v>111625.82104557639</v>
          </cell>
          <cell r="M51">
            <v>122000</v>
          </cell>
          <cell r="N51">
            <v>1333368.0032218585</v>
          </cell>
          <cell r="O51">
            <v>1.0076914193434201</v>
          </cell>
        </row>
        <row r="52">
          <cell r="A52" t="str">
            <v>SEALING COMPOUND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</row>
        <row r="53">
          <cell r="A53" t="str">
            <v>TOTAL DIR MATERIAL</v>
          </cell>
          <cell r="B53">
            <v>4860644.2633768469</v>
          </cell>
          <cell r="C53">
            <v>4624292.2704295805</v>
          </cell>
          <cell r="D53">
            <v>4953074.8890451882</v>
          </cell>
          <cell r="E53">
            <v>4031942.9046466658</v>
          </cell>
          <cell r="F53">
            <v>4371634.1212537941</v>
          </cell>
          <cell r="G53">
            <v>44477.991145002605</v>
          </cell>
          <cell r="H53">
            <v>3781637.4882375589</v>
          </cell>
          <cell r="I53">
            <v>4992364.8870097119</v>
          </cell>
          <cell r="J53">
            <v>4777479.5284610298</v>
          </cell>
          <cell r="K53">
            <v>4855517.9536745595</v>
          </cell>
          <cell r="L53">
            <v>4403148.9915851215</v>
          </cell>
          <cell r="M53">
            <v>4454000</v>
          </cell>
          <cell r="N53">
            <v>50150215.288865067</v>
          </cell>
          <cell r="O53">
            <v>37.900970701788971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 t="str">
            <v>TOTAL CAN COST</v>
          </cell>
          <cell r="B55">
            <v>6799984.7208449151</v>
          </cell>
          <cell r="C55">
            <v>6440942.3202617429</v>
          </cell>
          <cell r="D55">
            <v>6771507.320491611</v>
          </cell>
          <cell r="E55">
            <v>5825357.2259577252</v>
          </cell>
          <cell r="F55">
            <v>6212626.2742917715</v>
          </cell>
          <cell r="G55">
            <v>1621219.3247122467</v>
          </cell>
          <cell r="H55">
            <v>5654367.8673702264</v>
          </cell>
          <cell r="I55">
            <v>6832331.2195915747</v>
          </cell>
          <cell r="J55">
            <v>6528127.3881355561</v>
          </cell>
          <cell r="K55">
            <v>6669939.396834014</v>
          </cell>
          <cell r="L55">
            <v>6298310.9425170235</v>
          </cell>
          <cell r="M55">
            <v>6444000</v>
          </cell>
          <cell r="N55">
            <v>72098714.001008406</v>
          </cell>
          <cell r="O55">
            <v>54.488524750074369</v>
          </cell>
        </row>
        <row r="57">
          <cell r="A57" t="str">
            <v>US$</v>
          </cell>
        </row>
        <row r="58">
          <cell r="A58" t="str">
            <v>COVERSION COST</v>
          </cell>
          <cell r="B58">
            <v>2273952.1959449146</v>
          </cell>
          <cell r="C58">
            <v>2067676.2217617426</v>
          </cell>
          <cell r="D58">
            <v>2165001.482791611</v>
          </cell>
          <cell r="E58">
            <v>2098900.5165577247</v>
          </cell>
          <cell r="F58">
            <v>2099100.0503917709</v>
          </cell>
          <cell r="G58">
            <v>1555913.9031122467</v>
          </cell>
          <cell r="H58">
            <v>2155361.2662702259</v>
          </cell>
          <cell r="I58">
            <v>2148029.6931915749</v>
          </cell>
          <cell r="J58">
            <v>2028615.3157555563</v>
          </cell>
          <cell r="K58">
            <v>2106586.0264040139</v>
          </cell>
          <cell r="L58">
            <v>2150245.2415670226</v>
          </cell>
          <cell r="M58">
            <v>2256000</v>
          </cell>
          <cell r="N58">
            <v>25105381.913748406</v>
          </cell>
          <cell r="O58">
            <v>18.973365097028179</v>
          </cell>
        </row>
        <row r="59">
          <cell r="A59" t="str">
            <v>METAL COST</v>
          </cell>
          <cell r="B59">
            <v>4526032.5249000005</v>
          </cell>
          <cell r="C59">
            <v>4373266.0985000003</v>
          </cell>
          <cell r="D59">
            <v>4606505.8377</v>
          </cell>
          <cell r="E59">
            <v>3726456.7094000005</v>
          </cell>
          <cell r="F59">
            <v>4113526.2239000006</v>
          </cell>
          <cell r="G59">
            <v>65305.421600000001</v>
          </cell>
          <cell r="H59">
            <v>3499006.6011000006</v>
          </cell>
          <cell r="I59">
            <v>4684301.5263999999</v>
          </cell>
          <cell r="J59">
            <v>4499512.0723799998</v>
          </cell>
          <cell r="K59">
            <v>4563353.3704300001</v>
          </cell>
          <cell r="L59">
            <v>4148065.7009500009</v>
          </cell>
          <cell r="M59">
            <v>4188000</v>
          </cell>
          <cell r="N59">
            <v>46993332.087260008</v>
          </cell>
          <cell r="O59">
            <v>35.51515965304619</v>
          </cell>
        </row>
        <row r="60">
          <cell r="N60">
            <v>72098714.001008421</v>
          </cell>
        </row>
        <row r="61">
          <cell r="A61" t="str">
            <v>FIXED COST</v>
          </cell>
          <cell r="B61">
            <v>1637746.765896955</v>
          </cell>
          <cell r="C61">
            <v>1573463.2629402895</v>
          </cell>
          <cell r="D61">
            <v>1568545.2702284553</v>
          </cell>
          <cell r="E61">
            <v>1565520.5757207959</v>
          </cell>
          <cell r="F61">
            <v>1622287.0611819529</v>
          </cell>
          <cell r="G61">
            <v>1468541.6141468906</v>
          </cell>
          <cell r="H61">
            <v>1531779.046710866</v>
          </cell>
          <cell r="I61">
            <v>1630208.967347444</v>
          </cell>
          <cell r="J61">
            <v>1578897.3673035228</v>
          </cell>
          <cell r="K61">
            <v>1612567.5917074815</v>
          </cell>
          <cell r="L61">
            <v>1665724.5332707772</v>
          </cell>
          <cell r="M61">
            <v>1744000</v>
          </cell>
          <cell r="N61">
            <v>19199282.05645543</v>
          </cell>
          <cell r="O61">
            <v>14.104047868522112</v>
          </cell>
        </row>
        <row r="62">
          <cell r="A62" t="str">
            <v>VARIABLE COST</v>
          </cell>
          <cell r="B62">
            <v>5162237.9549479596</v>
          </cell>
          <cell r="C62">
            <v>4867479.0573214535</v>
          </cell>
          <cell r="D62">
            <v>5202962.0502631553</v>
          </cell>
          <cell r="E62">
            <v>4259836.6502369288</v>
          </cell>
          <cell r="F62">
            <v>4590339.2131098183</v>
          </cell>
          <cell r="G62">
            <v>152677.71056535607</v>
          </cell>
          <cell r="H62">
            <v>4122588.8206593604</v>
          </cell>
          <cell r="I62">
            <v>5202122.2522441307</v>
          </cell>
          <cell r="J62">
            <v>4949230.0208320338</v>
          </cell>
          <cell r="K62">
            <v>5057371.8051265329</v>
          </cell>
          <cell r="L62">
            <v>4632586.4092462463</v>
          </cell>
          <cell r="M62">
            <v>4700000</v>
          </cell>
          <cell r="N62">
            <v>52899431.944552973</v>
          </cell>
          <cell r="O62">
            <v>40.38447688155226</v>
          </cell>
        </row>
        <row r="63">
          <cell r="A63" t="str">
            <v>FIXED COST w/ DEPREC &amp; AMORT</v>
          </cell>
          <cell r="B63">
            <v>908171.45589695498</v>
          </cell>
          <cell r="C63">
            <v>866726.97294028942</v>
          </cell>
          <cell r="D63">
            <v>861538.64022845542</v>
          </cell>
          <cell r="E63">
            <v>858500.04572079587</v>
          </cell>
          <cell r="F63">
            <v>871302.57118195295</v>
          </cell>
          <cell r="G63">
            <v>716449.52414689062</v>
          </cell>
          <cell r="H63">
            <v>760881.88671086612</v>
          </cell>
          <cell r="I63">
            <v>858270.46734744404</v>
          </cell>
          <cell r="J63">
            <v>807274.24730352266</v>
          </cell>
          <cell r="K63">
            <v>840906.07170748152</v>
          </cell>
          <cell r="L63">
            <v>895941.81327077723</v>
          </cell>
          <cell r="M63">
            <v>1013000</v>
          </cell>
          <cell r="N63">
            <v>10258963.69645543</v>
          </cell>
        </row>
        <row r="65">
          <cell r="A65" t="str">
            <v>US$/1000</v>
          </cell>
        </row>
        <row r="66">
          <cell r="A66" t="str">
            <v>COVERSION COST</v>
          </cell>
          <cell r="B66">
            <v>18.08142861830224</v>
          </cell>
          <cell r="C66">
            <v>17.341211415941608</v>
          </cell>
          <cell r="D66">
            <v>17.916139439799455</v>
          </cell>
          <cell r="E66">
            <v>20.258009674808836</v>
          </cell>
          <cell r="F66">
            <v>18.539627871953279</v>
          </cell>
          <cell r="G66">
            <v>463.42007545356375</v>
          </cell>
          <cell r="H66">
            <v>22.553361216162898</v>
          </cell>
          <cell r="I66">
            <v>16.133811662627036</v>
          </cell>
          <cell r="J66">
            <v>15.638943989594749</v>
          </cell>
          <cell r="K66">
            <v>16.377215204114847</v>
          </cell>
          <cell r="L66">
            <v>17.46535769048063</v>
          </cell>
          <cell r="M66">
            <v>17.763779527559056</v>
          </cell>
          <cell r="N66">
            <v>18.973365097028172</v>
          </cell>
        </row>
        <row r="67">
          <cell r="A67" t="str">
            <v>METAL COST</v>
          </cell>
          <cell r="B67">
            <v>35.988942146203357</v>
          </cell>
          <cell r="C67">
            <v>36.677759890105932</v>
          </cell>
          <cell r="D67">
            <v>38.120436209616805</v>
          </cell>
          <cell r="E67">
            <v>35.966733761916878</v>
          </cell>
          <cell r="F67">
            <v>36.331400886962776</v>
          </cell>
          <cell r="G67">
            <v>19.450847084059699</v>
          </cell>
          <cell r="H67">
            <v>36.613054622116849</v>
          </cell>
          <cell r="I67">
            <v>35.183702924330859</v>
          </cell>
          <cell r="J67">
            <v>34.687511591741995</v>
          </cell>
          <cell r="K67">
            <v>35.476842276187107</v>
          </cell>
          <cell r="L67">
            <v>33.692645745798224</v>
          </cell>
          <cell r="M67">
            <v>32.976377952755904</v>
          </cell>
          <cell r="N67">
            <v>35.515159653046197</v>
          </cell>
        </row>
        <row r="68">
          <cell r="A68" t="str">
            <v>TOTAL</v>
          </cell>
          <cell r="B68">
            <v>54.070370764505597</v>
          </cell>
          <cell r="C68">
            <v>54.01897130604754</v>
          </cell>
          <cell r="D68">
            <v>56.036575649416264</v>
          </cell>
          <cell r="E68">
            <v>56.224743436725717</v>
          </cell>
          <cell r="F68">
            <v>54.871028758916054</v>
          </cell>
          <cell r="G68">
            <v>482.87092253762347</v>
          </cell>
          <cell r="H68">
            <v>59.166415838279747</v>
          </cell>
          <cell r="I68">
            <v>51.317514586957898</v>
          </cell>
          <cell r="J68">
            <v>50.326455581336745</v>
          </cell>
          <cell r="K68">
            <v>51.854057480301954</v>
          </cell>
          <cell r="L68">
            <v>51.158003436278854</v>
          </cell>
          <cell r="M68">
            <v>50.740157480314963</v>
          </cell>
          <cell r="N68">
            <v>54.488524750074369</v>
          </cell>
        </row>
        <row r="70">
          <cell r="A70" t="str">
            <v>FIXED COST</v>
          </cell>
          <cell r="B70">
            <v>13.022613797787372</v>
          </cell>
          <cell r="C70">
            <v>13.19634032189833</v>
          </cell>
          <cell r="D70">
            <v>12.980257058676511</v>
          </cell>
          <cell r="E70">
            <v>15.10997339744185</v>
          </cell>
          <cell r="F70">
            <v>14.328330090880941</v>
          </cell>
          <cell r="G70">
            <v>437.39673787435396</v>
          </cell>
          <cell r="H70">
            <v>16.028294970523312</v>
          </cell>
          <cell r="I70">
            <v>12.244469679946661</v>
          </cell>
          <cell r="J70">
            <v>12.17199106247592</v>
          </cell>
          <cell r="K70">
            <v>12.536571566296757</v>
          </cell>
          <cell r="L70">
            <v>13.529840329367014</v>
          </cell>
          <cell r="M70">
            <v>13.73228346456693</v>
          </cell>
          <cell r="N70">
            <v>14.50983654857143</v>
          </cell>
        </row>
      </sheetData>
      <sheetData sheetId="32" refreshError="1">
        <row r="1">
          <cell r="A1" t="str">
            <v>C A N   C O S T   POUSO ALEGRE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204000000</v>
          </cell>
          <cell r="C4">
            <v>204000000</v>
          </cell>
          <cell r="D4">
            <v>204000000</v>
          </cell>
          <cell r="E4">
            <v>204000000</v>
          </cell>
          <cell r="F4">
            <v>204000000</v>
          </cell>
          <cell r="G4">
            <v>204000000</v>
          </cell>
          <cell r="H4">
            <v>204000000</v>
          </cell>
          <cell r="I4">
            <v>204000000</v>
          </cell>
          <cell r="J4">
            <v>204000000</v>
          </cell>
          <cell r="K4">
            <v>204000000</v>
          </cell>
          <cell r="L4">
            <v>204000000</v>
          </cell>
          <cell r="M4">
            <v>204000000</v>
          </cell>
          <cell r="N4">
            <v>2448000000</v>
          </cell>
        </row>
        <row r="5">
          <cell r="A5" t="str">
            <v>UTILISATION</v>
          </cell>
          <cell r="B5">
            <v>0</v>
          </cell>
          <cell r="C5">
            <v>0.27153916176470588</v>
          </cell>
          <cell r="D5">
            <v>0.49338357352941176</v>
          </cell>
          <cell r="E5">
            <v>0.41854126470588238</v>
          </cell>
          <cell r="F5">
            <v>0.56424450000000004</v>
          </cell>
          <cell r="G5">
            <v>0.2503138725490196</v>
          </cell>
          <cell r="H5">
            <v>0.4811701176470588</v>
          </cell>
          <cell r="I5">
            <v>0.64135130392156858</v>
          </cell>
          <cell r="J5">
            <v>0.70209347058823535</v>
          </cell>
          <cell r="K5">
            <v>0.56566462254901961</v>
          </cell>
          <cell r="L5">
            <v>0.73849361764705879</v>
          </cell>
          <cell r="M5">
            <v>0.82352941176470584</v>
          </cell>
          <cell r="N5">
            <v>0.49586040972222223</v>
          </cell>
        </row>
        <row r="6">
          <cell r="A6" t="str">
            <v>CAN PRODUCTION</v>
          </cell>
          <cell r="B6">
            <v>0</v>
          </cell>
          <cell r="C6">
            <v>55393989</v>
          </cell>
          <cell r="D6">
            <v>100650249</v>
          </cell>
          <cell r="E6">
            <v>85382418</v>
          </cell>
          <cell r="F6">
            <v>115105878</v>
          </cell>
          <cell r="G6">
            <v>51064030</v>
          </cell>
          <cell r="H6">
            <v>98158704</v>
          </cell>
          <cell r="I6">
            <v>130835666</v>
          </cell>
          <cell r="J6">
            <v>143227068</v>
          </cell>
          <cell r="K6">
            <v>115395583</v>
          </cell>
          <cell r="L6">
            <v>150652698</v>
          </cell>
          <cell r="M6">
            <v>168000000</v>
          </cell>
          <cell r="N6">
            <v>1213866283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10">
          <cell r="A10" t="str">
            <v xml:space="preserve">DIRECT LABOR </v>
          </cell>
          <cell r="B10">
            <v>143895.41905488766</v>
          </cell>
          <cell r="C10">
            <v>173657.95103308742</v>
          </cell>
          <cell r="D10">
            <v>192475.31678832491</v>
          </cell>
          <cell r="E10">
            <v>160556.47649269519</v>
          </cell>
          <cell r="F10">
            <v>213139.90460849975</v>
          </cell>
          <cell r="G10">
            <v>175474.32458092604</v>
          </cell>
          <cell r="H10">
            <v>205543.99882529251</v>
          </cell>
          <cell r="I10">
            <v>253096.3912423751</v>
          </cell>
          <cell r="J10">
            <v>225624.41248031787</v>
          </cell>
          <cell r="K10">
            <v>171868.87111599525</v>
          </cell>
          <cell r="L10">
            <v>191898.62804393575</v>
          </cell>
        </row>
        <row r="11">
          <cell r="A11" t="str">
            <v>SALARIES</v>
          </cell>
          <cell r="B11">
            <v>111640.18046292645</v>
          </cell>
          <cell r="C11">
            <v>136116.62531328827</v>
          </cell>
          <cell r="D11">
            <v>130303.4474350146</v>
          </cell>
          <cell r="E11">
            <v>147332.63885248426</v>
          </cell>
          <cell r="F11">
            <v>132535.54411567317</v>
          </cell>
          <cell r="G11">
            <v>72553.326444437611</v>
          </cell>
          <cell r="H11">
            <v>88028.022120480426</v>
          </cell>
          <cell r="I11">
            <v>104796.74565068158</v>
          </cell>
          <cell r="J11">
            <v>121066.78624623225</v>
          </cell>
          <cell r="K11">
            <v>90262.280689821302</v>
          </cell>
          <cell r="L11">
            <v>121319.92926169427</v>
          </cell>
        </row>
        <row r="12">
          <cell r="A12" t="str">
            <v>PAYROLL TAXES</v>
          </cell>
          <cell r="B12">
            <v>233809.11438521298</v>
          </cell>
          <cell r="C12">
            <v>218129.75778546714</v>
          </cell>
          <cell r="D12">
            <v>253574.91840875012</v>
          </cell>
          <cell r="E12">
            <v>235103.76127970277</v>
          </cell>
          <cell r="F12">
            <v>261424.46418897668</v>
          </cell>
          <cell r="G12">
            <v>208701.69601322175</v>
          </cell>
          <cell r="H12">
            <v>213376.15159729385</v>
          </cell>
          <cell r="I12">
            <v>225392.61025883068</v>
          </cell>
          <cell r="J12">
            <v>455190.67116727971</v>
          </cell>
          <cell r="K12">
            <v>227091.49347843661</v>
          </cell>
          <cell r="L12">
            <v>242560.65683646116</v>
          </cell>
        </row>
        <row r="13">
          <cell r="A13" t="str">
            <v>FRINGE BENEFITS</v>
          </cell>
          <cell r="B13">
            <v>54211.850254487013</v>
          </cell>
          <cell r="C13">
            <v>46555.651672433676</v>
          </cell>
          <cell r="D13">
            <v>50566.06245038371</v>
          </cell>
          <cell r="E13">
            <v>49791.315548927872</v>
          </cell>
          <cell r="F13">
            <v>60098.12502524929</v>
          </cell>
          <cell r="G13">
            <v>53948.922728953265</v>
          </cell>
          <cell r="H13">
            <v>54656.655880622035</v>
          </cell>
          <cell r="I13">
            <v>65724.672844315777</v>
          </cell>
          <cell r="J13">
            <v>97176.046288822312</v>
          </cell>
          <cell r="K13">
            <v>64884.356057706129</v>
          </cell>
          <cell r="L13">
            <v>62383.88907506704</v>
          </cell>
        </row>
        <row r="14">
          <cell r="A14" t="str">
            <v>OVERTIME</v>
          </cell>
          <cell r="B14">
            <v>42925.536476471119</v>
          </cell>
          <cell r="C14">
            <v>51186.172478040993</v>
          </cell>
          <cell r="D14">
            <v>66101.861162565052</v>
          </cell>
          <cell r="E14">
            <v>101216.36722746537</v>
          </cell>
          <cell r="F14">
            <v>75747.255676338274</v>
          </cell>
          <cell r="G14">
            <v>33254.533795156181</v>
          </cell>
          <cell r="H14">
            <v>51447.244487945085</v>
          </cell>
          <cell r="I14">
            <v>64959.181029975756</v>
          </cell>
          <cell r="J14">
            <v>71214.765728867686</v>
          </cell>
          <cell r="K14">
            <v>67737.829104706194</v>
          </cell>
          <cell r="L14">
            <v>64358.688002680967</v>
          </cell>
        </row>
        <row r="15">
          <cell r="A15" t="str">
            <v>VACATION</v>
          </cell>
          <cell r="B15">
            <v>31294.627288150732</v>
          </cell>
          <cell r="C15">
            <v>37693.203797356051</v>
          </cell>
          <cell r="D15">
            <v>44753.40478080621</v>
          </cell>
          <cell r="E15">
            <v>39486.526856555996</v>
          </cell>
          <cell r="F15">
            <v>44393.825765400259</v>
          </cell>
          <cell r="G15">
            <v>88623.379916825419</v>
          </cell>
          <cell r="H15">
            <v>35706.037926749494</v>
          </cell>
          <cell r="I15">
            <v>38337.280599318889</v>
          </cell>
          <cell r="J15">
            <v>48250.909996698785</v>
          </cell>
          <cell r="K15">
            <v>36012.450503522537</v>
          </cell>
          <cell r="L15">
            <v>38732.004021447719</v>
          </cell>
        </row>
        <row r="16">
          <cell r="A16" t="str">
            <v>OTH.EMP.BENEFITS</v>
          </cell>
          <cell r="B16">
            <v>13682.613001160818</v>
          </cell>
          <cell r="C16">
            <v>12973.884304853163</v>
          </cell>
          <cell r="D16">
            <v>13955.671694451796</v>
          </cell>
          <cell r="E16">
            <v>13938.593033303665</v>
          </cell>
          <cell r="F16">
            <v>11947.091919040076</v>
          </cell>
          <cell r="G16">
            <v>11026.29939972984</v>
          </cell>
          <cell r="H16">
            <v>13028.111710746563</v>
          </cell>
          <cell r="I16">
            <v>19991.836816845764</v>
          </cell>
          <cell r="J16">
            <v>17771.6870716755</v>
          </cell>
          <cell r="K16">
            <v>14600.49161647969</v>
          </cell>
          <cell r="L16">
            <v>20902.96581769437</v>
          </cell>
        </row>
        <row r="17">
          <cell r="A17" t="str">
            <v>TOTAL EMPLOYEE</v>
          </cell>
          <cell r="B17">
            <v>631459.34092329675</v>
          </cell>
          <cell r="C17">
            <v>676313.24638452684</v>
          </cell>
          <cell r="D17">
            <v>751730.68272029632</v>
          </cell>
          <cell r="E17">
            <v>747425.67929113505</v>
          </cell>
          <cell r="F17">
            <v>799286.21129917761</v>
          </cell>
          <cell r="G17">
            <v>643582.48287925008</v>
          </cell>
          <cell r="H17">
            <v>661786.22254912986</v>
          </cell>
          <cell r="I17">
            <v>772298.71844234364</v>
          </cell>
          <cell r="J17">
            <v>1036295.2789798941</v>
          </cell>
          <cell r="K17">
            <v>672457.77256666776</v>
          </cell>
          <cell r="L17">
            <v>742156.76105898118</v>
          </cell>
          <cell r="M17">
            <v>812000</v>
          </cell>
          <cell r="N17">
            <v>8946792.3970947005</v>
          </cell>
          <cell r="O17">
            <v>7.370492551274447</v>
          </cell>
        </row>
        <row r="19">
          <cell r="A19" t="str">
            <v>ROLLING OILS</v>
          </cell>
          <cell r="B19">
            <v>9475.0234999999993</v>
          </cell>
          <cell r="C19">
            <v>16574.582450000002</v>
          </cell>
          <cell r="D19">
            <v>29116.82191098174</v>
          </cell>
          <cell r="E19">
            <v>42809.779884906435</v>
          </cell>
          <cell r="F19">
            <v>37303.529343954258</v>
          </cell>
          <cell r="G19">
            <v>16112.314303174029</v>
          </cell>
          <cell r="H19">
            <v>44053.778449866666</v>
          </cell>
          <cell r="I19">
            <v>46396.347526166261</v>
          </cell>
          <cell r="J19">
            <v>60588.054237891054</v>
          </cell>
          <cell r="K19">
            <v>53031.757858954232</v>
          </cell>
          <cell r="L19">
            <v>68477.563399999999</v>
          </cell>
          <cell r="M19">
            <v>20000</v>
          </cell>
          <cell r="N19">
            <v>443939.55286589469</v>
          </cell>
          <cell r="O19">
            <v>0.36572360488399425</v>
          </cell>
        </row>
        <row r="20">
          <cell r="A20" t="str">
            <v>LUBS &amp; GREASE</v>
          </cell>
          <cell r="B20">
            <v>3237.7679603089568</v>
          </cell>
          <cell r="C20">
            <v>12225.839421125011</v>
          </cell>
          <cell r="D20">
            <v>28503.026103934026</v>
          </cell>
          <cell r="E20">
            <v>23013.802210100759</v>
          </cell>
          <cell r="F20">
            <v>38973.915092424708</v>
          </cell>
          <cell r="G20">
            <v>21948.150781954999</v>
          </cell>
          <cell r="H20">
            <v>10049.990994731746</v>
          </cell>
          <cell r="I20">
            <v>26826.804358129211</v>
          </cell>
          <cell r="J20">
            <v>36812.221589117129</v>
          </cell>
          <cell r="K20">
            <v>27929.242165318032</v>
          </cell>
          <cell r="L20">
            <v>33697.690269168896</v>
          </cell>
          <cell r="M20">
            <v>56000</v>
          </cell>
          <cell r="N20">
            <v>319218.45094631345</v>
          </cell>
          <cell r="O20">
            <v>0.26297661893811203</v>
          </cell>
        </row>
        <row r="21">
          <cell r="A21" t="str">
            <v>ART WORK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PR.PLTS &amp; BLKS</v>
          </cell>
          <cell r="B22">
            <v>1086.348</v>
          </cell>
          <cell r="C22">
            <v>6634.8299020495078</v>
          </cell>
          <cell r="D22">
            <v>18385.302933227485</v>
          </cell>
          <cell r="E22">
            <v>10940.811703368345</v>
          </cell>
          <cell r="F22">
            <v>17504.198568289106</v>
          </cell>
          <cell r="G22">
            <v>7714.6720788261373</v>
          </cell>
          <cell r="H22">
            <v>10154.287475547899</v>
          </cell>
          <cell r="I22">
            <v>10814.496247563637</v>
          </cell>
          <cell r="J22">
            <v>13963.695354322175</v>
          </cell>
          <cell r="K22">
            <v>21323.066703512119</v>
          </cell>
          <cell r="L22">
            <v>18565.56999463807</v>
          </cell>
          <cell r="M22">
            <v>0</v>
          </cell>
          <cell r="N22">
            <v>137087.27896134448</v>
          </cell>
          <cell r="O22">
            <v>0.11293441533159751</v>
          </cell>
        </row>
        <row r="23">
          <cell r="A23" t="str">
            <v>DIES &amp; TOOLING</v>
          </cell>
          <cell r="B23">
            <v>5149.4332999999997</v>
          </cell>
          <cell r="C23">
            <v>46820.061000000002</v>
          </cell>
          <cell r="D23">
            <v>60535.988400000002</v>
          </cell>
          <cell r="E23">
            <v>13997.739700000002</v>
          </cell>
          <cell r="F23">
            <v>35214.867614137205</v>
          </cell>
          <cell r="G23">
            <v>36719.081802133973</v>
          </cell>
          <cell r="H23">
            <v>32510.159431170945</v>
          </cell>
          <cell r="I23">
            <v>34012.695781097325</v>
          </cell>
          <cell r="J23">
            <v>18304.519160655393</v>
          </cell>
          <cell r="K23">
            <v>29171.714868753181</v>
          </cell>
          <cell r="L23">
            <v>45395.4735</v>
          </cell>
          <cell r="M23">
            <v>0</v>
          </cell>
          <cell r="N23">
            <v>357831.73455794802</v>
          </cell>
          <cell r="O23">
            <v>0.29478678135254544</v>
          </cell>
        </row>
        <row r="24">
          <cell r="A24" t="str">
            <v>SUNDRY SUPPLIES</v>
          </cell>
          <cell r="B24">
            <v>4800.1536652395753</v>
          </cell>
          <cell r="C24">
            <v>6202.0383859728499</v>
          </cell>
          <cell r="D24">
            <v>3180.2639910690659</v>
          </cell>
          <cell r="E24">
            <v>5144.0617408789722</v>
          </cell>
          <cell r="F24">
            <v>2612.5028861979699</v>
          </cell>
          <cell r="G24">
            <v>4289.0400292263112</v>
          </cell>
          <cell r="H24">
            <v>3431.5244838811241</v>
          </cell>
          <cell r="I24">
            <v>364.92771948549085</v>
          </cell>
          <cell r="J24">
            <v>6519.200409765268</v>
          </cell>
          <cell r="K24">
            <v>1906.6124038953192</v>
          </cell>
          <cell r="L24">
            <v>5942.8241428954425</v>
          </cell>
          <cell r="M24">
            <v>22000</v>
          </cell>
          <cell r="N24">
            <v>66393.149858507386</v>
          </cell>
          <cell r="O24">
            <v>5.469560427563782E-2</v>
          </cell>
        </row>
        <row r="25">
          <cell r="A25" t="str">
            <v>SMALL TOOLS</v>
          </cell>
          <cell r="B25">
            <v>4990.6330922403795</v>
          </cell>
          <cell r="C25">
            <v>2926.5105137077453</v>
          </cell>
          <cell r="D25">
            <v>2109.358736879245</v>
          </cell>
          <cell r="E25">
            <v>3545.254912350264</v>
          </cell>
          <cell r="F25">
            <v>7672.6501613799392</v>
          </cell>
          <cell r="G25">
            <v>2636.9446241502742</v>
          </cell>
          <cell r="H25">
            <v>1030.3173242089431</v>
          </cell>
          <cell r="I25">
            <v>996.88583874117444</v>
          </cell>
          <cell r="J25">
            <v>2565.9094385330372</v>
          </cell>
          <cell r="K25">
            <v>55.834095046460021</v>
          </cell>
          <cell r="L25">
            <v>1128.1920241286862</v>
          </cell>
          <cell r="N25">
            <v>29658.490761366145</v>
          </cell>
          <cell r="O25">
            <v>2.4433078978078962E-2</v>
          </cell>
        </row>
        <row r="26">
          <cell r="A26" t="str">
            <v>WASHER CHEMICALS</v>
          </cell>
          <cell r="B26">
            <v>21453.743847923921</v>
          </cell>
          <cell r="C26">
            <v>6067.9462860793192</v>
          </cell>
          <cell r="D26">
            <v>32333.354144835492</v>
          </cell>
          <cell r="E26">
            <v>30338.476251494634</v>
          </cell>
          <cell r="F26">
            <v>29497.080423234474</v>
          </cell>
          <cell r="G26">
            <v>21166.546671139731</v>
          </cell>
          <cell r="H26">
            <v>30699.828108942987</v>
          </cell>
          <cell r="I26">
            <v>23059.401873546052</v>
          </cell>
          <cell r="J26">
            <v>55442.23018764094</v>
          </cell>
          <cell r="K26">
            <v>10176.044359166273</v>
          </cell>
          <cell r="L26">
            <v>30518.992919302946</v>
          </cell>
          <cell r="M26">
            <v>54000</v>
          </cell>
          <cell r="N26">
            <v>344753.64507330669</v>
          </cell>
          <cell r="O26">
            <v>0.28401286855193647</v>
          </cell>
        </row>
        <row r="27">
          <cell r="A27" t="str">
            <v>OTHER CHEMICALS</v>
          </cell>
          <cell r="B27">
            <v>4510.9666691311722</v>
          </cell>
          <cell r="C27">
            <v>9151.8794013219776</v>
          </cell>
          <cell r="D27">
            <v>9727.2534645673477</v>
          </cell>
          <cell r="E27">
            <v>10652.078063567023</v>
          </cell>
          <cell r="F27">
            <v>10602.45024493046</v>
          </cell>
          <cell r="G27">
            <v>5620.2229557090905</v>
          </cell>
          <cell r="H27">
            <v>9364.9372803192109</v>
          </cell>
          <cell r="I27">
            <v>9279.8403185532152</v>
          </cell>
          <cell r="J27">
            <v>11460.183479574433</v>
          </cell>
          <cell r="K27">
            <v>10015.259454269988</v>
          </cell>
          <cell r="L27">
            <v>12026.707770241286</v>
          </cell>
          <cell r="M27">
            <v>18000</v>
          </cell>
          <cell r="N27">
            <v>120411.77910218522</v>
          </cell>
          <cell r="O27">
            <v>9.919690561351989E-2</v>
          </cell>
        </row>
        <row r="28">
          <cell r="A28" t="str">
            <v>PACKING MATERIALS</v>
          </cell>
          <cell r="B28">
            <v>49763.439468000011</v>
          </cell>
          <cell r="C28">
            <v>9923.1342499999992</v>
          </cell>
          <cell r="D28">
            <v>14319.28</v>
          </cell>
          <cell r="E28">
            <v>13208.631216315734</v>
          </cell>
          <cell r="F28">
            <v>15953.182509089733</v>
          </cell>
          <cell r="G28">
            <v>7848.8584950399081</v>
          </cell>
          <cell r="H28">
            <v>13423.525277401139</v>
          </cell>
          <cell r="I28">
            <v>16914.967927667334</v>
          </cell>
          <cell r="J28">
            <v>19755.5490934113</v>
          </cell>
          <cell r="K28">
            <v>16329.316843769646</v>
          </cell>
          <cell r="L28">
            <v>20470.340499999998</v>
          </cell>
          <cell r="M28">
            <v>553000</v>
          </cell>
          <cell r="N28">
            <v>750910.22558069485</v>
          </cell>
          <cell r="O28">
            <v>0.61861033303014545</v>
          </cell>
        </row>
        <row r="29">
          <cell r="A29" t="str">
            <v xml:space="preserve">REPAIRS &amp; MAINTENANCE </v>
          </cell>
          <cell r="B29">
            <v>345576.87306281319</v>
          </cell>
          <cell r="C29">
            <v>280564.92656763818</v>
          </cell>
          <cell r="D29">
            <v>336502.19373055483</v>
          </cell>
          <cell r="E29">
            <v>317310.81960931077</v>
          </cell>
          <cell r="F29">
            <v>342124.99619023467</v>
          </cell>
          <cell r="G29">
            <v>232045.13400322601</v>
          </cell>
          <cell r="H29">
            <v>300412.84979683108</v>
          </cell>
          <cell r="I29">
            <v>287040.87301587721</v>
          </cell>
          <cell r="J29">
            <v>246657.53831897871</v>
          </cell>
          <cell r="K29">
            <v>218546.636487187</v>
          </cell>
          <cell r="L29">
            <v>323110.2526356568</v>
          </cell>
          <cell r="M29">
            <v>277000</v>
          </cell>
          <cell r="N29">
            <v>3506893.0934183081</v>
          </cell>
          <cell r="O29">
            <v>2.8890275168952098</v>
          </cell>
        </row>
        <row r="30">
          <cell r="A30" t="str">
            <v>TOTAL INDIRECT</v>
          </cell>
          <cell r="B30">
            <v>450044.3825656572</v>
          </cell>
          <cell r="C30">
            <v>397091.74817789457</v>
          </cell>
          <cell r="D30">
            <v>534712.84341604926</v>
          </cell>
          <cell r="E30">
            <v>470961.45529229293</v>
          </cell>
          <cell r="F30">
            <v>537459.37303387257</v>
          </cell>
          <cell r="G30">
            <v>356100.96574458043</v>
          </cell>
          <cell r="H30">
            <v>455131.19862290175</v>
          </cell>
          <cell r="I30">
            <v>455707.2406068269</v>
          </cell>
          <cell r="J30">
            <v>472069.10126988939</v>
          </cell>
          <cell r="K30">
            <v>388485.48523987224</v>
          </cell>
          <cell r="L30">
            <v>559333.60715603211</v>
          </cell>
          <cell r="M30">
            <v>1000000</v>
          </cell>
          <cell r="N30">
            <v>6077097.4011258697</v>
          </cell>
          <cell r="O30">
            <v>5.0063977278507776</v>
          </cell>
        </row>
        <row r="32">
          <cell r="A32" t="str">
            <v>FUEL</v>
          </cell>
          <cell r="B32">
            <v>1582.5341548352533</v>
          </cell>
          <cell r="C32">
            <v>27593.505456481234</v>
          </cell>
          <cell r="D32">
            <v>47893.410955279178</v>
          </cell>
          <cell r="E32">
            <v>70568.108820398498</v>
          </cell>
          <cell r="F32">
            <v>56679.613103567841</v>
          </cell>
          <cell r="G32">
            <v>43773.883432057177</v>
          </cell>
          <cell r="H32">
            <v>59306.813606255462</v>
          </cell>
          <cell r="I32">
            <v>36482.068567315931</v>
          </cell>
          <cell r="J32">
            <v>66925.806034889363</v>
          </cell>
          <cell r="K32">
            <v>43219.879436875271</v>
          </cell>
          <cell r="L32">
            <v>52547.796581769442</v>
          </cell>
          <cell r="M32">
            <v>60000</v>
          </cell>
          <cell r="N32">
            <v>566573.4201497247</v>
          </cell>
          <cell r="O32">
            <v>0.46675109778110929</v>
          </cell>
        </row>
        <row r="33">
          <cell r="A33" t="str">
            <v>ELECTRICITY-FIXED</v>
          </cell>
          <cell r="B33">
            <v>29981.221537637291</v>
          </cell>
          <cell r="C33">
            <v>38538.665601987399</v>
          </cell>
          <cell r="D33">
            <v>76313.672047278829</v>
          </cell>
          <cell r="E33">
            <v>71611.639584051343</v>
          </cell>
          <cell r="F33">
            <v>74139.051685755665</v>
          </cell>
          <cell r="G33">
            <v>78434.819261916302</v>
          </cell>
          <cell r="H33">
            <v>70079.40156844283</v>
          </cell>
          <cell r="I33">
            <v>75421.147027624655</v>
          </cell>
          <cell r="J33">
            <v>86159.319138816762</v>
          </cell>
          <cell r="K33">
            <v>77785.876088568548</v>
          </cell>
          <cell r="L33">
            <v>89173.50033512064</v>
          </cell>
          <cell r="M33">
            <v>88000</v>
          </cell>
          <cell r="N33">
            <v>855638.31387720024</v>
          </cell>
          <cell r="O33">
            <v>0.70488679507807062</v>
          </cell>
        </row>
        <row r="34">
          <cell r="A34" t="str">
            <v>ELECTRICITY-VARIABLE</v>
          </cell>
          <cell r="B34">
            <v>46973.694079828558</v>
          </cell>
          <cell r="C34">
            <v>25562.89592760181</v>
          </cell>
          <cell r="D34">
            <v>73913.795536738122</v>
          </cell>
          <cell r="E34">
            <v>96253.584787485117</v>
          </cell>
          <cell r="F34">
            <v>130316.45547687919</v>
          </cell>
          <cell r="G34">
            <v>117308.06491586618</v>
          </cell>
          <cell r="H34">
            <v>73208.355366399279</v>
          </cell>
          <cell r="I34">
            <v>127460.09336746004</v>
          </cell>
          <cell r="J34">
            <v>138415.11996510974</v>
          </cell>
          <cell r="K34">
            <v>128520.16235963773</v>
          </cell>
          <cell r="L34">
            <v>157485.88304289544</v>
          </cell>
          <cell r="M34">
            <v>132000</v>
          </cell>
          <cell r="N34">
            <v>1247418.1048259013</v>
          </cell>
          <cell r="O34">
            <v>1.0276404594935942</v>
          </cell>
        </row>
        <row r="35">
          <cell r="A35" t="str">
            <v>WATER &amp; SEWER</v>
          </cell>
          <cell r="B35">
            <v>39359.817840878648</v>
          </cell>
          <cell r="C35">
            <v>19776.772247360484</v>
          </cell>
          <cell r="D35">
            <v>47490.835317985358</v>
          </cell>
          <cell r="E35">
            <v>47290.626049564235</v>
          </cell>
          <cell r="F35">
            <v>64998.43462556367</v>
          </cell>
          <cell r="G35">
            <v>54058.673452462324</v>
          </cell>
          <cell r="H35">
            <v>39792.992489339398</v>
          </cell>
          <cell r="I35">
            <v>59998.135495831266</v>
          </cell>
          <cell r="J35">
            <v>60855.583088628649</v>
          </cell>
          <cell r="K35">
            <v>58827.92799260436</v>
          </cell>
          <cell r="L35">
            <v>62956.400804289537</v>
          </cell>
          <cell r="M35">
            <v>63000</v>
          </cell>
          <cell r="N35">
            <v>618406.19940450788</v>
          </cell>
          <cell r="O35">
            <v>0.50945166536478215</v>
          </cell>
        </row>
        <row r="36">
          <cell r="A36" t="str">
            <v>TOTAL UTILITIES</v>
          </cell>
          <cell r="B36">
            <v>117897.26761317975</v>
          </cell>
          <cell r="C36">
            <v>111471.83923343093</v>
          </cell>
          <cell r="D36">
            <v>245611.71385728149</v>
          </cell>
          <cell r="E36">
            <v>285723.95924149919</v>
          </cell>
          <cell r="F36">
            <v>326133.55489176634</v>
          </cell>
          <cell r="G36">
            <v>293575.44106230198</v>
          </cell>
          <cell r="H36">
            <v>242387.56303043698</v>
          </cell>
          <cell r="I36">
            <v>299361.44445823191</v>
          </cell>
          <cell r="J36">
            <v>352355.82822744449</v>
          </cell>
          <cell r="K36">
            <v>308353.84587768593</v>
          </cell>
          <cell r="L36">
            <v>362163.5807640751</v>
          </cell>
          <cell r="M36">
            <v>343000</v>
          </cell>
          <cell r="N36">
            <v>3288036.0382573344</v>
          </cell>
          <cell r="O36">
            <v>2.7087300177175564</v>
          </cell>
        </row>
        <row r="38">
          <cell r="A38" t="str">
            <v>DEPRECIATION</v>
          </cell>
          <cell r="B38">
            <v>841073.31599999999</v>
          </cell>
          <cell r="C38">
            <v>736201.18</v>
          </cell>
          <cell r="D38">
            <v>801470.20600000001</v>
          </cell>
          <cell r="E38">
            <v>708853.75320693979</v>
          </cell>
          <cell r="F38">
            <v>851247.72846062412</v>
          </cell>
          <cell r="G38">
            <v>693243.94375255576</v>
          </cell>
          <cell r="H38">
            <v>742716.0621940305</v>
          </cell>
          <cell r="I38">
            <v>858484.18005995848</v>
          </cell>
          <cell r="J38">
            <v>862089.81240428658</v>
          </cell>
          <cell r="K38">
            <v>748380.92493189953</v>
          </cell>
          <cell r="L38">
            <v>884741.83</v>
          </cell>
          <cell r="M38">
            <v>671000</v>
          </cell>
          <cell r="N38">
            <v>9399502.9370102957</v>
          </cell>
          <cell r="O38">
            <v>7.7434418178087707</v>
          </cell>
        </row>
        <row r="39">
          <cell r="A39" t="str">
            <v>AMORTIZATION</v>
          </cell>
          <cell r="B39">
            <v>93543.33</v>
          </cell>
          <cell r="C39">
            <v>34690.300000000003</v>
          </cell>
          <cell r="D39">
            <v>93543.33</v>
          </cell>
          <cell r="E39">
            <v>88352.674584497479</v>
          </cell>
          <cell r="F39">
            <v>172698.06891474125</v>
          </cell>
          <cell r="G39">
            <v>318200.94925257849</v>
          </cell>
          <cell r="H39">
            <v>-59576.132687991107</v>
          </cell>
          <cell r="I39">
            <v>152347.50073140429</v>
          </cell>
          <cell r="J39">
            <v>324798.3116300687</v>
          </cell>
          <cell r="K39">
            <v>138016.71354712034</v>
          </cell>
          <cell r="L39">
            <v>158918.16</v>
          </cell>
          <cell r="M39">
            <v>148000</v>
          </cell>
          <cell r="N39">
            <v>1663533.2059724194</v>
          </cell>
          <cell r="O39">
            <v>1.3704418923813368</v>
          </cell>
        </row>
        <row r="40">
          <cell r="A40" t="str">
            <v>OTHER OVERHEAD</v>
          </cell>
          <cell r="B40">
            <v>152128.02928832936</v>
          </cell>
          <cell r="C40">
            <v>126199.38780942241</v>
          </cell>
          <cell r="D40">
            <v>182386.49995589664</v>
          </cell>
          <cell r="E40">
            <v>149154.55132485594</v>
          </cell>
          <cell r="F40">
            <v>144128.39684674499</v>
          </cell>
          <cell r="G40">
            <v>116231.32400712217</v>
          </cell>
          <cell r="H40">
            <v>141522.25998489733</v>
          </cell>
          <cell r="I40">
            <v>90240.57641749701</v>
          </cell>
          <cell r="J40">
            <v>186033.57188128188</v>
          </cell>
          <cell r="K40">
            <v>234576.02270334103</v>
          </cell>
          <cell r="L40">
            <v>286008.45341823064</v>
          </cell>
          <cell r="M40">
            <v>155000</v>
          </cell>
          <cell r="N40">
            <v>1963609.0736376191</v>
          </cell>
          <cell r="O40">
            <v>1.617648583816558</v>
          </cell>
        </row>
        <row r="41">
          <cell r="A41" t="str">
            <v>TECH AGREEMENT RIB</v>
          </cell>
          <cell r="B41">
            <v>50077.998035538891</v>
          </cell>
          <cell r="C41">
            <v>51875.388164315504</v>
          </cell>
          <cell r="D41">
            <v>51121.460703889919</v>
          </cell>
          <cell r="E41">
            <v>48330.456907199521</v>
          </cell>
          <cell r="F41">
            <v>48984.01186552865</v>
          </cell>
          <cell r="G41">
            <v>50805.351201525562</v>
          </cell>
          <cell r="H41">
            <v>45970.078429017231</v>
          </cell>
          <cell r="I41">
            <v>50031.286185765079</v>
          </cell>
          <cell r="J41">
            <v>49879.677637652268</v>
          </cell>
          <cell r="K41">
            <v>44452.804415789942</v>
          </cell>
          <cell r="L41">
            <v>51306.802949061668</v>
          </cell>
          <cell r="M41">
            <v>51000</v>
          </cell>
          <cell r="N41">
            <v>593835.31649528421</v>
          </cell>
          <cell r="O41">
            <v>0.48920982880227531</v>
          </cell>
        </row>
        <row r="42">
          <cell r="A42" t="str">
            <v>INSURANCE</v>
          </cell>
          <cell r="B42">
            <v>11765.2731</v>
          </cell>
          <cell r="C42">
            <v>9321.6650000000009</v>
          </cell>
          <cell r="D42">
            <v>10441.305</v>
          </cell>
          <cell r="E42">
            <v>9943.1000961762966</v>
          </cell>
          <cell r="F42">
            <v>11807.744979098481</v>
          </cell>
          <cell r="G42">
            <v>5074.7414959031921</v>
          </cell>
          <cell r="H42">
            <v>717.67124909088318</v>
          </cell>
          <cell r="I42">
            <v>22602.485948840022</v>
          </cell>
          <cell r="J42">
            <v>8995.7325729733329</v>
          </cell>
          <cell r="K42">
            <v>8540.3761179244266</v>
          </cell>
          <cell r="L42">
            <v>9517.77</v>
          </cell>
          <cell r="M42">
            <v>12000</v>
          </cell>
          <cell r="N42">
            <v>120727.86556000664</v>
          </cell>
          <cell r="O42">
            <v>9.945730205277202E-2</v>
          </cell>
        </row>
        <row r="43">
          <cell r="A43" t="str">
            <v>TOTAL  OTHER O/HEAD</v>
          </cell>
          <cell r="B43">
            <v>1148587.9464238684</v>
          </cell>
          <cell r="C43">
            <v>958287.92097373807</v>
          </cell>
          <cell r="D43">
            <v>1138962.8016597864</v>
          </cell>
          <cell r="E43">
            <v>1004634.5361196689</v>
          </cell>
          <cell r="F43">
            <v>1228865.9510667375</v>
          </cell>
          <cell r="G43">
            <v>1183556.3097096852</v>
          </cell>
          <cell r="H43">
            <v>871349.93916904484</v>
          </cell>
          <cell r="I43">
            <v>1173706.0293434649</v>
          </cell>
          <cell r="J43">
            <v>1431797.1061262628</v>
          </cell>
          <cell r="K43">
            <v>1173966.8417160753</v>
          </cell>
          <cell r="L43">
            <v>1390493.0163672925</v>
          </cell>
          <cell r="M43">
            <v>1037000</v>
          </cell>
          <cell r="N43">
            <v>13741208.398675624</v>
          </cell>
          <cell r="O43">
            <v>11.320199424861711</v>
          </cell>
        </row>
        <row r="45">
          <cell r="A45" t="str">
            <v>METAL CAN</v>
          </cell>
          <cell r="B45">
            <v>4806.0011000000004</v>
          </cell>
          <cell r="C45">
            <v>2633850.7162000001</v>
          </cell>
          <cell r="D45">
            <v>4387377.1834000004</v>
          </cell>
          <cell r="E45">
            <v>3316371.9528000001</v>
          </cell>
          <cell r="F45">
            <v>4502169.8004000001</v>
          </cell>
          <cell r="G45">
            <v>2125663.0526000001</v>
          </cell>
          <cell r="H45">
            <v>3878208.5670999996</v>
          </cell>
          <cell r="I45">
            <v>5124136.4347999999</v>
          </cell>
          <cell r="J45">
            <v>5289996.4722000007</v>
          </cell>
          <cell r="K45">
            <v>4341641.2768999999</v>
          </cell>
          <cell r="L45">
            <v>5684226.9638</v>
          </cell>
          <cell r="M45">
            <v>6140000</v>
          </cell>
          <cell r="N45">
            <v>47428448.421300001</v>
          </cell>
          <cell r="O45">
            <v>39.072218320524847</v>
          </cell>
        </row>
        <row r="46">
          <cell r="A46" t="str">
            <v>METAL END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METAL TAB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LESS SCRAP</v>
          </cell>
          <cell r="B48">
            <v>-3245.8934999999997</v>
          </cell>
          <cell r="C48">
            <v>169482.527</v>
          </cell>
          <cell r="D48">
            <v>296691.783</v>
          </cell>
          <cell r="E48">
            <v>270061.99100000004</v>
          </cell>
          <cell r="F48">
            <v>326527.40700000001</v>
          </cell>
          <cell r="G48">
            <v>189305.58900000001</v>
          </cell>
          <cell r="H48">
            <v>289284.82</v>
          </cell>
          <cell r="I48">
            <v>406829.18100000004</v>
          </cell>
          <cell r="J48">
            <v>286465.17733000003</v>
          </cell>
          <cell r="K48">
            <v>279061.56432</v>
          </cell>
          <cell r="L48">
            <v>301851.40221000003</v>
          </cell>
          <cell r="M48">
            <v>441000</v>
          </cell>
          <cell r="N48">
            <v>3253315.5483599999</v>
          </cell>
          <cell r="O48">
            <v>2.680126793142009</v>
          </cell>
        </row>
        <row r="49">
          <cell r="A49" t="str">
            <v>LESS SPOILAGE</v>
          </cell>
          <cell r="B49">
            <v>-618.26</v>
          </cell>
          <cell r="C49">
            <v>32282.386999999999</v>
          </cell>
          <cell r="D49">
            <v>56512.716499999995</v>
          </cell>
          <cell r="E49">
            <v>51440.381499999996</v>
          </cell>
          <cell r="F49">
            <v>62195.701999999997</v>
          </cell>
          <cell r="G49">
            <v>36058.209000000003</v>
          </cell>
          <cell r="H49">
            <v>55101.871000000006</v>
          </cell>
          <cell r="I49">
            <v>77491.271000000008</v>
          </cell>
          <cell r="J49">
            <v>54564.792439999997</v>
          </cell>
          <cell r="K49">
            <v>53154.5861</v>
          </cell>
          <cell r="L49">
            <v>100617.13407</v>
          </cell>
          <cell r="N49">
            <v>578800.79061000003</v>
          </cell>
          <cell r="O49">
            <v>0.47682417636605534</v>
          </cell>
        </row>
        <row r="50">
          <cell r="A50" t="str">
            <v>INK</v>
          </cell>
          <cell r="B50">
            <v>29066.524647397091</v>
          </cell>
          <cell r="C50">
            <v>39765.230209173991</v>
          </cell>
          <cell r="D50">
            <v>83070.140847437578</v>
          </cell>
          <cell r="E50">
            <v>90789.249854096852</v>
          </cell>
          <cell r="F50">
            <v>28636.622862894979</v>
          </cell>
          <cell r="G50">
            <v>46929.240697989298</v>
          </cell>
          <cell r="H50">
            <v>52537.728043608709</v>
          </cell>
          <cell r="I50">
            <v>64717.755259389916</v>
          </cell>
          <cell r="J50">
            <v>105027.21717435801</v>
          </cell>
          <cell r="K50">
            <v>95639.521500537507</v>
          </cell>
          <cell r="L50">
            <v>100720.7708769437</v>
          </cell>
          <cell r="M50">
            <v>66000</v>
          </cell>
          <cell r="N50">
            <v>802900.00197382772</v>
          </cell>
          <cell r="O50">
            <v>0.66144023704942778</v>
          </cell>
        </row>
        <row r="51">
          <cell r="A51" t="str">
            <v>OVERVARNISH</v>
          </cell>
          <cell r="B51">
            <v>870.93880000000001</v>
          </cell>
          <cell r="C51">
            <v>49294.827864359868</v>
          </cell>
          <cell r="D51">
            <v>109395.26945601127</v>
          </cell>
          <cell r="E51">
            <v>94502.117984723736</v>
          </cell>
          <cell r="F51">
            <v>99922.347821441392</v>
          </cell>
          <cell r="G51">
            <v>40780.146703696977</v>
          </cell>
          <cell r="H51">
            <v>62181.149153762541</v>
          </cell>
          <cell r="I51">
            <v>114600.264875148</v>
          </cell>
          <cell r="J51">
            <v>126416.29456866016</v>
          </cell>
          <cell r="K51">
            <v>111612.07496528742</v>
          </cell>
          <cell r="L51">
            <v>155875.57</v>
          </cell>
          <cell r="M51">
            <v>317000</v>
          </cell>
          <cell r="N51">
            <v>1282451.0021930914</v>
          </cell>
          <cell r="O51">
            <v>1.0565010497067175</v>
          </cell>
        </row>
        <row r="52">
          <cell r="A52" t="str">
            <v>I/SPRAY</v>
          </cell>
          <cell r="B52">
            <v>12791.0259844629</v>
          </cell>
          <cell r="C52">
            <v>109685.77293095556</v>
          </cell>
          <cell r="D52">
            <v>110128.78191099939</v>
          </cell>
          <cell r="E52">
            <v>103331.43050434027</v>
          </cell>
          <cell r="F52">
            <v>168887.88624622731</v>
          </cell>
          <cell r="G52">
            <v>60483.044731048743</v>
          </cell>
          <cell r="H52">
            <v>144065.28388611335</v>
          </cell>
          <cell r="I52">
            <v>130272.58490430895</v>
          </cell>
          <cell r="J52">
            <v>181777.68639039606</v>
          </cell>
          <cell r="K52">
            <v>120739.33095476568</v>
          </cell>
          <cell r="L52">
            <v>146852.86528150132</v>
          </cell>
          <cell r="M52">
            <v>213000</v>
          </cell>
          <cell r="N52">
            <v>1502015.6937251196</v>
          </cell>
          <cell r="O52">
            <v>1.2373815096115652</v>
          </cell>
        </row>
        <row r="53">
          <cell r="A53" t="str">
            <v>SEALING COMPOUND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</row>
        <row r="54">
          <cell r="A54" t="str">
            <v>TOTAL DIR MATERIAL</v>
          </cell>
          <cell r="B54">
            <v>51398.644031859993</v>
          </cell>
          <cell r="C54">
            <v>2630831.6332044895</v>
          </cell>
          <cell r="D54">
            <v>4336766.8761144495</v>
          </cell>
          <cell r="E54">
            <v>3283492.3786431607</v>
          </cell>
          <cell r="F54">
            <v>4410893.5483305641</v>
          </cell>
          <cell r="G54">
            <v>2048491.686732735</v>
          </cell>
          <cell r="H54">
            <v>3792606.0371834841</v>
          </cell>
          <cell r="I54">
            <v>4949406.5878388481</v>
          </cell>
          <cell r="J54">
            <v>5362187.700563414</v>
          </cell>
          <cell r="K54">
            <v>4337416.0539005911</v>
          </cell>
          <cell r="L54">
            <v>5685207.6336784456</v>
          </cell>
          <cell r="M54">
            <v>6295000</v>
          </cell>
          <cell r="N54">
            <v>47183698.780222036</v>
          </cell>
          <cell r="O54">
            <v>38.87059014738449</v>
          </cell>
        </row>
        <row r="56">
          <cell r="A56" t="str">
            <v>TOTAL CAN COST</v>
          </cell>
          <cell r="B56">
            <v>2399387.581557862</v>
          </cell>
          <cell r="C56">
            <v>4773996.3879740797</v>
          </cell>
          <cell r="D56">
            <v>7007784.9177678628</v>
          </cell>
          <cell r="E56">
            <v>5792238.0085877562</v>
          </cell>
          <cell r="F56">
            <v>7302638.6386221182</v>
          </cell>
          <cell r="G56">
            <v>4525306.8861285532</v>
          </cell>
          <cell r="H56">
            <v>6023260.9605549974</v>
          </cell>
          <cell r="I56">
            <v>7650480.0206897147</v>
          </cell>
          <cell r="J56">
            <v>8654705.0151669048</v>
          </cell>
          <cell r="K56">
            <v>6880679.9993008925</v>
          </cell>
          <cell r="L56">
            <v>8739354.5990248248</v>
          </cell>
          <cell r="M56">
            <v>9487000</v>
          </cell>
          <cell r="N56">
            <v>79236833.015375569</v>
          </cell>
          <cell r="O56">
            <v>65.276409869088994</v>
          </cell>
        </row>
        <row r="58">
          <cell r="A58" t="str">
            <v>US$</v>
          </cell>
        </row>
        <row r="59">
          <cell r="A59" t="str">
            <v>COVERSION COST</v>
          </cell>
          <cell r="B59">
            <v>2390717.426957862</v>
          </cell>
          <cell r="C59">
            <v>2341910.5857740799</v>
          </cell>
          <cell r="D59">
            <v>2973612.2338678623</v>
          </cell>
          <cell r="E59">
            <v>2797368.4282877562</v>
          </cell>
          <cell r="F59">
            <v>3189191.9472221183</v>
          </cell>
          <cell r="G59">
            <v>2625007.6315285531</v>
          </cell>
          <cell r="H59">
            <v>2489439.0844549979</v>
          </cell>
          <cell r="I59">
            <v>3010664.0378897144</v>
          </cell>
          <cell r="J59">
            <v>3705738.5127369044</v>
          </cell>
          <cell r="K59">
            <v>2871254.8728208924</v>
          </cell>
          <cell r="L59">
            <v>3457596.1715048244</v>
          </cell>
          <cell r="M59">
            <v>3788000</v>
          </cell>
          <cell r="N59">
            <v>35640500.933045566</v>
          </cell>
          <cell r="O59">
            <v>29.361142518072214</v>
          </cell>
        </row>
        <row r="60">
          <cell r="A60" t="str">
            <v>METAL COST</v>
          </cell>
          <cell r="B60">
            <v>8670.1545999999998</v>
          </cell>
          <cell r="C60">
            <v>2432085.8021999998</v>
          </cell>
          <cell r="D60">
            <v>4034172.6839000005</v>
          </cell>
          <cell r="E60">
            <v>2994869.5803</v>
          </cell>
          <cell r="F60">
            <v>4113446.6913999999</v>
          </cell>
          <cell r="G60">
            <v>1900299.2546000001</v>
          </cell>
          <cell r="H60">
            <v>3533821.8760999995</v>
          </cell>
          <cell r="I60">
            <v>4639815.9828000003</v>
          </cell>
          <cell r="J60">
            <v>4948966.5024300003</v>
          </cell>
          <cell r="K60">
            <v>4009425.1264800001</v>
          </cell>
          <cell r="L60">
            <v>5281758.4275200004</v>
          </cell>
          <cell r="M60">
            <v>5699000</v>
          </cell>
          <cell r="N60">
            <v>43596332.082329996</v>
          </cell>
          <cell r="O60">
            <v>35.91526735101678</v>
          </cell>
        </row>
        <row r="61">
          <cell r="N61">
            <v>79236833.015375555</v>
          </cell>
        </row>
        <row r="62">
          <cell r="A62" t="str">
            <v>FIXED COST</v>
          </cell>
          <cell r="B62">
            <v>1897944.5549603449</v>
          </cell>
          <cell r="C62">
            <v>1746073.0065916958</v>
          </cell>
          <cell r="D62">
            <v>2136305.1982373642</v>
          </cell>
          <cell r="E62">
            <v>2037784.1746523031</v>
          </cell>
          <cell r="F62">
            <v>2354285.7172576813</v>
          </cell>
          <cell r="G62">
            <v>2120714.2336512371</v>
          </cell>
          <cell r="H62">
            <v>1775523.7247486117</v>
          </cell>
          <cell r="I62">
            <v>2245366.1922440403</v>
          </cell>
          <cell r="J62">
            <v>2820448.2133336011</v>
          </cell>
          <cell r="K62">
            <v>2154778.4601604291</v>
          </cell>
          <cell r="L62">
            <v>2494813.3581903488</v>
          </cell>
          <cell r="M62">
            <v>2192000</v>
          </cell>
          <cell r="N62">
            <v>25976036.834027659</v>
          </cell>
          <cell r="O62">
            <v>22.284606288109437</v>
          </cell>
        </row>
        <row r="63">
          <cell r="A63" t="str">
            <v>VARIABLE COST</v>
          </cell>
          <cell r="B63">
            <v>501443.02659751708</v>
          </cell>
          <cell r="C63">
            <v>3027923.3813823839</v>
          </cell>
          <cell r="D63">
            <v>4871479.7195304986</v>
          </cell>
          <cell r="E63">
            <v>3754453.8339354531</v>
          </cell>
          <cell r="F63">
            <v>4948352.9213644369</v>
          </cell>
          <cell r="G63">
            <v>2404592.6524773161</v>
          </cell>
          <cell r="H63">
            <v>4247737.235806386</v>
          </cell>
          <cell r="I63">
            <v>5405113.8284456749</v>
          </cell>
          <cell r="J63">
            <v>5834256.8018333036</v>
          </cell>
          <cell r="K63">
            <v>4725901.5391404629</v>
          </cell>
          <cell r="L63">
            <v>6244541.2408344764</v>
          </cell>
          <cell r="M63">
            <v>7295000</v>
          </cell>
          <cell r="N63">
            <v>53260796.181347907</v>
          </cell>
          <cell r="O63">
            <v>42.991803580979557</v>
          </cell>
        </row>
        <row r="64">
          <cell r="A64" t="str">
            <v>FIXED COST w/ DEPREC &amp; AMORT</v>
          </cell>
          <cell r="B64">
            <v>963327.90896034485</v>
          </cell>
          <cell r="C64">
            <v>975181.52659169573</v>
          </cell>
          <cell r="D64">
            <v>1241291.6622373641</v>
          </cell>
          <cell r="E64">
            <v>1240577.7468608657</v>
          </cell>
          <cell r="F64">
            <v>1330339.9198823159</v>
          </cell>
          <cell r="G64">
            <v>1109269.340646103</v>
          </cell>
          <cell r="H64">
            <v>1092383.7952425722</v>
          </cell>
          <cell r="I64">
            <v>1234534.5114526777</v>
          </cell>
          <cell r="J64">
            <v>1633560.0892992457</v>
          </cell>
          <cell r="K64">
            <v>1268380.8216814091</v>
          </cell>
          <cell r="L64">
            <v>1451153.3681903488</v>
          </cell>
          <cell r="M64">
            <v>1373000</v>
          </cell>
          <cell r="N64">
            <v>14913000.691044943</v>
          </cell>
        </row>
        <row r="66">
          <cell r="A66" t="str">
            <v>US$/1000</v>
          </cell>
        </row>
        <row r="67">
          <cell r="A67" t="str">
            <v>COVERSION COST</v>
          </cell>
          <cell r="B67">
            <v>0</v>
          </cell>
          <cell r="C67">
            <v>42.277341423707185</v>
          </cell>
          <cell r="D67">
            <v>29.544012691591675</v>
          </cell>
          <cell r="E67">
            <v>32.762815739040747</v>
          </cell>
          <cell r="F67">
            <v>27.706595029161921</v>
          </cell>
          <cell r="G67">
            <v>51.406197895633248</v>
          </cell>
          <cell r="H67">
            <v>25.361368712192839</v>
          </cell>
          <cell r="I67">
            <v>23.011034604965545</v>
          </cell>
          <cell r="J67">
            <v>25.873171632172941</v>
          </cell>
          <cell r="K67">
            <v>24.881843812175138</v>
          </cell>
          <cell r="L67">
            <v>22.950774977191742</v>
          </cell>
          <cell r="M67">
            <v>22.547619047619047</v>
          </cell>
          <cell r="N67">
            <v>29.361142518072203</v>
          </cell>
        </row>
        <row r="68">
          <cell r="A68" t="str">
            <v>METAL COST</v>
          </cell>
          <cell r="B68">
            <v>0</v>
          </cell>
          <cell r="C68">
            <v>43.905229540338752</v>
          </cell>
          <cell r="D68">
            <v>40.08109988779065</v>
          </cell>
          <cell r="E68">
            <v>35.075951823008808</v>
          </cell>
          <cell r="F68">
            <v>35.736200121769627</v>
          </cell>
          <cell r="G68">
            <v>37.214047825837483</v>
          </cell>
          <cell r="H68">
            <v>36.001105679838638</v>
          </cell>
          <cell r="I68">
            <v>35.462929372790448</v>
          </cell>
          <cell r="J68">
            <v>34.553290600279553</v>
          </cell>
          <cell r="K68">
            <v>34.745048486647882</v>
          </cell>
          <cell r="L68">
            <v>35.059169186070605</v>
          </cell>
          <cell r="M68">
            <v>33.922619047619051</v>
          </cell>
          <cell r="N68">
            <v>35.91526735101678</v>
          </cell>
        </row>
        <row r="69">
          <cell r="A69" t="str">
            <v>TOTAL</v>
          </cell>
          <cell r="B69">
            <v>0</v>
          </cell>
          <cell r="C69">
            <v>86.182570964045937</v>
          </cell>
          <cell r="D69">
            <v>69.625112579382318</v>
          </cell>
          <cell r="E69">
            <v>67.838767562049554</v>
          </cell>
          <cell r="F69">
            <v>63.442795150931545</v>
          </cell>
          <cell r="G69">
            <v>88.620245721470724</v>
          </cell>
          <cell r="H69">
            <v>61.362474392031473</v>
          </cell>
          <cell r="I69">
            <v>58.473963977755993</v>
          </cell>
          <cell r="J69">
            <v>60.426462232452494</v>
          </cell>
          <cell r="K69">
            <v>59.626892298823023</v>
          </cell>
          <cell r="L69">
            <v>58.009944163262347</v>
          </cell>
          <cell r="M69">
            <v>56.470238095238102</v>
          </cell>
          <cell r="N69">
            <v>65.27640986908898</v>
          </cell>
        </row>
      </sheetData>
      <sheetData sheetId="33" refreshError="1">
        <row r="1">
          <cell r="A1" t="str">
            <v>C A N   C O S T   S A N T A   C R U Z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141666666.66666666</v>
          </cell>
          <cell r="C4">
            <v>141666666.66666666</v>
          </cell>
          <cell r="D4">
            <v>141666666.66666666</v>
          </cell>
          <cell r="E4">
            <v>141666666.66666666</v>
          </cell>
          <cell r="F4">
            <v>141666666.66666666</v>
          </cell>
          <cell r="G4">
            <v>141666666.66666666</v>
          </cell>
          <cell r="H4">
            <v>141666666.66666666</v>
          </cell>
          <cell r="I4">
            <v>141666666.66666666</v>
          </cell>
          <cell r="J4">
            <v>141666666.66666666</v>
          </cell>
          <cell r="K4">
            <v>141666666.66666666</v>
          </cell>
          <cell r="L4">
            <v>141666666.66666666</v>
          </cell>
          <cell r="M4">
            <v>141666666.66666666</v>
          </cell>
          <cell r="N4">
            <v>1700000000</v>
          </cell>
        </row>
        <row r="5">
          <cell r="A5" t="str">
            <v>UTILISATION</v>
          </cell>
          <cell r="B5">
            <v>0.73065458117647064</v>
          </cell>
          <cell r="C5">
            <v>0.77713138588235298</v>
          </cell>
          <cell r="D5">
            <v>0.86091649411764715</v>
          </cell>
          <cell r="E5">
            <v>0.37129546588235296</v>
          </cell>
          <cell r="F5">
            <v>5.9970070588235298E-3</v>
          </cell>
          <cell r="G5">
            <v>0.51107186117647063</v>
          </cell>
          <cell r="H5">
            <v>0.76179288705882353</v>
          </cell>
          <cell r="I5">
            <v>0.77972624470588237</v>
          </cell>
          <cell r="J5">
            <v>0.79587203294117648</v>
          </cell>
          <cell r="K5">
            <v>0.79892820000000009</v>
          </cell>
          <cell r="L5">
            <v>0.81887978117647064</v>
          </cell>
          <cell r="M5">
            <v>0.89647058823529413</v>
          </cell>
          <cell r="N5">
            <v>0.67572804411764709</v>
          </cell>
        </row>
        <row r="6">
          <cell r="A6" t="str">
            <v>CAN PRODUCTION</v>
          </cell>
          <cell r="B6">
            <v>103509399</v>
          </cell>
          <cell r="C6">
            <v>110093613</v>
          </cell>
          <cell r="D6">
            <v>121963170</v>
          </cell>
          <cell r="E6">
            <v>52600191</v>
          </cell>
          <cell r="F6">
            <v>849576</v>
          </cell>
          <cell r="G6">
            <v>72401847</v>
          </cell>
          <cell r="H6">
            <v>107920659</v>
          </cell>
          <cell r="I6">
            <v>110461218</v>
          </cell>
          <cell r="J6">
            <v>112748538</v>
          </cell>
          <cell r="K6">
            <v>113181495</v>
          </cell>
          <cell r="L6">
            <v>116007969</v>
          </cell>
          <cell r="M6">
            <v>127000000</v>
          </cell>
          <cell r="N6">
            <v>1148737675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10">
          <cell r="A10" t="str">
            <v xml:space="preserve">DIRECT LABOR </v>
          </cell>
          <cell r="B10">
            <v>116805.92893137249</v>
          </cell>
          <cell r="C10">
            <v>109165.05489451352</v>
          </cell>
          <cell r="D10">
            <v>111659.81831270015</v>
          </cell>
          <cell r="E10">
            <v>111162.42113054232</v>
          </cell>
          <cell r="F10">
            <v>91803.431596442271</v>
          </cell>
          <cell r="G10">
            <v>133789.88063526401</v>
          </cell>
          <cell r="H10">
            <v>125707.10577544718</v>
          </cell>
          <cell r="I10">
            <v>126944.4346795249</v>
          </cell>
          <cell r="J10">
            <v>92384.270621734307</v>
          </cell>
          <cell r="K10">
            <v>144169.29473120553</v>
          </cell>
          <cell r="L10">
            <v>106905.57393351519</v>
          </cell>
        </row>
        <row r="11">
          <cell r="A11" t="str">
            <v>SALARIES</v>
          </cell>
          <cell r="B11">
            <v>99296.38377511916</v>
          </cell>
          <cell r="C11">
            <v>92886.653028474699</v>
          </cell>
          <cell r="D11">
            <v>95030.575971501996</v>
          </cell>
          <cell r="E11">
            <v>122430.07733584971</v>
          </cell>
          <cell r="F11">
            <v>77875.716561383713</v>
          </cell>
          <cell r="G11">
            <v>113056.22191107238</v>
          </cell>
          <cell r="H11">
            <v>104946.0111523985</v>
          </cell>
          <cell r="I11">
            <v>105594.48313220168</v>
          </cell>
          <cell r="J11">
            <v>77517.287643848336</v>
          </cell>
          <cell r="K11">
            <v>120339.69289818103</v>
          </cell>
          <cell r="L11">
            <v>89818.889873455308</v>
          </cell>
        </row>
        <row r="12">
          <cell r="A12" t="str">
            <v>PAYROLL TAXES</v>
          </cell>
          <cell r="B12">
            <v>154152.82614519156</v>
          </cell>
          <cell r="C12">
            <v>147475.37041966108</v>
          </cell>
          <cell r="D12">
            <v>139173.91726206228</v>
          </cell>
          <cell r="E12">
            <v>93094.233634212593</v>
          </cell>
          <cell r="F12">
            <v>145995.40109746536</v>
          </cell>
          <cell r="G12">
            <v>153582.60003464401</v>
          </cell>
          <cell r="H12">
            <v>154527.93180644052</v>
          </cell>
          <cell r="I12">
            <v>154820.72202782283</v>
          </cell>
          <cell r="J12">
            <v>177589.21070460705</v>
          </cell>
          <cell r="K12">
            <v>170121.43398131785</v>
          </cell>
          <cell r="L12">
            <v>156125.64510723861</v>
          </cell>
        </row>
        <row r="13">
          <cell r="A13" t="str">
            <v>FRINGE BENEFITS</v>
          </cell>
          <cell r="B13">
            <v>41625.582641307257</v>
          </cell>
          <cell r="C13">
            <v>37850.61662674119</v>
          </cell>
          <cell r="D13">
            <v>32462.238687483463</v>
          </cell>
          <cell r="E13">
            <v>31222.706160722108</v>
          </cell>
          <cell r="F13">
            <v>39119.719536625729</v>
          </cell>
          <cell r="G13">
            <v>30614.550493677463</v>
          </cell>
          <cell r="H13">
            <v>46614.491131393152</v>
          </cell>
          <cell r="I13">
            <v>8436.4513100623026</v>
          </cell>
          <cell r="J13">
            <v>39064.583333333336</v>
          </cell>
          <cell r="K13">
            <v>33382.664310359338</v>
          </cell>
          <cell r="L13">
            <v>33046.950402144779</v>
          </cell>
        </row>
        <row r="14">
          <cell r="A14" t="str">
            <v>OVERTIME</v>
          </cell>
          <cell r="B14">
            <v>30149.432985087955</v>
          </cell>
          <cell r="C14">
            <v>36221.266968325792</v>
          </cell>
          <cell r="D14">
            <v>26035.926611978481</v>
          </cell>
          <cell r="E14">
            <v>41419.525019717817</v>
          </cell>
          <cell r="F14">
            <v>25541.843045030924</v>
          </cell>
          <cell r="G14">
            <v>35691.659449159881</v>
          </cell>
          <cell r="H14">
            <v>35083.528500086104</v>
          </cell>
          <cell r="I14">
            <v>31181.539643253396</v>
          </cell>
          <cell r="J14">
            <v>38294.969512195123</v>
          </cell>
          <cell r="K14">
            <v>46781.890095093833</v>
          </cell>
          <cell r="L14">
            <v>52116.286863270783</v>
          </cell>
        </row>
        <row r="15">
          <cell r="A15" t="str">
            <v>VACATION</v>
          </cell>
          <cell r="B15">
            <v>22337.878381998395</v>
          </cell>
          <cell r="C15">
            <v>29555.345577144886</v>
          </cell>
          <cell r="D15">
            <v>31061.409543971065</v>
          </cell>
          <cell r="E15">
            <v>62506.984488651302</v>
          </cell>
          <cell r="F15">
            <v>-7992.9535754725202</v>
          </cell>
          <cell r="G15">
            <v>19687.92655465096</v>
          </cell>
          <cell r="H15">
            <v>17557.034613397624</v>
          </cell>
          <cell r="I15">
            <v>24059.358197490827</v>
          </cell>
          <cell r="J15">
            <v>33103.667005420051</v>
          </cell>
          <cell r="K15">
            <v>8330.4468568543289</v>
          </cell>
          <cell r="L15">
            <v>27930.160857908846</v>
          </cell>
        </row>
        <row r="16">
          <cell r="A16" t="str">
            <v>OTH.EMP.BENEFITS</v>
          </cell>
          <cell r="B16">
            <v>35851.620680417895</v>
          </cell>
          <cell r="C16">
            <v>33588.945080294565</v>
          </cell>
          <cell r="D16">
            <v>32905.433536208882</v>
          </cell>
          <cell r="E16">
            <v>33353.334501796511</v>
          </cell>
          <cell r="F16">
            <v>25374.740876230295</v>
          </cell>
          <cell r="G16">
            <v>32406.634332236274</v>
          </cell>
          <cell r="H16">
            <v>32387.945582917164</v>
          </cell>
          <cell r="I16">
            <v>28734.659042416999</v>
          </cell>
          <cell r="J16">
            <v>32985.704607046071</v>
          </cell>
          <cell r="K16">
            <v>31324.783303879496</v>
          </cell>
          <cell r="L16">
            <v>28509.936327077747</v>
          </cell>
        </row>
        <row r="17">
          <cell r="A17" t="str">
            <v>TOTAL EMPLOYEE</v>
          </cell>
          <cell r="B17">
            <v>500219.65354049474</v>
          </cell>
          <cell r="C17">
            <v>486743.25259515567</v>
          </cell>
          <cell r="D17">
            <v>468329.31992590637</v>
          </cell>
          <cell r="E17">
            <v>495189.28227149241</v>
          </cell>
          <cell r="F17">
            <v>397717.89913770574</v>
          </cell>
          <cell r="G17">
            <v>518829.47341070487</v>
          </cell>
          <cell r="H17">
            <v>516824.04856208025</v>
          </cell>
          <cell r="I17">
            <v>479771.64803277294</v>
          </cell>
          <cell r="J17">
            <v>490939.69342818437</v>
          </cell>
          <cell r="K17">
            <v>554450.20617689146</v>
          </cell>
          <cell r="L17">
            <v>494453.44336461124</v>
          </cell>
          <cell r="M17">
            <v>474000</v>
          </cell>
          <cell r="N17">
            <v>5877467.9204459991</v>
          </cell>
          <cell r="O17">
            <v>5.1164578722866372</v>
          </cell>
        </row>
        <row r="19">
          <cell r="A19" t="str">
            <v>ROLLING OILS</v>
          </cell>
          <cell r="B19">
            <v>39847.325799999999</v>
          </cell>
          <cell r="C19">
            <v>39808.804799999998</v>
          </cell>
          <cell r="D19">
            <v>45142.862710981739</v>
          </cell>
          <cell r="E19">
            <v>24438.188099999999</v>
          </cell>
          <cell r="F19">
            <v>9560.6628559446035</v>
          </cell>
          <cell r="G19">
            <v>32644.371781655984</v>
          </cell>
          <cell r="H19">
            <v>57029.010399999999</v>
          </cell>
          <cell r="I19">
            <v>36862.871400000004</v>
          </cell>
          <cell r="J19">
            <v>39691.812400000003</v>
          </cell>
          <cell r="K19">
            <v>34978.981889901537</v>
          </cell>
          <cell r="L19">
            <v>26279.513599999998</v>
          </cell>
          <cell r="M19">
            <v>50000</v>
          </cell>
          <cell r="N19">
            <v>436284.40573848382</v>
          </cell>
          <cell r="O19">
            <v>0.3797946347833363</v>
          </cell>
        </row>
        <row r="20">
          <cell r="A20" t="str">
            <v>LUBS &amp; GREASE</v>
          </cell>
          <cell r="B20">
            <v>22028.26609718725</v>
          </cell>
          <cell r="C20">
            <v>22636.439768751665</v>
          </cell>
          <cell r="D20">
            <v>22080.248016600512</v>
          </cell>
          <cell r="E20">
            <v>24172.750406712817</v>
          </cell>
          <cell r="F20">
            <v>2981.3910865081439</v>
          </cell>
          <cell r="G20">
            <v>12308.009555898147</v>
          </cell>
          <cell r="H20">
            <v>17231.194798897879</v>
          </cell>
          <cell r="I20">
            <v>24041.648609695316</v>
          </cell>
          <cell r="J20">
            <v>21069.534583468834</v>
          </cell>
          <cell r="K20">
            <v>28392.175009315833</v>
          </cell>
          <cell r="L20">
            <v>6516.116783914209</v>
          </cell>
          <cell r="M20">
            <v>34000</v>
          </cell>
          <cell r="N20">
            <v>237457.7747169506</v>
          </cell>
          <cell r="O20">
            <v>0.20671192377924805</v>
          </cell>
        </row>
        <row r="21">
          <cell r="A21" t="str">
            <v>ART WORK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PR.PLTS &amp; BLKS</v>
          </cell>
          <cell r="B22">
            <v>16170.889614072685</v>
          </cell>
          <cell r="C22">
            <v>11583.733432703399</v>
          </cell>
          <cell r="D22">
            <v>5365.7710067919197</v>
          </cell>
          <cell r="E22">
            <v>6134.6716775041632</v>
          </cell>
          <cell r="F22">
            <v>1343.2560000000001</v>
          </cell>
          <cell r="G22">
            <v>17604.55317928287</v>
          </cell>
          <cell r="H22">
            <v>6845.9421635956605</v>
          </cell>
          <cell r="I22">
            <v>7328.2543074165751</v>
          </cell>
          <cell r="J22">
            <v>11269.021704607047</v>
          </cell>
          <cell r="K22">
            <v>10655.643298830262</v>
          </cell>
          <cell r="L22">
            <v>16646.296675603218</v>
          </cell>
          <cell r="M22">
            <v>0</v>
          </cell>
          <cell r="N22">
            <v>110948.03306040782</v>
          </cell>
          <cell r="O22">
            <v>9.6582566651178939E-2</v>
          </cell>
        </row>
        <row r="23">
          <cell r="A23" t="str">
            <v>DIES &amp; TOOLING</v>
          </cell>
          <cell r="B23">
            <v>39093.0072</v>
          </cell>
          <cell r="C23">
            <v>17083.196100000001</v>
          </cell>
          <cell r="D23">
            <v>18686.4143</v>
          </cell>
          <cell r="E23">
            <v>49389.270099999994</v>
          </cell>
          <cell r="F23">
            <v>0</v>
          </cell>
          <cell r="G23">
            <v>50114.1639</v>
          </cell>
          <cell r="H23">
            <v>36237.173699999999</v>
          </cell>
          <cell r="I23">
            <v>12395.3773</v>
          </cell>
          <cell r="J23">
            <v>28036.2042</v>
          </cell>
          <cell r="K23">
            <v>12568.0237</v>
          </cell>
          <cell r="L23">
            <v>3629.5344</v>
          </cell>
          <cell r="M23">
            <v>0</v>
          </cell>
          <cell r="N23">
            <v>267232.36489999999</v>
          </cell>
          <cell r="O23">
            <v>0.2326313228126691</v>
          </cell>
        </row>
        <row r="24">
          <cell r="A24" t="str">
            <v>SUNDRY SUPPLIES</v>
          </cell>
          <cell r="B24">
            <v>5874.0880177426552</v>
          </cell>
          <cell r="C24">
            <v>7612.557865255967</v>
          </cell>
          <cell r="D24">
            <v>31638.530642771457</v>
          </cell>
          <cell r="E24">
            <v>-8399.6112359390045</v>
          </cell>
          <cell r="F24">
            <v>3849.9569042592107</v>
          </cell>
          <cell r="G24">
            <v>7764.0573433743275</v>
          </cell>
          <cell r="H24">
            <v>7713.397498915102</v>
          </cell>
          <cell r="I24">
            <v>8486.9204747802341</v>
          </cell>
          <cell r="J24">
            <v>15712.778298102981</v>
          </cell>
          <cell r="K24">
            <v>8750.7169360935804</v>
          </cell>
          <cell r="L24">
            <v>12599.220173458445</v>
          </cell>
          <cell r="M24">
            <v>24000</v>
          </cell>
          <cell r="N24">
            <v>125602.61291881496</v>
          </cell>
          <cell r="O24">
            <v>0.10933968272505293</v>
          </cell>
        </row>
        <row r="25">
          <cell r="A25" t="str">
            <v>SMALL TOOLS</v>
          </cell>
          <cell r="B25">
            <v>177.90874185195108</v>
          </cell>
          <cell r="C25">
            <v>909.1030077189248</v>
          </cell>
          <cell r="D25">
            <v>2826.0209932080802</v>
          </cell>
          <cell r="E25">
            <v>2256.5419332223296</v>
          </cell>
          <cell r="F25">
            <v>533.40301367476707</v>
          </cell>
          <cell r="G25">
            <v>527.39476875108255</v>
          </cell>
          <cell r="H25">
            <v>1430.394351644567</v>
          </cell>
          <cell r="I25">
            <v>1943.415550055475</v>
          </cell>
          <cell r="J25">
            <v>1946.510840108401</v>
          </cell>
          <cell r="K25">
            <v>4470.3189430278553</v>
          </cell>
          <cell r="L25">
            <v>639.70341823056299</v>
          </cell>
          <cell r="N25">
            <v>17660.715561493995</v>
          </cell>
          <cell r="O25">
            <v>1.5374019626799473E-2</v>
          </cell>
        </row>
        <row r="26">
          <cell r="A26" t="str">
            <v>WASHER CHEMICALS</v>
          </cell>
          <cell r="B26">
            <v>28421.894278935626</v>
          </cell>
          <cell r="C26">
            <v>16847.347805598438</v>
          </cell>
          <cell r="D26">
            <v>34794.993560518655</v>
          </cell>
          <cell r="E26">
            <v>15152.448973709577</v>
          </cell>
          <cell r="F26">
            <v>317.63145393258429</v>
          </cell>
          <cell r="G26">
            <v>13386.77484245626</v>
          </cell>
          <cell r="H26">
            <v>17792.554932598585</v>
          </cell>
          <cell r="I26">
            <v>13849.506541904926</v>
          </cell>
          <cell r="J26">
            <v>21170.195465311652</v>
          </cell>
          <cell r="K26">
            <v>12389.63275368173</v>
          </cell>
          <cell r="L26">
            <v>554.44741554959785</v>
          </cell>
          <cell r="M26">
            <v>32000</v>
          </cell>
          <cell r="N26">
            <v>206677.42802419764</v>
          </cell>
          <cell r="O26">
            <v>0.17991699281926804</v>
          </cell>
        </row>
        <row r="27">
          <cell r="A27" t="str">
            <v>OTHER CHEMICALS</v>
          </cell>
          <cell r="B27">
            <v>9362.8580853915537</v>
          </cell>
          <cell r="C27">
            <v>11893.192411675984</v>
          </cell>
          <cell r="D27">
            <v>8893.9188703889904</v>
          </cell>
          <cell r="E27">
            <v>6965.3567724739287</v>
          </cell>
          <cell r="F27">
            <v>1751.1518951572164</v>
          </cell>
          <cell r="G27">
            <v>20798.950998614237</v>
          </cell>
          <cell r="H27">
            <v>10279.596253693817</v>
          </cell>
          <cell r="I27">
            <v>5094.5402212255694</v>
          </cell>
          <cell r="J27">
            <v>13980.849789701897</v>
          </cell>
          <cell r="K27">
            <v>10306.428530993859</v>
          </cell>
          <cell r="L27">
            <v>12746.761766219837</v>
          </cell>
          <cell r="M27">
            <v>15000</v>
          </cell>
          <cell r="N27">
            <v>127073.60559553688</v>
          </cell>
          <cell r="O27">
            <v>0.11062021239578207</v>
          </cell>
        </row>
        <row r="28">
          <cell r="A28" t="str">
            <v>PACKING MATERIALS</v>
          </cell>
          <cell r="B28">
            <v>14530.6873</v>
          </cell>
          <cell r="C28">
            <v>12423.813599999999</v>
          </cell>
          <cell r="D28">
            <v>17482.136000000002</v>
          </cell>
          <cell r="E28">
            <v>7156.3374999999996</v>
          </cell>
          <cell r="F28">
            <v>360.0745</v>
          </cell>
          <cell r="G28">
            <v>1577.4558999999999</v>
          </cell>
          <cell r="H28">
            <v>23047.712599999999</v>
          </cell>
          <cell r="I28">
            <v>11637.336399999997</v>
          </cell>
          <cell r="J28">
            <v>15191.741700000004</v>
          </cell>
          <cell r="K28">
            <v>12154.2945</v>
          </cell>
          <cell r="L28">
            <v>12951.883300000001</v>
          </cell>
          <cell r="M28">
            <v>91000</v>
          </cell>
          <cell r="N28">
            <v>219513.47330000001</v>
          </cell>
          <cell r="O28">
            <v>0.19109103677652081</v>
          </cell>
        </row>
        <row r="29">
          <cell r="A29" t="str">
            <v xml:space="preserve">REPAIRS &amp; MAINTENANCE </v>
          </cell>
          <cell r="B29">
            <v>233015.6888481382</v>
          </cell>
          <cell r="C29">
            <v>217676.96411340611</v>
          </cell>
          <cell r="D29">
            <v>254435.50522741463</v>
          </cell>
          <cell r="E29">
            <v>256985.01493991757</v>
          </cell>
          <cell r="F29">
            <v>132506.30269885028</v>
          </cell>
          <cell r="G29">
            <v>316625.55287784518</v>
          </cell>
          <cell r="H29">
            <v>292616.70961367316</v>
          </cell>
          <cell r="I29">
            <v>321742.56573680975</v>
          </cell>
          <cell r="J29">
            <v>201628.97747913282</v>
          </cell>
          <cell r="K29">
            <v>193182.00028325341</v>
          </cell>
          <cell r="L29">
            <v>194870.60672010717</v>
          </cell>
          <cell r="M29">
            <v>220000</v>
          </cell>
          <cell r="N29">
            <v>2835285.8885385483</v>
          </cell>
          <cell r="O29">
            <v>2.4681752416090545</v>
          </cell>
        </row>
        <row r="30">
          <cell r="A30" t="str">
            <v>TOTAL INDIRECT</v>
          </cell>
          <cell r="B30">
            <v>408522.61398331996</v>
          </cell>
          <cell r="C30">
            <v>358475.1529051105</v>
          </cell>
          <cell r="D30">
            <v>441346.40132867597</v>
          </cell>
          <cell r="E30">
            <v>384250.96916760138</v>
          </cell>
          <cell r="F30">
            <v>153203.83040832682</v>
          </cell>
          <cell r="G30">
            <v>473351.28514787811</v>
          </cell>
          <cell r="H30">
            <v>470223.68631301878</v>
          </cell>
          <cell r="I30">
            <v>443382.43654188782</v>
          </cell>
          <cell r="J30">
            <v>369697.6264604337</v>
          </cell>
          <cell r="K30">
            <v>327848.21584509802</v>
          </cell>
          <cell r="L30">
            <v>287434.08425308304</v>
          </cell>
          <cell r="M30">
            <v>466000</v>
          </cell>
          <cell r="N30">
            <v>4583736.3023544336</v>
          </cell>
          <cell r="O30">
            <v>3.9902376339789098</v>
          </cell>
        </row>
        <row r="32">
          <cell r="A32" t="str">
            <v>FUEL</v>
          </cell>
          <cell r="B32">
            <v>31325.055808554338</v>
          </cell>
          <cell r="C32">
            <v>32121.746073995208</v>
          </cell>
          <cell r="D32">
            <v>34949.836817500218</v>
          </cell>
          <cell r="E32">
            <v>29596.065200245375</v>
          </cell>
          <cell r="F32">
            <v>5242.5921087013339</v>
          </cell>
          <cell r="G32">
            <v>28833.353542352328</v>
          </cell>
          <cell r="H32">
            <v>32829.343895298778</v>
          </cell>
          <cell r="I32">
            <v>16760.800546214901</v>
          </cell>
          <cell r="J32">
            <v>34187.5</v>
          </cell>
          <cell r="K32">
            <v>31383.817217874279</v>
          </cell>
          <cell r="L32">
            <v>35106.786193029489</v>
          </cell>
          <cell r="M32">
            <v>39000</v>
          </cell>
          <cell r="N32">
            <v>351336.89740376623</v>
          </cell>
          <cell r="O32">
            <v>0.30584606481524707</v>
          </cell>
        </row>
        <row r="33">
          <cell r="A33" t="str">
            <v>ELECTRICITY-FIXED</v>
          </cell>
          <cell r="B33">
            <v>69503.205643361027</v>
          </cell>
          <cell r="C33">
            <v>69058.752550794074</v>
          </cell>
          <cell r="D33">
            <v>69821.160800917351</v>
          </cell>
          <cell r="E33">
            <v>66186.626938918591</v>
          </cell>
          <cell r="F33">
            <v>48607.072554655519</v>
          </cell>
          <cell r="G33">
            <v>64661.016802355793</v>
          </cell>
          <cell r="H33">
            <v>65679.421387980023</v>
          </cell>
          <cell r="I33">
            <v>65100.998549116666</v>
          </cell>
          <cell r="J33">
            <v>64798.484078590787</v>
          </cell>
          <cell r="K33">
            <v>64307.876798788195</v>
          </cell>
          <cell r="L33">
            <v>64193.96782841823</v>
          </cell>
          <cell r="M33">
            <v>68000</v>
          </cell>
          <cell r="N33">
            <v>779918.58393389615</v>
          </cell>
          <cell r="O33">
            <v>0.67893532257823452</v>
          </cell>
        </row>
        <row r="34">
          <cell r="A34" t="str">
            <v>ELECTRICITY-VARIABLE</v>
          </cell>
          <cell r="B34">
            <v>72652.826145191531</v>
          </cell>
          <cell r="C34">
            <v>93990.462248247713</v>
          </cell>
          <cell r="D34">
            <v>111851.93613830821</v>
          </cell>
          <cell r="E34">
            <v>98136.123039172729</v>
          </cell>
          <cell r="F34">
            <v>101458.63600731645</v>
          </cell>
          <cell r="G34">
            <v>31964.585137710026</v>
          </cell>
          <cell r="H34">
            <v>101875.5553642156</v>
          </cell>
          <cell r="I34">
            <v>114856.9941111206</v>
          </cell>
          <cell r="J34">
            <v>101389.26151761517</v>
          </cell>
          <cell r="K34">
            <v>104771.73272742574</v>
          </cell>
          <cell r="L34">
            <v>113538.66454423593</v>
          </cell>
          <cell r="M34">
            <v>102000</v>
          </cell>
          <cell r="N34">
            <v>1148486.7769805598</v>
          </cell>
          <cell r="O34">
            <v>0.999781588064098</v>
          </cell>
        </row>
        <row r="35">
          <cell r="A35" t="str">
            <v>WATER &amp; SEWER</v>
          </cell>
          <cell r="B35">
            <v>35441.807304223592</v>
          </cell>
          <cell r="C35">
            <v>37130.902315677398</v>
          </cell>
          <cell r="D35">
            <v>36585.428243803479</v>
          </cell>
          <cell r="E35">
            <v>36753.553588642542</v>
          </cell>
          <cell r="F35">
            <v>35401.149725633659</v>
          </cell>
          <cell r="G35">
            <v>0</v>
          </cell>
          <cell r="H35">
            <v>51251.739280179092</v>
          </cell>
          <cell r="I35">
            <v>22606.972774601007</v>
          </cell>
          <cell r="J35">
            <v>47258.451897018967</v>
          </cell>
          <cell r="K35">
            <v>36999.13321551797</v>
          </cell>
          <cell r="L35">
            <v>39248.743297587134</v>
          </cell>
          <cell r="M35">
            <v>32000</v>
          </cell>
          <cell r="N35">
            <v>410677.88164288481</v>
          </cell>
          <cell r="O35">
            <v>0.35750362383029249</v>
          </cell>
        </row>
        <row r="36">
          <cell r="A36" t="str">
            <v>TOTAL UTILITIES</v>
          </cell>
          <cell r="B36">
            <v>208922.8949013305</v>
          </cell>
          <cell r="C36">
            <v>232301.8631887144</v>
          </cell>
          <cell r="D36">
            <v>253208.36200052928</v>
          </cell>
          <cell r="E36">
            <v>230672.36876697923</v>
          </cell>
          <cell r="F36">
            <v>190709.45039630699</v>
          </cell>
          <cell r="G36">
            <v>125458.95548241815</v>
          </cell>
          <cell r="H36">
            <v>251636.05992767349</v>
          </cell>
          <cell r="I36">
            <v>219325.76598105318</v>
          </cell>
          <cell r="J36">
            <v>247633.69749322493</v>
          </cell>
          <cell r="K36">
            <v>237462.55995960618</v>
          </cell>
          <cell r="L36">
            <v>252088.1618632708</v>
          </cell>
          <cell r="M36">
            <v>241000</v>
          </cell>
          <cell r="N36">
            <v>2690420.1399611072</v>
          </cell>
          <cell r="O36">
            <v>2.3420665992878722</v>
          </cell>
        </row>
        <row r="38">
          <cell r="A38" t="str">
            <v>DEPRECIATION</v>
          </cell>
          <cell r="B38">
            <v>483436.12</v>
          </cell>
          <cell r="C38">
            <v>482275.67</v>
          </cell>
          <cell r="D38">
            <v>477631.33</v>
          </cell>
          <cell r="E38">
            <v>473953.36</v>
          </cell>
          <cell r="F38">
            <v>483684.83</v>
          </cell>
          <cell r="G38">
            <v>483913.68</v>
          </cell>
          <cell r="H38">
            <v>483960.37</v>
          </cell>
          <cell r="I38">
            <v>485460.83</v>
          </cell>
          <cell r="J38">
            <v>496897.5</v>
          </cell>
          <cell r="K38">
            <v>499190.53</v>
          </cell>
          <cell r="L38">
            <v>499870.21</v>
          </cell>
          <cell r="M38">
            <v>482000</v>
          </cell>
          <cell r="N38">
            <v>5832274.4300000006</v>
          </cell>
          <cell r="O38">
            <v>5.0771160003958258</v>
          </cell>
        </row>
        <row r="39">
          <cell r="A39" t="str">
            <v>AMORTIZATION</v>
          </cell>
          <cell r="B39">
            <v>200701.99</v>
          </cell>
          <cell r="C39">
            <v>202629.78</v>
          </cell>
          <cell r="D39">
            <v>202629.78</v>
          </cell>
          <cell r="E39">
            <v>202381.09</v>
          </cell>
          <cell r="F39">
            <v>204039.29</v>
          </cell>
          <cell r="G39">
            <v>204039.29</v>
          </cell>
          <cell r="H39">
            <v>204039.29</v>
          </cell>
          <cell r="I39">
            <v>204287.98</v>
          </cell>
          <cell r="J39">
            <v>312875.79259683541</v>
          </cell>
          <cell r="K39">
            <v>219022.68</v>
          </cell>
          <cell r="L39">
            <v>219022.68</v>
          </cell>
          <cell r="M39">
            <v>221000</v>
          </cell>
          <cell r="N39">
            <v>2596669.6425968357</v>
          </cell>
          <cell r="O39">
            <v>2.2604548445726182</v>
          </cell>
        </row>
        <row r="40">
          <cell r="A40" t="str">
            <v>OTHER OVERHEAD</v>
          </cell>
          <cell r="B40">
            <v>264134.17269399052</v>
          </cell>
          <cell r="C40">
            <v>150676.44397125361</v>
          </cell>
          <cell r="D40">
            <v>113959.08970627148</v>
          </cell>
          <cell r="E40">
            <v>196559.71431075275</v>
          </cell>
          <cell r="F40">
            <v>151159.34616322623</v>
          </cell>
          <cell r="G40">
            <v>74757.214619781706</v>
          </cell>
          <cell r="H40">
            <v>161506.12192181844</v>
          </cell>
          <cell r="I40">
            <v>124015.78902449431</v>
          </cell>
          <cell r="J40">
            <v>107826.70223577235</v>
          </cell>
          <cell r="K40">
            <v>207907.22039888921</v>
          </cell>
          <cell r="L40">
            <v>100599.19571045578</v>
          </cell>
          <cell r="M40">
            <v>177000</v>
          </cell>
          <cell r="N40">
            <v>1830101.0107567061</v>
          </cell>
          <cell r="O40">
            <v>1.5931409325081169</v>
          </cell>
        </row>
        <row r="41">
          <cell r="A41" t="str">
            <v>TECH AGREEMENT RIB</v>
          </cell>
          <cell r="B41">
            <v>36635.145995178143</v>
          </cell>
          <cell r="C41">
            <v>36834.779522668796</v>
          </cell>
          <cell r="D41">
            <v>36837.523154273615</v>
          </cell>
          <cell r="E41">
            <v>36872.386293926917</v>
          </cell>
          <cell r="F41">
            <v>36810.817873007582</v>
          </cell>
          <cell r="G41">
            <v>36905.924129568681</v>
          </cell>
          <cell r="H41">
            <v>36899.207852591695</v>
          </cell>
          <cell r="I41">
            <v>36986.745754032607</v>
          </cell>
          <cell r="J41">
            <v>36973.145325203252</v>
          </cell>
          <cell r="K41">
            <v>36963.022805688808</v>
          </cell>
          <cell r="L41">
            <v>37048.91085790885</v>
          </cell>
          <cell r="M41">
            <v>37000</v>
          </cell>
          <cell r="N41">
            <v>442767.60956404894</v>
          </cell>
          <cell r="O41">
            <v>0.38543839833933269</v>
          </cell>
        </row>
        <row r="42">
          <cell r="A42" t="str">
            <v>INSURANCE</v>
          </cell>
          <cell r="B42">
            <v>9458.07</v>
          </cell>
          <cell r="C42">
            <v>8542.7800000000007</v>
          </cell>
          <cell r="D42">
            <v>9673.5</v>
          </cell>
          <cell r="E42">
            <v>9733.14</v>
          </cell>
          <cell r="F42">
            <v>9473.52</v>
          </cell>
          <cell r="G42">
            <v>4783.96</v>
          </cell>
          <cell r="H42">
            <v>2669.5</v>
          </cell>
          <cell r="I42">
            <v>21903.8</v>
          </cell>
          <cell r="J42">
            <v>8847.3799999999992</v>
          </cell>
          <cell r="K42">
            <v>9575.81</v>
          </cell>
          <cell r="L42">
            <v>9266.2900000000009</v>
          </cell>
          <cell r="M42">
            <v>10000</v>
          </cell>
          <cell r="N42">
            <v>113927.75</v>
          </cell>
          <cell r="O42">
            <v>9.9176472121888057E-2</v>
          </cell>
        </row>
        <row r="43">
          <cell r="A43" t="str">
            <v>TOTAL OTHER O/HEAD</v>
          </cell>
          <cell r="B43">
            <v>994365.4986891686</v>
          </cell>
          <cell r="C43">
            <v>880959.45349392237</v>
          </cell>
          <cell r="D43">
            <v>840731.22286054515</v>
          </cell>
          <cell r="E43">
            <v>919499.69060467964</v>
          </cell>
          <cell r="F43">
            <v>885167.80403623381</v>
          </cell>
          <cell r="G43">
            <v>804400.06874935026</v>
          </cell>
          <cell r="H43">
            <v>889074.48977441015</v>
          </cell>
          <cell r="I43">
            <v>872655.14477852709</v>
          </cell>
          <cell r="J43">
            <v>963420.52015781112</v>
          </cell>
          <cell r="K43">
            <v>972659.26320457784</v>
          </cell>
          <cell r="L43">
            <v>865807.28656836471</v>
          </cell>
          <cell r="M43">
            <v>927000</v>
          </cell>
          <cell r="N43">
            <v>10815740.442917591</v>
          </cell>
          <cell r="O43">
            <v>9.415326647937782</v>
          </cell>
        </row>
        <row r="45">
          <cell r="A45" t="str">
            <v>METAL CAN</v>
          </cell>
          <cell r="B45">
            <v>4258791.4314999999</v>
          </cell>
          <cell r="C45">
            <v>4773386.1783999996</v>
          </cell>
          <cell r="D45">
            <v>5209570.0173050454</v>
          </cell>
          <cell r="E45">
            <v>2202321.295468118</v>
          </cell>
          <cell r="F45">
            <v>42630.635400000006</v>
          </cell>
          <cell r="G45">
            <v>3418723.540892621</v>
          </cell>
          <cell r="H45">
            <v>4246207.8217971418</v>
          </cell>
          <cell r="I45">
            <v>4377399.8297314756</v>
          </cell>
          <cell r="J45">
            <v>4312858.1912000002</v>
          </cell>
          <cell r="K45">
            <v>4376228.0981796682</v>
          </cell>
          <cell r="L45">
            <v>4182199.1584000001</v>
          </cell>
          <cell r="M45">
            <v>4344000</v>
          </cell>
          <cell r="N45">
            <v>45744316.198274069</v>
          </cell>
          <cell r="O45">
            <v>39.821377146243655</v>
          </cell>
        </row>
        <row r="46">
          <cell r="A46" t="str">
            <v>METAL END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METAL TAB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LESS SCRAP</v>
          </cell>
          <cell r="B48">
            <v>263946.18550000002</v>
          </cell>
          <cell r="C48">
            <v>290955.5025</v>
          </cell>
          <cell r="D48">
            <v>311096.12</v>
          </cell>
          <cell r="E48">
            <v>140257.32550000001</v>
          </cell>
          <cell r="F48">
            <v>19670.462499999998</v>
          </cell>
          <cell r="G48">
            <v>239128.52700000003</v>
          </cell>
          <cell r="H48">
            <v>314548.93800000002</v>
          </cell>
          <cell r="I48">
            <v>320349.59000000003</v>
          </cell>
          <cell r="J48">
            <v>261014.31182</v>
          </cell>
          <cell r="K48">
            <v>251434.24537000002</v>
          </cell>
          <cell r="L48">
            <v>210014.83863000001</v>
          </cell>
          <cell r="M48">
            <v>322000</v>
          </cell>
          <cell r="N48">
            <v>2944416.0468200007</v>
          </cell>
          <cell r="O48">
            <v>2.5631753105163901</v>
          </cell>
        </row>
        <row r="49">
          <cell r="A49" t="str">
            <v>LESS SPOILAGE</v>
          </cell>
          <cell r="B49">
            <v>50275.462999999996</v>
          </cell>
          <cell r="C49">
            <v>55420.093000000001</v>
          </cell>
          <cell r="D49">
            <v>59256.402000000002</v>
          </cell>
          <cell r="E49">
            <v>26715.681499999999</v>
          </cell>
          <cell r="F49">
            <v>3746.7524999999996</v>
          </cell>
          <cell r="G49">
            <v>45548.294000000002</v>
          </cell>
          <cell r="H49">
            <v>59914.085000000006</v>
          </cell>
          <cell r="I49">
            <v>61018.969000000005</v>
          </cell>
          <cell r="J49">
            <v>49717.01137</v>
          </cell>
          <cell r="K49">
            <v>47892.234389999998</v>
          </cell>
          <cell r="L49">
            <v>70004.946210000009</v>
          </cell>
          <cell r="N49">
            <v>529509.93197000003</v>
          </cell>
          <cell r="O49">
            <v>0.46094939122633027</v>
          </cell>
        </row>
        <row r="50">
          <cell r="A50" t="str">
            <v>INK</v>
          </cell>
          <cell r="B50">
            <v>81615.876253504786</v>
          </cell>
          <cell r="C50">
            <v>57813.485644228553</v>
          </cell>
          <cell r="D50">
            <v>84500.748113971946</v>
          </cell>
          <cell r="E50">
            <v>45252.691539321706</v>
          </cell>
          <cell r="F50">
            <v>-14305.664808300675</v>
          </cell>
          <cell r="G50">
            <v>37553.074206062702</v>
          </cell>
          <cell r="H50">
            <v>50918.172867900808</v>
          </cell>
          <cell r="I50">
            <v>45370.804853708287</v>
          </cell>
          <cell r="J50">
            <v>59725.651359891592</v>
          </cell>
          <cell r="K50">
            <v>73963.948234578827</v>
          </cell>
          <cell r="L50">
            <v>64906.617913672926</v>
          </cell>
          <cell r="M50">
            <v>112000</v>
          </cell>
          <cell r="N50">
            <v>699315.40617854148</v>
          </cell>
          <cell r="O50">
            <v>0.60876858259092226</v>
          </cell>
        </row>
        <row r="51">
          <cell r="A51" t="str">
            <v>OVERVARNISH</v>
          </cell>
          <cell r="B51">
            <v>61685.90622010894</v>
          </cell>
          <cell r="C51">
            <v>95375.910190985713</v>
          </cell>
          <cell r="D51">
            <v>141330.77309843875</v>
          </cell>
          <cell r="E51">
            <v>37709.182035623518</v>
          </cell>
          <cell r="F51">
            <v>0</v>
          </cell>
          <cell r="G51">
            <v>63114.656564108773</v>
          </cell>
          <cell r="H51">
            <v>101842.58128985707</v>
          </cell>
          <cell r="I51">
            <v>76598.576261671085</v>
          </cell>
          <cell r="J51">
            <v>119478.83206070459</v>
          </cell>
          <cell r="K51">
            <v>89605.490463443581</v>
          </cell>
          <cell r="L51">
            <v>82338.943054691699</v>
          </cell>
          <cell r="M51">
            <v>109000</v>
          </cell>
          <cell r="N51">
            <v>978080.85123963363</v>
          </cell>
          <cell r="O51">
            <v>0.85143969117199325</v>
          </cell>
        </row>
        <row r="52">
          <cell r="A52" t="str">
            <v>I/SPRAY</v>
          </cell>
          <cell r="B52">
            <v>138209.30440217879</v>
          </cell>
          <cell r="C52">
            <v>112204.46278058735</v>
          </cell>
          <cell r="D52">
            <v>195519.19379024435</v>
          </cell>
          <cell r="E52">
            <v>40129.033388835334</v>
          </cell>
          <cell r="F52">
            <v>0</v>
          </cell>
          <cell r="G52">
            <v>102974.63190715398</v>
          </cell>
          <cell r="H52">
            <v>146767.45307387636</v>
          </cell>
          <cell r="I52">
            <v>123123.61525987882</v>
          </cell>
          <cell r="J52">
            <v>105028.63313008129</v>
          </cell>
          <cell r="K52">
            <v>222582.74004880924</v>
          </cell>
          <cell r="L52">
            <v>47062.835120643431</v>
          </cell>
          <cell r="M52">
            <v>153000</v>
          </cell>
          <cell r="N52">
            <v>1386601.9029022888</v>
          </cell>
          <cell r="O52">
            <v>1.2070657497172179</v>
          </cell>
        </row>
        <row r="53">
          <cell r="A53" t="str">
            <v>SEALING COMPOUND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</row>
        <row r="54">
          <cell r="A54" t="str">
            <v>TOTAL DIR MATERIAL</v>
          </cell>
          <cell r="B54">
            <v>4226080.8698757924</v>
          </cell>
          <cell r="C54">
            <v>4692404.4415158005</v>
          </cell>
          <cell r="D54">
            <v>5260568.2103077006</v>
          </cell>
          <cell r="E54">
            <v>2158439.1954318988</v>
          </cell>
          <cell r="F54">
            <v>4907.7555916993351</v>
          </cell>
          <cell r="G54">
            <v>3337689.0825699456</v>
          </cell>
          <cell r="H54">
            <v>4171273.0060287761</v>
          </cell>
          <cell r="I54">
            <v>4241124.2671067342</v>
          </cell>
          <cell r="J54">
            <v>4286359.9845606778</v>
          </cell>
          <cell r="K54">
            <v>4463053.7971665002</v>
          </cell>
          <cell r="L54">
            <v>4096487.7696490078</v>
          </cell>
          <cell r="M54">
            <v>4396000</v>
          </cell>
          <cell r="N54">
            <v>45334388.379804529</v>
          </cell>
          <cell r="O54">
            <v>39.464526467981067</v>
          </cell>
        </row>
        <row r="56">
          <cell r="A56" t="str">
            <v>TOTALCAN COST</v>
          </cell>
          <cell r="B56">
            <v>6338111.530990107</v>
          </cell>
          <cell r="C56">
            <v>6650884.1636987031</v>
          </cell>
          <cell r="D56">
            <v>7264183.5164233577</v>
          </cell>
          <cell r="E56">
            <v>4188051.5062426515</v>
          </cell>
          <cell r="F56">
            <v>1631706.7395702729</v>
          </cell>
          <cell r="G56">
            <v>5259728.8653602973</v>
          </cell>
          <cell r="H56">
            <v>6299031.2906059595</v>
          </cell>
          <cell r="I56">
            <v>6256259.2624409758</v>
          </cell>
          <cell r="J56">
            <v>6358051.5221003331</v>
          </cell>
          <cell r="K56">
            <v>6555474.0423526745</v>
          </cell>
          <cell r="L56">
            <v>5996270.7456983374</v>
          </cell>
          <cell r="M56">
            <v>6504000</v>
          </cell>
          <cell r="N56">
            <v>69301753.185483664</v>
          </cell>
          <cell r="O56">
            <v>60.328615221472269</v>
          </cell>
        </row>
        <row r="58">
          <cell r="A58" t="str">
            <v>US$</v>
          </cell>
        </row>
        <row r="59">
          <cell r="A59" t="str">
            <v>COVERSION COST</v>
          </cell>
          <cell r="B59">
            <v>2393541.7479901072</v>
          </cell>
          <cell r="C59">
            <v>2223873.5807987042</v>
          </cell>
          <cell r="D59">
            <v>2424966.0211183121</v>
          </cell>
          <cell r="E59">
            <v>2152703.2177745337</v>
          </cell>
          <cell r="F59">
            <v>1612493.3191702729</v>
          </cell>
          <cell r="G59">
            <v>2125682.1454676767</v>
          </cell>
          <cell r="H59">
            <v>2427286.4918088177</v>
          </cell>
          <cell r="I59">
            <v>2260227.9917095001</v>
          </cell>
          <cell r="J59">
            <v>2355924.6540903328</v>
          </cell>
          <cell r="K59">
            <v>2478572.4239330064</v>
          </cell>
          <cell r="L59">
            <v>2094091.3721383377</v>
          </cell>
          <cell r="M59">
            <v>2482000</v>
          </cell>
          <cell r="N59">
            <v>27031362.9659996</v>
          </cell>
          <cell r="O59">
            <v>23.531362776971335</v>
          </cell>
        </row>
        <row r="60">
          <cell r="A60" t="str">
            <v>METAL COST</v>
          </cell>
          <cell r="B60">
            <v>3944569.7829999998</v>
          </cell>
          <cell r="C60">
            <v>4427010.5828999989</v>
          </cell>
          <cell r="D60">
            <v>4839217.4953050455</v>
          </cell>
          <cell r="E60">
            <v>2035348.2884681181</v>
          </cell>
          <cell r="F60">
            <v>19213.42040000001</v>
          </cell>
          <cell r="G60">
            <v>3134046.7198926206</v>
          </cell>
          <cell r="H60">
            <v>3871744.7987971418</v>
          </cell>
          <cell r="I60">
            <v>3996031.2707314757</v>
          </cell>
          <cell r="J60">
            <v>4002126.8680100003</v>
          </cell>
          <cell r="K60">
            <v>4076901.6184196682</v>
          </cell>
          <cell r="L60">
            <v>3902179.3735599997</v>
          </cell>
          <cell r="M60">
            <v>4022000</v>
          </cell>
          <cell r="N60">
            <v>42270390.219484061</v>
          </cell>
          <cell r="O60">
            <v>36.797252444500934</v>
          </cell>
        </row>
        <row r="61">
          <cell r="N61">
            <v>69301753.185483664</v>
          </cell>
        </row>
        <row r="62">
          <cell r="A62" t="str">
            <v>FIXED COST</v>
          </cell>
          <cell r="B62">
            <v>1703508.0471309938</v>
          </cell>
          <cell r="C62">
            <v>1600004.5692777925</v>
          </cell>
          <cell r="D62">
            <v>1562268.9047869807</v>
          </cell>
          <cell r="E62">
            <v>1645361.3416431514</v>
          </cell>
          <cell r="F62">
            <v>1473595.1535702464</v>
          </cell>
          <cell r="G62">
            <v>1448688.4976424733</v>
          </cell>
          <cell r="H62">
            <v>1657534.5982641638</v>
          </cell>
          <cell r="I62">
            <v>1571752.5587923531</v>
          </cell>
          <cell r="J62">
            <v>1701993.9110792205</v>
          </cell>
          <cell r="K62">
            <v>1764572.0293410756</v>
          </cell>
          <cell r="L62">
            <v>1612348.8917962466</v>
          </cell>
          <cell r="M62">
            <v>1642000</v>
          </cell>
          <cell r="N62">
            <v>19383628.503324699</v>
          </cell>
          <cell r="O62">
            <v>17.678895084411707</v>
          </cell>
        </row>
        <row r="63">
          <cell r="A63" t="str">
            <v>VARIABLE COST</v>
          </cell>
          <cell r="B63">
            <v>4634603.4838591134</v>
          </cell>
          <cell r="C63">
            <v>5050879.5944209108</v>
          </cell>
          <cell r="D63">
            <v>5701914.6116363769</v>
          </cell>
          <cell r="E63">
            <v>2542690.1645995001</v>
          </cell>
          <cell r="F63">
            <v>158111.58600002644</v>
          </cell>
          <cell r="G63">
            <v>3811040.3677178239</v>
          </cell>
          <cell r="H63">
            <v>4641496.6923417952</v>
          </cell>
          <cell r="I63">
            <v>4684506.7036486231</v>
          </cell>
          <cell r="J63">
            <v>4656057.6110211127</v>
          </cell>
          <cell r="K63">
            <v>4790902.013011599</v>
          </cell>
          <cell r="L63">
            <v>4383921.8539020903</v>
          </cell>
          <cell r="M63">
            <v>4862000</v>
          </cell>
          <cell r="N63">
            <v>49918124.682158977</v>
          </cell>
          <cell r="O63">
            <v>42.649720137060562</v>
          </cell>
        </row>
        <row r="64">
          <cell r="A64" t="str">
            <v>FIXED COST w/ DEPREC &amp; AMORT</v>
          </cell>
          <cell r="B64">
            <v>1019369.9371309939</v>
          </cell>
          <cell r="C64">
            <v>915099.11927779252</v>
          </cell>
          <cell r="D64">
            <v>882007.79478698061</v>
          </cell>
          <cell r="E64">
            <v>969026.89164315152</v>
          </cell>
          <cell r="F64">
            <v>785871.03357024631</v>
          </cell>
          <cell r="G64">
            <v>760735.52764247335</v>
          </cell>
          <cell r="H64">
            <v>969534.93826416368</v>
          </cell>
          <cell r="I64">
            <v>882003.74879235309</v>
          </cell>
          <cell r="J64">
            <v>892220.61848238506</v>
          </cell>
          <cell r="K64">
            <v>1046358.8193410756</v>
          </cell>
          <cell r="L64">
            <v>893456.00179624674</v>
          </cell>
          <cell r="M64">
            <v>939000</v>
          </cell>
          <cell r="N64">
            <v>10954684.430727864</v>
          </cell>
        </row>
        <row r="66">
          <cell r="A66" t="str">
            <v>US$/1000</v>
          </cell>
        </row>
        <row r="67">
          <cell r="A67" t="str">
            <v>COVERSION COST</v>
          </cell>
          <cell r="B67">
            <v>23.123907308070709</v>
          </cell>
          <cell r="C67">
            <v>20.199841936322901</v>
          </cell>
          <cell r="D67">
            <v>19.882772980714687</v>
          </cell>
          <cell r="E67">
            <v>40.925768078951151</v>
          </cell>
          <cell r="F67">
            <v>1897.9977296560553</v>
          </cell>
          <cell r="G67">
            <v>29.359501636300479</v>
          </cell>
          <cell r="H67">
            <v>22.49139797977714</v>
          </cell>
          <cell r="I67">
            <v>20.461733381479643</v>
          </cell>
          <cell r="J67">
            <v>20.895389828383699</v>
          </cell>
          <cell r="K67">
            <v>21.899095995621956</v>
          </cell>
          <cell r="L67">
            <v>18.051271737533288</v>
          </cell>
          <cell r="M67">
            <v>19.543307086614174</v>
          </cell>
          <cell r="N67">
            <v>23.531362776971338</v>
          </cell>
        </row>
        <row r="68">
          <cell r="A68" t="str">
            <v>METAL COST</v>
          </cell>
          <cell r="B68">
            <v>38.108324665279916</v>
          </cell>
          <cell r="C68">
            <v>40.21132981529091</v>
          </cell>
          <cell r="D68">
            <v>39.677695285429571</v>
          </cell>
          <cell r="E68">
            <v>38.694693874174682</v>
          </cell>
          <cell r="F68">
            <v>22.615305046281922</v>
          </cell>
          <cell r="G68">
            <v>43.286833827493659</v>
          </cell>
          <cell r="H68">
            <v>35.875844668416462</v>
          </cell>
          <cell r="I68">
            <v>36.175875507107619</v>
          </cell>
          <cell r="J68">
            <v>35.49604224588704</v>
          </cell>
          <cell r="K68">
            <v>36.020920367058842</v>
          </cell>
          <cell r="L68">
            <v>33.637166542929478</v>
          </cell>
          <cell r="M68">
            <v>31.669291338582678</v>
          </cell>
          <cell r="N68">
            <v>36.797252444500927</v>
          </cell>
        </row>
        <row r="69">
          <cell r="A69" t="str">
            <v>TOTAL</v>
          </cell>
          <cell r="B69">
            <v>61.232231973350622</v>
          </cell>
          <cell r="C69">
            <v>60.411171751613807</v>
          </cell>
          <cell r="D69">
            <v>59.560468266144255</v>
          </cell>
          <cell r="E69">
            <v>79.62046195312584</v>
          </cell>
          <cell r="F69">
            <v>1920.6130347023372</v>
          </cell>
          <cell r="G69">
            <v>72.646335463794145</v>
          </cell>
          <cell r="H69">
            <v>58.367242648193603</v>
          </cell>
          <cell r="I69">
            <v>56.637608888587266</v>
          </cell>
          <cell r="J69">
            <v>56.391432074270739</v>
          </cell>
          <cell r="K69">
            <v>57.920016362680798</v>
          </cell>
          <cell r="L69">
            <v>51.688438280462762</v>
          </cell>
          <cell r="M69">
            <v>51.212598425196852</v>
          </cell>
          <cell r="N69">
            <v>60.328615221472262</v>
          </cell>
        </row>
      </sheetData>
      <sheetData sheetId="34" refreshError="1">
        <row r="1">
          <cell r="A1" t="str">
            <v>C A N   C O S T   R E C I F E</v>
          </cell>
        </row>
        <row r="2">
          <cell r="A2" t="str">
            <v>US$ - 1998</v>
          </cell>
          <cell r="B2" t="str">
            <v>ACTUAL</v>
          </cell>
          <cell r="M2" t="str">
            <v>ATUALIZAÇÃO NOVEMBRO</v>
          </cell>
        </row>
        <row r="4">
          <cell r="A4" t="str">
            <v>NOMINAL CAPACITY</v>
          </cell>
          <cell r="B4">
            <v>62500000</v>
          </cell>
          <cell r="C4">
            <v>62500000</v>
          </cell>
          <cell r="D4">
            <v>62500000</v>
          </cell>
          <cell r="E4">
            <v>62500000</v>
          </cell>
          <cell r="F4">
            <v>62500000</v>
          </cell>
          <cell r="G4">
            <v>62500000</v>
          </cell>
          <cell r="H4">
            <v>62500000</v>
          </cell>
          <cell r="I4">
            <v>62500000</v>
          </cell>
          <cell r="J4">
            <v>62500000</v>
          </cell>
          <cell r="K4">
            <v>62500000</v>
          </cell>
          <cell r="L4">
            <v>62500000</v>
          </cell>
          <cell r="M4">
            <v>62500000</v>
          </cell>
          <cell r="N4">
            <v>750000000</v>
          </cell>
        </row>
        <row r="5">
          <cell r="A5" t="str">
            <v>UTILISATION</v>
          </cell>
          <cell r="B5">
            <v>0.80487812800000003</v>
          </cell>
          <cell r="C5">
            <v>0.795856656</v>
          </cell>
          <cell r="D5">
            <v>0.83166955200000003</v>
          </cell>
          <cell r="E5">
            <v>0.91322884800000004</v>
          </cell>
          <cell r="F5">
            <v>0.78422400000000003</v>
          </cell>
          <cell r="G5">
            <v>0.92133331200000002</v>
          </cell>
          <cell r="H5">
            <v>0.86748244799999996</v>
          </cell>
          <cell r="I5">
            <v>1.001454048</v>
          </cell>
          <cell r="J5">
            <v>0.84578558400000003</v>
          </cell>
          <cell r="K5">
            <v>0.90107337600000004</v>
          </cell>
          <cell r="L5">
            <v>0.87963791999999996</v>
          </cell>
          <cell r="M5">
            <v>1</v>
          </cell>
          <cell r="N5">
            <v>0.87888532266666664</v>
          </cell>
        </row>
        <row r="6">
          <cell r="A6" t="str">
            <v>CAN PRODUCTION</v>
          </cell>
          <cell r="B6">
            <v>50304883</v>
          </cell>
          <cell r="C6">
            <v>49741041</v>
          </cell>
          <cell r="D6">
            <v>51979347</v>
          </cell>
          <cell r="E6">
            <v>57076803</v>
          </cell>
          <cell r="F6">
            <v>49014000</v>
          </cell>
          <cell r="G6">
            <v>57583332</v>
          </cell>
          <cell r="H6">
            <v>54217653</v>
          </cell>
          <cell r="I6">
            <v>62590878</v>
          </cell>
          <cell r="J6">
            <v>52861599</v>
          </cell>
          <cell r="K6">
            <v>56317086</v>
          </cell>
          <cell r="L6">
            <v>54977370</v>
          </cell>
          <cell r="M6">
            <v>62500000</v>
          </cell>
          <cell r="N6">
            <v>659163992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</v>
          </cell>
          <cell r="K7" t="str">
            <v>OCT</v>
          </cell>
          <cell r="L7" t="str">
            <v>NOV</v>
          </cell>
          <cell r="M7" t="str">
            <v>DEC</v>
          </cell>
          <cell r="N7" t="str">
            <v>TOT</v>
          </cell>
          <cell r="O7" t="str">
            <v>TOT</v>
          </cell>
        </row>
        <row r="8">
          <cell r="N8" t="str">
            <v>US$</v>
          </cell>
          <cell r="O8" t="str">
            <v>US$/1000</v>
          </cell>
        </row>
        <row r="10">
          <cell r="A10" t="str">
            <v xml:space="preserve">DIRECT LABOR </v>
          </cell>
          <cell r="B10">
            <v>53583.218593080783</v>
          </cell>
          <cell r="C10">
            <v>47117.155398663373</v>
          </cell>
          <cell r="D10">
            <v>48233.237368965689</v>
          </cell>
          <cell r="E10">
            <v>49918.12471948078</v>
          </cell>
          <cell r="F10">
            <v>46134.935671943669</v>
          </cell>
          <cell r="G10">
            <v>60321.970717818251</v>
          </cell>
          <cell r="H10">
            <v>48178.398999934449</v>
          </cell>
          <cell r="I10">
            <v>50027.653801062959</v>
          </cell>
          <cell r="J10">
            <v>20780.430608260689</v>
          </cell>
          <cell r="K10">
            <v>48054.08744847458</v>
          </cell>
          <cell r="L10">
            <v>64372.628797636957</v>
          </cell>
        </row>
        <row r="11">
          <cell r="A11" t="str">
            <v>SALARIES</v>
          </cell>
          <cell r="B11">
            <v>74174.893738377403</v>
          </cell>
          <cell r="C11">
            <v>75852.980347942968</v>
          </cell>
          <cell r="D11">
            <v>77649.738727003278</v>
          </cell>
          <cell r="E11">
            <v>95160.194446236521</v>
          </cell>
          <cell r="F11">
            <v>69862.285824441686</v>
          </cell>
          <cell r="G11">
            <v>51991.18535354847</v>
          </cell>
          <cell r="H11">
            <v>49332.710750366932</v>
          </cell>
          <cell r="I11">
            <v>52192.027004604031</v>
          </cell>
          <cell r="J11">
            <v>24399.455909354478</v>
          </cell>
          <cell r="K11">
            <v>40689.563144809938</v>
          </cell>
          <cell r="L11">
            <v>40073.031390030606</v>
          </cell>
        </row>
        <row r="12">
          <cell r="A12" t="str">
            <v>PAYROLL TAXES</v>
          </cell>
          <cell r="B12">
            <v>78152.415394231633</v>
          </cell>
          <cell r="C12">
            <v>61924.168219323925</v>
          </cell>
          <cell r="D12">
            <v>70531.18990914704</v>
          </cell>
          <cell r="E12">
            <v>81770.309350626587</v>
          </cell>
          <cell r="F12">
            <v>75868.478355543964</v>
          </cell>
          <cell r="G12">
            <v>72230.148969340022</v>
          </cell>
          <cell r="H12">
            <v>69690.663457895644</v>
          </cell>
          <cell r="I12">
            <v>66100.059742254845</v>
          </cell>
          <cell r="J12">
            <v>68945.918021680205</v>
          </cell>
          <cell r="K12">
            <v>75060.809559875459</v>
          </cell>
          <cell r="L12">
            <v>76425.586461126004</v>
          </cell>
        </row>
        <row r="13">
          <cell r="A13" t="str">
            <v>FRINGE BENEFITS</v>
          </cell>
          <cell r="B13">
            <v>13832.127868559694</v>
          </cell>
          <cell r="C13">
            <v>27872.043296956792</v>
          </cell>
          <cell r="D13">
            <v>15212.657669577489</v>
          </cell>
          <cell r="E13">
            <v>16977.96862676365</v>
          </cell>
          <cell r="F13">
            <v>10380.487499346747</v>
          </cell>
          <cell r="G13">
            <v>11524.686287891911</v>
          </cell>
          <cell r="H13">
            <v>22845.277749268113</v>
          </cell>
          <cell r="I13">
            <v>10373.423231202527</v>
          </cell>
          <cell r="J13">
            <v>12559.095528455284</v>
          </cell>
          <cell r="K13">
            <v>18544.719346966252</v>
          </cell>
          <cell r="L13">
            <v>10867.560321715819</v>
          </cell>
        </row>
        <row r="14">
          <cell r="A14" t="str">
            <v>OVERTIME</v>
          </cell>
          <cell r="B14">
            <v>11757.040807214929</v>
          </cell>
          <cell r="C14">
            <v>2719.2795670304322</v>
          </cell>
          <cell r="D14">
            <v>4734.7534621151981</v>
          </cell>
          <cell r="E14">
            <v>7722.2679870300581</v>
          </cell>
          <cell r="F14">
            <v>11949.777893911682</v>
          </cell>
          <cell r="G14">
            <v>6647.4016975575951</v>
          </cell>
          <cell r="H14">
            <v>11574.694334423972</v>
          </cell>
          <cell r="I14">
            <v>4395.34863873005</v>
          </cell>
          <cell r="J14">
            <v>7531.6988482384822</v>
          </cell>
          <cell r="K14">
            <v>22162.467390389633</v>
          </cell>
          <cell r="L14">
            <v>9348.9778820375341</v>
          </cell>
        </row>
        <row r="15">
          <cell r="A15" t="str">
            <v>VACATION</v>
          </cell>
          <cell r="B15">
            <v>21319.608893651224</v>
          </cell>
          <cell r="C15">
            <v>10375.468015260403</v>
          </cell>
          <cell r="D15">
            <v>16864.099850048515</v>
          </cell>
          <cell r="E15">
            <v>23265.340460958727</v>
          </cell>
          <cell r="F15">
            <v>12853.000609702989</v>
          </cell>
          <cell r="G15">
            <v>14258.721635198335</v>
          </cell>
          <cell r="H15">
            <v>12274.436025486482</v>
          </cell>
          <cell r="I15">
            <v>10798.830758726635</v>
          </cell>
          <cell r="J15">
            <v>10562.508468834687</v>
          </cell>
          <cell r="K15">
            <v>14446.267777497265</v>
          </cell>
          <cell r="L15">
            <v>14693.624329758713</v>
          </cell>
        </row>
        <row r="16">
          <cell r="A16" t="str">
            <v>OTH.EMP.BENEFITS</v>
          </cell>
          <cell r="B16">
            <v>34869.086525582643</v>
          </cell>
          <cell r="C16">
            <v>10287.738443793807</v>
          </cell>
          <cell r="D16">
            <v>24839.33139278469</v>
          </cell>
          <cell r="E16">
            <v>19395.267724125843</v>
          </cell>
          <cell r="F16">
            <v>23829.40510408501</v>
          </cell>
          <cell r="G16">
            <v>26368.517235406202</v>
          </cell>
          <cell r="H16">
            <v>17972.171517134491</v>
          </cell>
          <cell r="I16">
            <v>16797.431083041734</v>
          </cell>
          <cell r="J16">
            <v>14238.431571815716</v>
          </cell>
          <cell r="K16">
            <v>8497.9803080030288</v>
          </cell>
          <cell r="L16">
            <v>13073.475201072386</v>
          </cell>
        </row>
        <row r="17">
          <cell r="A17" t="str">
            <v>TOTAL EMPLOYEE</v>
          </cell>
          <cell r="B17">
            <v>287688.39182069834</v>
          </cell>
          <cell r="C17">
            <v>236148.83328897171</v>
          </cell>
          <cell r="D17">
            <v>258065.00837964189</v>
          </cell>
          <cell r="E17">
            <v>294209.47331522213</v>
          </cell>
          <cell r="F17">
            <v>250878.37095897575</v>
          </cell>
          <cell r="G17">
            <v>243342.63189676078</v>
          </cell>
          <cell r="H17">
            <v>231868.35283451009</v>
          </cell>
          <cell r="I17">
            <v>210684.77425962276</v>
          </cell>
          <cell r="J17">
            <v>159017.53895663953</v>
          </cell>
          <cell r="K17">
            <v>227455.89497601616</v>
          </cell>
          <cell r="L17">
            <v>228854.884383378</v>
          </cell>
          <cell r="M17">
            <v>234000</v>
          </cell>
          <cell r="N17">
            <v>2862214.1550704371</v>
          </cell>
          <cell r="O17">
            <v>4.3421882715195963</v>
          </cell>
        </row>
        <row r="19">
          <cell r="A19" t="str">
            <v>ROLLING OILS</v>
          </cell>
          <cell r="B19">
            <v>17528.856899999999</v>
          </cell>
          <cell r="C19">
            <v>20607.019799999995</v>
          </cell>
          <cell r="D19">
            <v>25903.548699999999</v>
          </cell>
          <cell r="E19">
            <v>28941.118502260979</v>
          </cell>
          <cell r="F19">
            <v>21916.656399137708</v>
          </cell>
          <cell r="G19">
            <v>23443.627799999998</v>
          </cell>
          <cell r="H19">
            <v>25562.143423695539</v>
          </cell>
          <cell r="I19">
            <v>25438.731</v>
          </cell>
          <cell r="J19">
            <v>24580.395140379405</v>
          </cell>
          <cell r="K19">
            <v>24389.767799999998</v>
          </cell>
          <cell r="L19">
            <v>34729.902723860592</v>
          </cell>
          <cell r="M19">
            <v>37000</v>
          </cell>
          <cell r="N19">
            <v>310041.76818933425</v>
          </cell>
          <cell r="O19">
            <v>0.4703560448570957</v>
          </cell>
        </row>
        <row r="20">
          <cell r="A20" t="str">
            <v>LUBS &amp; GREASE</v>
          </cell>
          <cell r="B20">
            <v>-15320.078062264489</v>
          </cell>
          <cell r="C20">
            <v>4318.5886674563044</v>
          </cell>
          <cell r="D20">
            <v>7768.6074809738038</v>
          </cell>
          <cell r="E20">
            <v>793.78330000000005</v>
          </cell>
          <cell r="F20">
            <v>2368.5796629736087</v>
          </cell>
          <cell r="G20">
            <v>999.91970000000003</v>
          </cell>
          <cell r="H20">
            <v>1724.5981469605649</v>
          </cell>
          <cell r="I20">
            <v>1326.1603522574037</v>
          </cell>
          <cell r="J20">
            <v>18565.897902981029</v>
          </cell>
          <cell r="K20">
            <v>11463.864584751325</v>
          </cell>
          <cell r="L20">
            <v>5007.25414691689</v>
          </cell>
          <cell r="M20">
            <v>2000</v>
          </cell>
          <cell r="N20">
            <v>41017.175883006435</v>
          </cell>
          <cell r="O20">
            <v>6.2226056612337578E-2</v>
          </cell>
        </row>
        <row r="21">
          <cell r="A21" t="str">
            <v>ART WORK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PR.PLTS &amp; BLKS</v>
          </cell>
          <cell r="B22">
            <v>7591.2215929815166</v>
          </cell>
          <cell r="C22">
            <v>4751.5721400851744</v>
          </cell>
          <cell r="D22">
            <v>9580.0651436623448</v>
          </cell>
          <cell r="E22">
            <v>7080.4164104811152</v>
          </cell>
          <cell r="F22">
            <v>7182.8481386638796</v>
          </cell>
          <cell r="G22">
            <v>8911.6446028061673</v>
          </cell>
          <cell r="H22">
            <v>10048.18259135526</v>
          </cell>
          <cell r="I22">
            <v>6423.4328800887597</v>
          </cell>
          <cell r="J22">
            <v>5184.2649566395667</v>
          </cell>
          <cell r="K22">
            <v>10005.276630480519</v>
          </cell>
          <cell r="L22">
            <v>6563</v>
          </cell>
          <cell r="M22">
            <v>0</v>
          </cell>
          <cell r="N22">
            <v>83321.925087244308</v>
          </cell>
          <cell r="O22">
            <v>0.12640545615125817</v>
          </cell>
        </row>
        <row r="23">
          <cell r="A23" t="str">
            <v>DIES &amp; TOOLING</v>
          </cell>
          <cell r="B23">
            <v>1997.4346</v>
          </cell>
          <cell r="C23">
            <v>766</v>
          </cell>
          <cell r="D23">
            <v>1561.7276000000002</v>
          </cell>
          <cell r="E23">
            <v>1731.6220000000001</v>
          </cell>
          <cell r="F23">
            <v>4971.8414999999995</v>
          </cell>
          <cell r="G23">
            <v>3694.7055999999998</v>
          </cell>
          <cell r="H23">
            <v>359.68</v>
          </cell>
          <cell r="I23">
            <v>0</v>
          </cell>
          <cell r="J23">
            <v>907.5915</v>
          </cell>
          <cell r="K23">
            <v>7898.0664999999999</v>
          </cell>
          <cell r="L23">
            <v>340.04780000000028</v>
          </cell>
          <cell r="M23">
            <v>0</v>
          </cell>
          <cell r="N23">
            <v>24228.717100000002</v>
          </cell>
          <cell r="O23">
            <v>3.6756736402555196E-2</v>
          </cell>
        </row>
        <row r="24">
          <cell r="A24" t="str">
            <v>SUNDRY SUPPLIES</v>
          </cell>
          <cell r="B24">
            <v>3824.4397558085543</v>
          </cell>
          <cell r="C24">
            <v>2668.3612811640496</v>
          </cell>
          <cell r="D24">
            <v>3942.6668040398695</v>
          </cell>
          <cell r="E24">
            <v>8757.1741779335716</v>
          </cell>
          <cell r="F24">
            <v>1494.7340475045728</v>
          </cell>
          <cell r="G24">
            <v>1722.4585525723194</v>
          </cell>
          <cell r="H24">
            <v>2274.2545110211813</v>
          </cell>
          <cell r="I24">
            <v>823.8542288981821</v>
          </cell>
          <cell r="J24">
            <v>23351.357069376689</v>
          </cell>
          <cell r="K24">
            <v>1225.0159492299924</v>
          </cell>
          <cell r="L24">
            <v>1763.712560321716</v>
          </cell>
          <cell r="M24">
            <v>12000</v>
          </cell>
          <cell r="N24">
            <v>63848.028937870688</v>
          </cell>
          <cell r="O24">
            <v>9.686213099132801E-2</v>
          </cell>
        </row>
        <row r="25">
          <cell r="A25" t="str">
            <v>SMALL TOOLS</v>
          </cell>
          <cell r="B25">
            <v>151.83498526654165</v>
          </cell>
          <cell r="C25">
            <v>235.64901073551596</v>
          </cell>
          <cell r="D25">
            <v>541.5983064302726</v>
          </cell>
          <cell r="E25">
            <v>3991.0787836298309</v>
          </cell>
          <cell r="F25">
            <v>2107.9174287954011</v>
          </cell>
          <cell r="G25">
            <v>532.40949246492289</v>
          </cell>
          <cell r="H25">
            <v>3893.5250559669362</v>
          </cell>
          <cell r="I25">
            <v>3223.862763506017</v>
          </cell>
          <cell r="J25">
            <v>2596.0111788617883</v>
          </cell>
          <cell r="K25">
            <v>1801.1949844315411</v>
          </cell>
          <cell r="L25">
            <v>1750.2764745308311</v>
          </cell>
          <cell r="N25">
            <v>20825.3584646196</v>
          </cell>
          <cell r="O25">
            <v>3.1593592364522846E-2</v>
          </cell>
        </row>
        <row r="26">
          <cell r="A26" t="str">
            <v>WASHER CHEMICALS</v>
          </cell>
          <cell r="B26">
            <v>35718.390225020099</v>
          </cell>
          <cell r="C26">
            <v>16464.456726998491</v>
          </cell>
          <cell r="D26">
            <v>31649.344316803388</v>
          </cell>
          <cell r="E26">
            <v>13182.704683796337</v>
          </cell>
          <cell r="F26">
            <v>21773.76136524693</v>
          </cell>
          <cell r="G26">
            <v>10068.716545989952</v>
          </cell>
          <cell r="H26">
            <v>17532.817433201311</v>
          </cell>
          <cell r="I26">
            <v>17481.92026312196</v>
          </cell>
          <cell r="J26">
            <v>10183.358739837398</v>
          </cell>
          <cell r="K26">
            <v>13380.245913161662</v>
          </cell>
          <cell r="L26">
            <v>23236.46027292225</v>
          </cell>
          <cell r="M26">
            <v>37000</v>
          </cell>
          <cell r="N26">
            <v>247672.17648609975</v>
          </cell>
          <cell r="O26">
            <v>0.37573681131250225</v>
          </cell>
        </row>
        <row r="27">
          <cell r="A27" t="str">
            <v>OTHER CHEMICALS</v>
          </cell>
          <cell r="B27">
            <v>4370.878557898026</v>
          </cell>
          <cell r="C27">
            <v>2042.4940238754327</v>
          </cell>
          <cell r="D27">
            <v>3213.1226701155506</v>
          </cell>
          <cell r="E27">
            <v>4710.6133761458241</v>
          </cell>
          <cell r="F27">
            <v>3499.0889289608922</v>
          </cell>
          <cell r="G27">
            <v>3478.2920651481031</v>
          </cell>
          <cell r="H27">
            <v>2454.5864000000001</v>
          </cell>
          <cell r="I27">
            <v>2049.7851298199198</v>
          </cell>
          <cell r="J27">
            <v>3020.5410834688346</v>
          </cell>
          <cell r="K27">
            <v>3434.9137709669276</v>
          </cell>
          <cell r="L27">
            <v>3754.1384739946379</v>
          </cell>
          <cell r="M27">
            <v>3000</v>
          </cell>
          <cell r="N27">
            <v>39028.454480394146</v>
          </cell>
          <cell r="O27">
            <v>5.9209020750627027E-2</v>
          </cell>
        </row>
        <row r="28">
          <cell r="A28" t="str">
            <v>PACKING MATERIALS</v>
          </cell>
          <cell r="B28">
            <v>6893.6104999999998</v>
          </cell>
          <cell r="C28">
            <v>9197.2950000000001</v>
          </cell>
          <cell r="D28">
            <v>6978.2828</v>
          </cell>
          <cell r="E28">
            <v>7793.6221999999998</v>
          </cell>
          <cell r="F28">
            <v>5601.4735000000001</v>
          </cell>
          <cell r="G28">
            <v>7544.5815999999995</v>
          </cell>
          <cell r="H28">
            <v>7608.3963000000003</v>
          </cell>
          <cell r="I28">
            <v>7188.9771000000001</v>
          </cell>
          <cell r="J28">
            <v>8063.1020000000008</v>
          </cell>
          <cell r="K28">
            <v>6758.9034000000001</v>
          </cell>
          <cell r="L28">
            <v>9155.482</v>
          </cell>
          <cell r="M28">
            <v>4000</v>
          </cell>
          <cell r="N28">
            <v>86783.7264</v>
          </cell>
          <cell r="O28">
            <v>0.1316572620065084</v>
          </cell>
        </row>
        <row r="29">
          <cell r="A29" t="str">
            <v xml:space="preserve">REPAIRS &amp; MAINTENANCE </v>
          </cell>
          <cell r="B29">
            <v>72508.023932360025</v>
          </cell>
          <cell r="C29">
            <v>49445.678270783334</v>
          </cell>
          <cell r="D29">
            <v>62853.629284828436</v>
          </cell>
          <cell r="E29">
            <v>128426.42561000788</v>
          </cell>
          <cell r="F29">
            <v>100401.03752520686</v>
          </cell>
          <cell r="G29">
            <v>92931.038635631383</v>
          </cell>
          <cell r="H29">
            <v>175069.38333581024</v>
          </cell>
          <cell r="I29">
            <v>104023.24381922335</v>
          </cell>
          <cell r="J29">
            <v>78164.615814363147</v>
          </cell>
          <cell r="K29">
            <v>130873.64729753431</v>
          </cell>
          <cell r="L29">
            <v>72099.3391469169</v>
          </cell>
          <cell r="M29">
            <v>200000</v>
          </cell>
          <cell r="N29">
            <v>1266796.0626726658</v>
          </cell>
          <cell r="O29">
            <v>1.9218223052946524</v>
          </cell>
        </row>
        <row r="30">
          <cell r="A30" t="str">
            <v>TOTAL INDIRECT</v>
          </cell>
          <cell r="B30">
            <v>135264.61298707029</v>
          </cell>
          <cell r="C30">
            <v>110497.11492109828</v>
          </cell>
          <cell r="D30">
            <v>153992.59310685366</v>
          </cell>
          <cell r="E30">
            <v>205408.55904425553</v>
          </cell>
          <cell r="F30">
            <v>171317.93849648986</v>
          </cell>
          <cell r="G30">
            <v>153327.39459461282</v>
          </cell>
          <cell r="H30">
            <v>246527.56719801103</v>
          </cell>
          <cell r="I30">
            <v>167979.96753691559</v>
          </cell>
          <cell r="J30">
            <v>174617.13538590787</v>
          </cell>
          <cell r="K30">
            <v>211230.89683055627</v>
          </cell>
          <cell r="L30">
            <v>158399.61359946383</v>
          </cell>
          <cell r="M30">
            <v>295000</v>
          </cell>
          <cell r="N30">
            <v>2183563.3937012348</v>
          </cell>
          <cell r="O30">
            <v>3.3126254167433871</v>
          </cell>
        </row>
        <row r="32">
          <cell r="A32" t="str">
            <v>FUEL</v>
          </cell>
          <cell r="B32">
            <v>10662.648450754534</v>
          </cell>
          <cell r="C32">
            <v>7664.2445213379478</v>
          </cell>
          <cell r="D32">
            <v>12620.38458145894</v>
          </cell>
          <cell r="E32">
            <v>13109.753746385068</v>
          </cell>
          <cell r="F32">
            <v>9923.1600034840194</v>
          </cell>
          <cell r="G32">
            <v>10189.71938333622</v>
          </cell>
          <cell r="H32">
            <v>12417.237816428447</v>
          </cell>
          <cell r="I32">
            <v>10065.596995818043</v>
          </cell>
          <cell r="J32">
            <v>9282.3678861788612</v>
          </cell>
          <cell r="K32">
            <v>10690.111924598166</v>
          </cell>
          <cell r="L32">
            <v>8963.3042895442359</v>
          </cell>
          <cell r="M32">
            <v>11000</v>
          </cell>
          <cell r="N32">
            <v>126588.52959932448</v>
          </cell>
          <cell r="O32">
            <v>0.19204406056106971</v>
          </cell>
        </row>
        <row r="33">
          <cell r="A33" t="str">
            <v>ELECTRICITY-FIXED</v>
          </cell>
          <cell r="B33">
            <v>31382.480578623094</v>
          </cell>
          <cell r="C33">
            <v>31686.62940289238</v>
          </cell>
          <cell r="D33">
            <v>32723.727617535504</v>
          </cell>
          <cell r="E33">
            <v>36167.347296468317</v>
          </cell>
          <cell r="F33">
            <v>34831.695845309645</v>
          </cell>
          <cell r="G33">
            <v>34235.232981118999</v>
          </cell>
          <cell r="H33">
            <v>34034.785603581884</v>
          </cell>
          <cell r="I33">
            <v>33735.597849278827</v>
          </cell>
          <cell r="J33">
            <v>33475.609756097561</v>
          </cell>
          <cell r="K33">
            <v>24595.001262307502</v>
          </cell>
          <cell r="L33">
            <v>33116.621983914207</v>
          </cell>
          <cell r="M33">
            <v>34400</v>
          </cell>
          <cell r="N33">
            <v>394384.73017712793</v>
          </cell>
          <cell r="O33">
            <v>0.59831048868507963</v>
          </cell>
        </row>
        <row r="34">
          <cell r="A34" t="str">
            <v>ELECTRICITY-VARIABLE</v>
          </cell>
          <cell r="B34">
            <v>53587.302437717655</v>
          </cell>
          <cell r="C34">
            <v>51070.916511400937</v>
          </cell>
          <cell r="D34">
            <v>45368.280850313131</v>
          </cell>
          <cell r="E34">
            <v>56682.411708001047</v>
          </cell>
          <cell r="F34">
            <v>54526.644020555708</v>
          </cell>
          <cell r="G34">
            <v>59732.141001212534</v>
          </cell>
          <cell r="H34">
            <v>59062.579645255726</v>
          </cell>
          <cell r="I34">
            <v>58461.474780233846</v>
          </cell>
          <cell r="J34">
            <v>58433.155487804885</v>
          </cell>
          <cell r="K34">
            <v>64608.061937221246</v>
          </cell>
          <cell r="L34">
            <v>57412.868632707774</v>
          </cell>
          <cell r="M34">
            <v>51600</v>
          </cell>
          <cell r="N34">
            <v>670545.8370124246</v>
          </cell>
          <cell r="O34">
            <v>1.0172670915744204</v>
          </cell>
        </row>
        <row r="35">
          <cell r="A35" t="str">
            <v>WATER &amp; SEWER</v>
          </cell>
          <cell r="B35">
            <v>26932.315385302263</v>
          </cell>
          <cell r="C35">
            <v>25722.917221187116</v>
          </cell>
          <cell r="D35">
            <v>21923.101349563378</v>
          </cell>
          <cell r="E35">
            <v>22784.804136359653</v>
          </cell>
          <cell r="F35">
            <v>18572.371744621549</v>
          </cell>
          <cell r="G35">
            <v>18701.10860904209</v>
          </cell>
          <cell r="H35">
            <v>20969.502324780438</v>
          </cell>
          <cell r="I35">
            <v>27724.758897328666</v>
          </cell>
          <cell r="J35">
            <v>31138.397696476964</v>
          </cell>
          <cell r="K35">
            <v>22721.534965917701</v>
          </cell>
          <cell r="L35">
            <v>22620.643431635388</v>
          </cell>
          <cell r="M35">
            <v>27000</v>
          </cell>
          <cell r="N35">
            <v>286811.45576221519</v>
          </cell>
          <cell r="O35">
            <v>0.43511396138612984</v>
          </cell>
        </row>
        <row r="36">
          <cell r="A36" t="str">
            <v>TOTAL UTILITIES</v>
          </cell>
          <cell r="B36">
            <v>122564.74685239754</v>
          </cell>
          <cell r="C36">
            <v>116144.70765681838</v>
          </cell>
          <cell r="D36">
            <v>112635.49439887096</v>
          </cell>
          <cell r="E36">
            <v>128744.31688721408</v>
          </cell>
          <cell r="F36">
            <v>117853.87161397093</v>
          </cell>
          <cell r="G36">
            <v>122858.20197470984</v>
          </cell>
          <cell r="H36">
            <v>126484.10539004649</v>
          </cell>
          <cell r="I36">
            <v>129987.42852265938</v>
          </cell>
          <cell r="J36">
            <v>132329.53082655827</v>
          </cell>
          <cell r="K36">
            <v>122614.71009004462</v>
          </cell>
          <cell r="L36">
            <v>122113.43833780159</v>
          </cell>
          <cell r="M36">
            <v>124000</v>
          </cell>
          <cell r="N36">
            <v>1478330.5525510921</v>
          </cell>
          <cell r="O36">
            <v>2.2427356022066993</v>
          </cell>
        </row>
        <row r="38">
          <cell r="A38" t="str">
            <v>DEPRECIATION</v>
          </cell>
          <cell r="B38">
            <v>295217.36</v>
          </cell>
          <cell r="C38">
            <v>295611.36</v>
          </cell>
          <cell r="D38">
            <v>295460.31</v>
          </cell>
          <cell r="E38">
            <v>296418.07</v>
          </cell>
          <cell r="F38">
            <v>299118.40000000002</v>
          </cell>
          <cell r="G38">
            <v>299600.71999999997</v>
          </cell>
          <cell r="H38">
            <v>299817.99</v>
          </cell>
          <cell r="I38">
            <v>300240.53999999998</v>
          </cell>
          <cell r="J38">
            <v>300793.37</v>
          </cell>
          <cell r="K38">
            <v>302308.43</v>
          </cell>
          <cell r="L38">
            <v>302539.24</v>
          </cell>
          <cell r="M38">
            <v>296000</v>
          </cell>
          <cell r="N38">
            <v>3583125.79</v>
          </cell>
          <cell r="O38">
            <v>5.4358639632730421</v>
          </cell>
        </row>
        <row r="39">
          <cell r="A39" t="str">
            <v>AMORTIZATION</v>
          </cell>
          <cell r="B39">
            <v>187644.57</v>
          </cell>
          <cell r="C39">
            <v>187644.57</v>
          </cell>
          <cell r="D39">
            <v>187644.57</v>
          </cell>
          <cell r="E39">
            <v>187480.37</v>
          </cell>
          <cell r="F39">
            <v>194671.62</v>
          </cell>
          <cell r="G39">
            <v>197381.92</v>
          </cell>
          <cell r="H39">
            <v>197381.92</v>
          </cell>
          <cell r="I39">
            <v>208635.07</v>
          </cell>
          <cell r="J39">
            <v>208640.3</v>
          </cell>
          <cell r="K39">
            <v>208640.3</v>
          </cell>
          <cell r="L39">
            <v>199379.06</v>
          </cell>
          <cell r="M39">
            <v>188000</v>
          </cell>
          <cell r="N39">
            <v>2353144.27</v>
          </cell>
          <cell r="O39">
            <v>3.5698920125479181</v>
          </cell>
        </row>
        <row r="40">
          <cell r="A40" t="str">
            <v>OTHER OVERHEAD</v>
          </cell>
          <cell r="B40">
            <v>198154.61201893026</v>
          </cell>
          <cell r="C40">
            <v>58399.210362878184</v>
          </cell>
          <cell r="D40">
            <v>119682.67619299638</v>
          </cell>
          <cell r="E40">
            <v>90914.82779773901</v>
          </cell>
          <cell r="F40">
            <v>79258.626774671255</v>
          </cell>
          <cell r="G40">
            <v>106185.172354062</v>
          </cell>
          <cell r="H40">
            <v>69448.42431548133</v>
          </cell>
          <cell r="I40">
            <v>70225.970811641193</v>
          </cell>
          <cell r="J40">
            <v>75879.734078590758</v>
          </cell>
          <cell r="K40">
            <v>95677.413111167218</v>
          </cell>
          <cell r="L40">
            <v>77558.650301608577</v>
          </cell>
          <cell r="M40">
            <v>85000</v>
          </cell>
          <cell r="N40">
            <v>1126385.3181197662</v>
          </cell>
          <cell r="O40">
            <v>1.7088089334220886</v>
          </cell>
        </row>
        <row r="41">
          <cell r="A41" t="str">
            <v>TECH AGREEMENT RIB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</row>
        <row r="42">
          <cell r="A42" t="str">
            <v>INSURANCE</v>
          </cell>
          <cell r="B42">
            <v>23488.16</v>
          </cell>
          <cell r="C42">
            <v>4298.49</v>
          </cell>
          <cell r="D42">
            <v>4759.04</v>
          </cell>
          <cell r="E42">
            <v>5263.92</v>
          </cell>
          <cell r="F42">
            <v>4694.45</v>
          </cell>
          <cell r="G42">
            <v>2345.79</v>
          </cell>
          <cell r="H42">
            <v>2672.26</v>
          </cell>
          <cell r="I42">
            <v>15427.848000000002</v>
          </cell>
          <cell r="J42">
            <v>9856.68</v>
          </cell>
          <cell r="K42">
            <v>8442.8700000000008</v>
          </cell>
          <cell r="L42">
            <v>8170.51</v>
          </cell>
          <cell r="M42">
            <v>6000</v>
          </cell>
          <cell r="N42">
            <v>95420.017999999996</v>
          </cell>
          <cell r="O42">
            <v>0.14475914819084959</v>
          </cell>
        </row>
        <row r="43">
          <cell r="A43" t="str">
            <v>TOT OTHER O/HEAD</v>
          </cell>
          <cell r="B43">
            <v>704504.70201893023</v>
          </cell>
          <cell r="C43">
            <v>545953.6303628782</v>
          </cell>
          <cell r="D43">
            <v>607546.59619299648</v>
          </cell>
          <cell r="E43">
            <v>580077.18779773905</v>
          </cell>
          <cell r="F43">
            <v>577743.09677467123</v>
          </cell>
          <cell r="G43">
            <v>605513.60235406202</v>
          </cell>
          <cell r="H43">
            <v>569320.59431548137</v>
          </cell>
          <cell r="I43">
            <v>594529.42881164118</v>
          </cell>
          <cell r="J43">
            <v>595170.08407859073</v>
          </cell>
          <cell r="K43">
            <v>615069.01311116724</v>
          </cell>
          <cell r="L43">
            <v>587647.46030160855</v>
          </cell>
          <cell r="M43">
            <v>575000</v>
          </cell>
          <cell r="N43">
            <v>7158075.3961197669</v>
          </cell>
          <cell r="O43">
            <v>10.8593240574339</v>
          </cell>
        </row>
        <row r="45">
          <cell r="A45" t="str">
            <v>METAL CAN</v>
          </cell>
          <cell r="B45">
            <v>2310446.5957999998</v>
          </cell>
          <cell r="C45">
            <v>2419866.0835000002</v>
          </cell>
          <cell r="D45">
            <v>2160320.8591999998</v>
          </cell>
          <cell r="E45">
            <v>2375499.1908999998</v>
          </cell>
          <cell r="F45">
            <v>2063131.095</v>
          </cell>
          <cell r="G45">
            <v>2321123.4306000001</v>
          </cell>
          <cell r="H45">
            <v>2170378.9575</v>
          </cell>
          <cell r="I45">
            <v>2239898.7899000002</v>
          </cell>
          <cell r="J45">
            <v>2222230.9706000001</v>
          </cell>
          <cell r="K45">
            <v>2076862.8722999999</v>
          </cell>
          <cell r="L45">
            <v>2053031.8575000002</v>
          </cell>
          <cell r="M45">
            <v>2213000</v>
          </cell>
          <cell r="N45">
            <v>26625790.702800002</v>
          </cell>
          <cell r="O45">
            <v>40.393272426810604</v>
          </cell>
        </row>
        <row r="46">
          <cell r="A46" t="str">
            <v>METAL END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METAL TAB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LESS SCRAP</v>
          </cell>
          <cell r="B48">
            <v>152999.875</v>
          </cell>
          <cell r="C48">
            <v>122156.84249999998</v>
          </cell>
          <cell r="D48">
            <v>105228.46949999999</v>
          </cell>
          <cell r="E48">
            <v>130325.37949999998</v>
          </cell>
          <cell r="F48">
            <v>94054.483999999997</v>
          </cell>
          <cell r="G48">
            <v>121783.82700000002</v>
          </cell>
          <cell r="H48">
            <v>168533.65100000001</v>
          </cell>
          <cell r="I48">
            <v>197157.76300000001</v>
          </cell>
          <cell r="J48">
            <v>128234.41573999998</v>
          </cell>
          <cell r="K48">
            <v>111466.31804</v>
          </cell>
          <cell r="L48">
            <v>92469.6404625</v>
          </cell>
          <cell r="M48">
            <v>306000</v>
          </cell>
          <cell r="N48">
            <v>1730410.6657425002</v>
          </cell>
          <cell r="O48">
            <v>2.6251595759837869</v>
          </cell>
        </row>
        <row r="49">
          <cell r="A49" t="str">
            <v>LESS SPOILAGE</v>
          </cell>
          <cell r="B49">
            <v>29142.836499999998</v>
          </cell>
          <cell r="C49">
            <v>23267.97</v>
          </cell>
          <cell r="D49">
            <v>20043.517999999996</v>
          </cell>
          <cell r="E49">
            <v>24823.88</v>
          </cell>
          <cell r="F49">
            <v>15065.138000000001</v>
          </cell>
          <cell r="G49">
            <v>23196.921000000002</v>
          </cell>
          <cell r="H49">
            <v>32101.652000000002</v>
          </cell>
          <cell r="I49">
            <v>37553.857000000004</v>
          </cell>
          <cell r="J49">
            <v>24425.606240000001</v>
          </cell>
          <cell r="K49">
            <v>21231.681239999998</v>
          </cell>
          <cell r="L49">
            <v>30823.213487500001</v>
          </cell>
          <cell r="N49">
            <v>281676.2734675</v>
          </cell>
          <cell r="O49">
            <v>0.42732351415746023</v>
          </cell>
        </row>
        <row r="50">
          <cell r="A50" t="str">
            <v>INK</v>
          </cell>
          <cell r="B50">
            <v>14162.248772327888</v>
          </cell>
          <cell r="C50">
            <v>23654.935471093955</v>
          </cell>
          <cell r="D50">
            <v>42141.888550339594</v>
          </cell>
          <cell r="E50">
            <v>19310.280585233544</v>
          </cell>
          <cell r="F50">
            <v>40382.688917568157</v>
          </cell>
          <cell r="G50">
            <v>53186.632956036716</v>
          </cell>
          <cell r="H50">
            <v>50625.215030239364</v>
          </cell>
          <cell r="I50">
            <v>13617.470342237775</v>
          </cell>
          <cell r="J50">
            <v>33630.245261788616</v>
          </cell>
          <cell r="K50">
            <v>57932.306656568217</v>
          </cell>
          <cell r="L50">
            <v>13590.143836193029</v>
          </cell>
          <cell r="M50">
            <v>50000</v>
          </cell>
          <cell r="N50">
            <v>412234.05637962685</v>
          </cell>
          <cell r="O50">
            <v>0.62538922238280714</v>
          </cell>
        </row>
        <row r="51">
          <cell r="A51" t="str">
            <v>OVERVARNISH</v>
          </cell>
          <cell r="B51">
            <v>37518.742744887939</v>
          </cell>
          <cell r="C51">
            <v>25289.716972761955</v>
          </cell>
          <cell r="D51">
            <v>35663.782305724621</v>
          </cell>
          <cell r="E51">
            <v>50282.77571616861</v>
          </cell>
          <cell r="F51">
            <v>54737.011503100781</v>
          </cell>
          <cell r="G51">
            <v>60519.478194786076</v>
          </cell>
          <cell r="H51">
            <v>40941.300091355268</v>
          </cell>
          <cell r="I51">
            <v>46841.051083587954</v>
          </cell>
          <cell r="J51">
            <v>44605.171462872626</v>
          </cell>
          <cell r="K51">
            <v>53836.847663620298</v>
          </cell>
          <cell r="L51">
            <v>56610.432909651478</v>
          </cell>
          <cell r="M51">
            <v>69000</v>
          </cell>
          <cell r="N51">
            <v>575846.31064851768</v>
          </cell>
          <cell r="O51">
            <v>0.87360098190636248</v>
          </cell>
        </row>
        <row r="52">
          <cell r="A52" t="str">
            <v>I/SPRAY</v>
          </cell>
          <cell r="B52">
            <v>70486.641664434341</v>
          </cell>
          <cell r="C52">
            <v>70694.933901162265</v>
          </cell>
          <cell r="D52">
            <v>84104.339772426567</v>
          </cell>
          <cell r="E52">
            <v>57532.591359214792</v>
          </cell>
          <cell r="F52">
            <v>67692.849054960374</v>
          </cell>
          <cell r="G52">
            <v>33568.15347306426</v>
          </cell>
          <cell r="H52">
            <v>59075.038746340622</v>
          </cell>
          <cell r="I52">
            <v>62764.257062387987</v>
          </cell>
          <cell r="J52">
            <v>55336.246612466122</v>
          </cell>
          <cell r="K52">
            <v>33816.064966759237</v>
          </cell>
          <cell r="L52">
            <v>49260.422252010721</v>
          </cell>
          <cell r="M52">
            <v>86000</v>
          </cell>
          <cell r="N52">
            <v>730331.53886522714</v>
          </cell>
          <cell r="O52">
            <v>1.1079663751797098</v>
          </cell>
        </row>
        <row r="53">
          <cell r="A53" t="str">
            <v>SEALING COMPOUND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</row>
        <row r="54">
          <cell r="A54" t="str">
            <v>TOT.DIR MATERIAL</v>
          </cell>
          <cell r="B54">
            <v>2250471.5174816493</v>
          </cell>
          <cell r="C54">
            <v>2394080.8573450181</v>
          </cell>
          <cell r="D54">
            <v>2196958.8823284907</v>
          </cell>
          <cell r="E54">
            <v>2347475.5790606174</v>
          </cell>
          <cell r="F54">
            <v>2116824.0224756296</v>
          </cell>
          <cell r="G54">
            <v>2323416.9472238873</v>
          </cell>
          <cell r="H54">
            <v>2120385.2083679354</v>
          </cell>
          <cell r="I54">
            <v>2128409.9483882138</v>
          </cell>
          <cell r="J54">
            <v>2203142.6119571272</v>
          </cell>
          <cell r="K54">
            <v>2089750.0923069476</v>
          </cell>
          <cell r="L54">
            <v>2049200.0025478553</v>
          </cell>
          <cell r="M54">
            <v>2112000</v>
          </cell>
          <cell r="N54">
            <v>26332115.669483375</v>
          </cell>
          <cell r="O54">
            <v>39.947745916138231</v>
          </cell>
        </row>
        <row r="56">
          <cell r="A56" t="str">
            <v>TOTAL CAN COST</v>
          </cell>
          <cell r="B56">
            <v>3500493.9711607457</v>
          </cell>
          <cell r="C56">
            <v>3402825.1435747845</v>
          </cell>
          <cell r="D56">
            <v>3329198.5744068539</v>
          </cell>
          <cell r="E56">
            <v>3555915.1161050485</v>
          </cell>
          <cell r="F56">
            <v>3234617.3003197378</v>
          </cell>
          <cell r="G56">
            <v>3448458.7780440333</v>
          </cell>
          <cell r="H56">
            <v>3294585.8281059847</v>
          </cell>
          <cell r="I56">
            <v>3231591.5475190524</v>
          </cell>
          <cell r="J56">
            <v>3264276.9012048235</v>
          </cell>
          <cell r="K56">
            <v>3266120.6073147319</v>
          </cell>
          <cell r="L56">
            <v>3146215.3991701072</v>
          </cell>
          <cell r="M56">
            <v>3340000</v>
          </cell>
          <cell r="N56">
            <v>40014299.1669259</v>
          </cell>
          <cell r="O56">
            <v>60.70461926404181</v>
          </cell>
        </row>
        <row r="58">
          <cell r="A58" t="str">
            <v>US$</v>
          </cell>
        </row>
        <row r="59">
          <cell r="A59" t="str">
            <v>COVERSION COST</v>
          </cell>
          <cell r="B59">
            <v>1372190.0868607461</v>
          </cell>
          <cell r="C59">
            <v>1128383.8725747843</v>
          </cell>
          <cell r="D59">
            <v>1294149.7027068539</v>
          </cell>
          <cell r="E59">
            <v>1335565.1847050483</v>
          </cell>
          <cell r="F59">
            <v>1280605.8273197378</v>
          </cell>
          <cell r="G59">
            <v>1272316.0954440334</v>
          </cell>
          <cell r="H59">
            <v>1324842.1736059848</v>
          </cell>
          <cell r="I59">
            <v>1226404.3776190523</v>
          </cell>
          <cell r="J59">
            <v>1194705.9525848236</v>
          </cell>
          <cell r="K59">
            <v>1321955.7342947321</v>
          </cell>
          <cell r="L59">
            <v>1216476.3956201072</v>
          </cell>
          <cell r="M59">
            <v>1433000</v>
          </cell>
          <cell r="N59">
            <v>15400595.403335903</v>
          </cell>
          <cell r="O59">
            <v>23.36382992737245</v>
          </cell>
        </row>
        <row r="60">
          <cell r="A60" t="str">
            <v>METAL COST</v>
          </cell>
          <cell r="B60">
            <v>2128303.8842999996</v>
          </cell>
          <cell r="C60">
            <v>2274441.2710000002</v>
          </cell>
          <cell r="D60">
            <v>2035048.8717</v>
          </cell>
          <cell r="E60">
            <v>2220349.9314000001</v>
          </cell>
          <cell r="F60">
            <v>1954011.473</v>
          </cell>
          <cell r="G60">
            <v>2176142.6825999999</v>
          </cell>
          <cell r="H60">
            <v>1969743.6544999999</v>
          </cell>
          <cell r="I60">
            <v>2005187.1699000001</v>
          </cell>
          <cell r="J60">
            <v>2069570.9486199999</v>
          </cell>
          <cell r="K60">
            <v>1944164.8730199998</v>
          </cell>
          <cell r="L60">
            <v>1929739.00355</v>
          </cell>
          <cell r="M60">
            <v>1907000</v>
          </cell>
          <cell r="N60">
            <v>24613703.763590001</v>
          </cell>
          <cell r="O60">
            <v>37.34078933666936</v>
          </cell>
        </row>
        <row r="61">
          <cell r="N61">
            <v>40014299.166925907</v>
          </cell>
        </row>
        <row r="62">
          <cell r="A62" t="str">
            <v>FIXED COST</v>
          </cell>
          <cell r="B62">
            <v>1114757.8406920261</v>
          </cell>
          <cell r="C62">
            <v>898247.17130866833</v>
          </cell>
          <cell r="D62">
            <v>978247.09897150937</v>
          </cell>
          <cell r="E62">
            <v>1003030.9780001752</v>
          </cell>
          <cell r="F62">
            <v>946475.33934761793</v>
          </cell>
          <cell r="G62">
            <v>971714.43622553267</v>
          </cell>
          <cell r="H62">
            <v>927673.05254003801</v>
          </cell>
          <cell r="I62">
            <v>935201.63159392332</v>
          </cell>
          <cell r="J62">
            <v>886517.15386178857</v>
          </cell>
          <cell r="K62">
            <v>965139.61817722803</v>
          </cell>
          <cell r="L62">
            <v>938615.78302278812</v>
          </cell>
          <cell r="M62">
            <v>933000</v>
          </cell>
          <cell r="N62">
            <v>11498620.103741294</v>
          </cell>
          <cell r="O62">
            <v>17.721645122933229</v>
          </cell>
        </row>
        <row r="63">
          <cell r="A63" t="str">
            <v>VARIABLE COST</v>
          </cell>
          <cell r="B63">
            <v>2385736.1304687196</v>
          </cell>
          <cell r="C63">
            <v>2504577.9722661162</v>
          </cell>
          <cell r="D63">
            <v>2350951.4754353445</v>
          </cell>
          <cell r="E63">
            <v>2552884.1381048732</v>
          </cell>
          <cell r="F63">
            <v>2288141.9609721201</v>
          </cell>
          <cell r="G63">
            <v>2476744.3418185008</v>
          </cell>
          <cell r="H63">
            <v>2366912.7755659465</v>
          </cell>
          <cell r="I63">
            <v>2296389.9159251293</v>
          </cell>
          <cell r="J63">
            <v>2377759.7473430349</v>
          </cell>
          <cell r="K63">
            <v>2300980.9891375038</v>
          </cell>
          <cell r="L63">
            <v>2207599.6161473189</v>
          </cell>
          <cell r="M63">
            <v>2407000</v>
          </cell>
          <cell r="N63">
            <v>28515679.063184611</v>
          </cell>
          <cell r="O63">
            <v>42.982974141108585</v>
          </cell>
        </row>
        <row r="64">
          <cell r="A64" t="str">
            <v>FIXED COST w/ DEPREC &amp; AMORT</v>
          </cell>
          <cell r="B64">
            <v>631895.91069202614</v>
          </cell>
          <cell r="C64">
            <v>414991.24130866834</v>
          </cell>
          <cell r="D64">
            <v>495142.21897150931</v>
          </cell>
          <cell r="E64">
            <v>519132.53800017515</v>
          </cell>
          <cell r="F64">
            <v>452685.31934761791</v>
          </cell>
          <cell r="G64">
            <v>474731.79622553266</v>
          </cell>
          <cell r="H64">
            <v>430473.14254003798</v>
          </cell>
          <cell r="I64">
            <v>426326.02159392327</v>
          </cell>
          <cell r="J64">
            <v>377083.48386178858</v>
          </cell>
          <cell r="K64">
            <v>454190.88817722799</v>
          </cell>
          <cell r="L64">
            <v>436697.48302278813</v>
          </cell>
          <cell r="M64">
            <v>449000</v>
          </cell>
          <cell r="N64">
            <v>5562350.0437412933</v>
          </cell>
        </row>
        <row r="66">
          <cell r="A66" t="str">
            <v>US$/1000</v>
          </cell>
        </row>
        <row r="67">
          <cell r="A67" t="str">
            <v>COVERSION COST</v>
          </cell>
          <cell r="B67">
            <v>27.277472981315675</v>
          </cell>
          <cell r="C67">
            <v>22.685168020001516</v>
          </cell>
          <cell r="D67">
            <v>24.897382852979163</v>
          </cell>
          <cell r="E67">
            <v>23.399439255647312</v>
          </cell>
          <cell r="F67">
            <v>26.127347845916226</v>
          </cell>
          <cell r="G67">
            <v>22.095214904271835</v>
          </cell>
          <cell r="H67">
            <v>24.435623829124154</v>
          </cell>
          <cell r="I67">
            <v>19.593979455265867</v>
          </cell>
          <cell r="J67">
            <v>22.600639692810343</v>
          </cell>
          <cell r="K67">
            <v>23.473439912972985</v>
          </cell>
          <cell r="L67">
            <v>22.126856843463177</v>
          </cell>
          <cell r="M67">
            <v>22.928000000000001</v>
          </cell>
          <cell r="N67">
            <v>23.363829927372464</v>
          </cell>
        </row>
        <row r="68">
          <cell r="A68" t="str">
            <v>METAL COST</v>
          </cell>
          <cell r="B68">
            <v>42.308097293457564</v>
          </cell>
          <cell r="C68">
            <v>45.725646775265517</v>
          </cell>
          <cell r="D68">
            <v>39.151104989833748</v>
          </cell>
          <cell r="E68">
            <v>38.901091418872923</v>
          </cell>
          <cell r="F68">
            <v>39.86639476476109</v>
          </cell>
          <cell r="G68">
            <v>37.791190732068088</v>
          </cell>
          <cell r="H68">
            <v>36.330301027600733</v>
          </cell>
          <cell r="I68">
            <v>32.036412237259242</v>
          </cell>
          <cell r="J68">
            <v>39.150744354517158</v>
          </cell>
          <cell r="K68">
            <v>34.521759045203439</v>
          </cell>
          <cell r="L68">
            <v>35.100606004797974</v>
          </cell>
          <cell r="M68">
            <v>30.512</v>
          </cell>
          <cell r="N68">
            <v>37.340789336669353</v>
          </cell>
        </row>
        <row r="69">
          <cell r="A69" t="str">
            <v>TOTAL</v>
          </cell>
          <cell r="B69">
            <v>69.585570274773232</v>
          </cell>
          <cell r="C69">
            <v>68.410814795267029</v>
          </cell>
          <cell r="D69">
            <v>64.048487842812904</v>
          </cell>
          <cell r="E69">
            <v>62.300530674520232</v>
          </cell>
          <cell r="F69">
            <v>65.993742610677316</v>
          </cell>
          <cell r="G69">
            <v>59.886405636339923</v>
          </cell>
          <cell r="H69">
            <v>60.765924856724887</v>
          </cell>
          <cell r="I69">
            <v>51.630391692525109</v>
          </cell>
          <cell r="J69">
            <v>61.751384047327505</v>
          </cell>
          <cell r="K69">
            <v>57.995198958176424</v>
          </cell>
          <cell r="L69">
            <v>57.227462848261155</v>
          </cell>
          <cell r="M69">
            <v>53.44</v>
          </cell>
          <cell r="N69">
            <v>60.704619264041817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L"/>
      <sheetName val="Fin Stmnts"/>
      <sheetName val="Switches &amp; Scenarios"/>
      <sheetName val="Constr, Op &amp; Fin Assmp"/>
      <sheetName val="Bridge Loans"/>
      <sheetName val="Issues"/>
      <sheetName val="Draw"/>
      <sheetName val="PROFORMA"/>
      <sheetName val="Spot, Firm Cap &amp; Dispatch"/>
      <sheetName val="REVENUE"/>
      <sheetName val="Bk &amp; Tax Dep &amp; ADIT"/>
      <sheetName val="LONG TERM DEBT CALC"/>
      <sheetName val="DEBT SERV SUMM"/>
      <sheetName val="Reconciliation"/>
      <sheetName val="Recon Capex details"/>
      <sheetName val="Module1"/>
      <sheetName val="Module2"/>
      <sheetName val="And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 ifm"/>
      <sheetName val="IFCOSTOSOP"/>
      <sheetName val="INSTRUMENTOS TURBINA "/>
      <sheetName val="GRP-20A"/>
      <sheetName val="OBRA"/>
      <sheetName val="GRP-20"/>
      <sheetName val="GRP-29"/>
      <sheetName val="GRP-36"/>
      <sheetName val="GRP-42"/>
      <sheetName val="GRP-44"/>
      <sheetName val="GRP-48"/>
      <sheetName val="GRP-51"/>
      <sheetName val="GRP-49"/>
      <sheetName val="RESTRAD"/>
      <sheetName val="GRP-180"/>
      <sheetName val="FABRIC"/>
      <sheetName val="RESRATE"/>
      <sheetName val="envio"/>
      <sheetName val="COSTOS HHB"/>
      <sheetName val="Sheet2"/>
      <sheetName val="Sheet3"/>
      <sheetName val="turfn"/>
      <sheetName val="CSL"/>
      <sheetName val="CANPA-NEW"/>
      <sheetName val="RE-NEW"/>
      <sheetName val="RJ-NEW"/>
      <sheetName val="SP-NEW"/>
      <sheetName val="CAN-TOT"/>
      <sheetName val="COMP-1stSEM"/>
      <sheetName val="COMP-2nd"/>
      <sheetName val="COMP-2ndSEM"/>
      <sheetName val="COMP-3rd"/>
      <sheetName val="COMP-4th"/>
      <sheetName val="END-TOT"/>
      <sheetName val="FUNCION_ifm"/>
      <sheetName val="INSTRUMENTOS_TURBINA_"/>
      <sheetName val="COSTOS_HH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ant Operations"/>
      <sheetName val="Cash Flow &amp; Coverages"/>
      <sheetName val="AES Corp Income Statement"/>
      <sheetName val="Income Statement"/>
      <sheetName val="Performance Data"/>
      <sheetName val="Project Data"/>
      <sheetName val="Availability Calculation"/>
      <sheetName val="Finance &amp; Economic Data"/>
      <sheetName val="Debt"/>
      <sheetName val="Tolling Payments"/>
      <sheetName val="ICF INPUTS"/>
      <sheetName val="O&amp;M"/>
      <sheetName val="Energy Market"/>
      <sheetName val="EPC Data"/>
      <sheetName val="Owners Costs"/>
      <sheetName val="Construction"/>
      <sheetName val="Tax &amp; Depreciation"/>
      <sheetName val="CAPEX"/>
      <sheetName val="MACRS"/>
      <sheetName val="Changes"/>
      <sheetName val="LDP"/>
      <sheetName val="LDF"/>
      <sheetName val="OB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52">
          <cell r="AP52">
            <v>417063.07286974869</v>
          </cell>
        </row>
        <row r="102">
          <cell r="A102" t="str">
            <v>Tax</v>
          </cell>
          <cell r="B102" t="str">
            <v>Total income tax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-2044.1705646012927</v>
          </cell>
          <cell r="Q102">
            <v>-5223.8163116598917</v>
          </cell>
          <cell r="R102">
            <v>-6487.753761446691</v>
          </cell>
          <cell r="S102">
            <v>-1602.6149111490665</v>
          </cell>
          <cell r="T102">
            <v>-6106.4754035842825</v>
          </cell>
          <cell r="U102">
            <v>-7543.2419929785656</v>
          </cell>
          <cell r="V102">
            <v>-5778.9807629447296</v>
          </cell>
          <cell r="W102">
            <v>-8199.4977356182699</v>
          </cell>
          <cell r="X102">
            <v>-9835.3524806650712</v>
          </cell>
          <cell r="Y102">
            <v>-4320.661732393326</v>
          </cell>
          <cell r="Z102">
            <v>-9876.3923959555214</v>
          </cell>
          <cell r="AA102">
            <v>-12980.171295765729</v>
          </cell>
          <cell r="AB102">
            <v>-31173.336723191431</v>
          </cell>
          <cell r="AC102">
            <v>-40466.383580248897</v>
          </cell>
          <cell r="AD102">
            <v>-42306.385318599758</v>
          </cell>
          <cell r="AE102">
            <v>-36460.316409002873</v>
          </cell>
          <cell r="AF102">
            <v>-43002.29201958565</v>
          </cell>
          <cell r="AG102">
            <v>-44985.675243354621</v>
          </cell>
          <cell r="AH102">
            <v>-43240.462203348063</v>
          </cell>
          <cell r="AI102">
            <v>-47536.861941945048</v>
          </cell>
          <cell r="AJ102">
            <v>0</v>
          </cell>
          <cell r="AK102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TechInputs"/>
      <sheetName val="C&amp;F"/>
      <sheetName val="Cashflow"/>
      <sheetName val="SHELL"/>
      <sheetName val="BS"/>
      <sheetName val="P&amp;L"/>
      <sheetName val="Revenues"/>
      <sheetName val="O&amp;M"/>
      <sheetName val="Returns"/>
      <sheetName val="Operating budget"/>
      <sheetName val="Funding"/>
      <sheetName val="Debt"/>
      <sheetName val="LDs"/>
      <sheetName val="DSRA"/>
      <sheetName val="Tax"/>
      <sheetName val="Depreciation"/>
      <sheetName val="WCap"/>
      <sheetName val="Cover"/>
      <sheetName val="Indices"/>
      <sheetName val="Outstanding Debt"/>
      <sheetName val="Repays vs Cashflow"/>
      <sheetName val="Barka"/>
      <sheetName val="Tax &amp; Deprec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7.1052671073489551</v>
          </cell>
          <cell r="M9">
            <v>9.2655543293259228</v>
          </cell>
          <cell r="N9">
            <v>9.2506860728740552</v>
          </cell>
          <cell r="O9">
            <v>4.9327949744742288</v>
          </cell>
          <cell r="P9">
            <v>10.373144570564417</v>
          </cell>
          <cell r="Q9">
            <v>7.251364079371676</v>
          </cell>
          <cell r="R9">
            <v>6.745973278119429</v>
          </cell>
          <cell r="S9">
            <v>1.1946048306786716</v>
          </cell>
          <cell r="T9">
            <v>7.3695883675074816</v>
          </cell>
          <cell r="U9">
            <v>7.9729961754208905</v>
          </cell>
          <cell r="V9">
            <v>8.6095547102522652</v>
          </cell>
          <cell r="W9">
            <v>2.6011135307184752</v>
          </cell>
          <cell r="X9">
            <v>9.4014648136814891</v>
          </cell>
          <cell r="Y9">
            <v>9.9205689390985494</v>
          </cell>
          <cell r="Z9">
            <v>10.872253105402697</v>
          </cell>
          <cell r="AA9">
            <v>2.9516861606309512</v>
          </cell>
          <cell r="AB9">
            <v>10.835728123387602</v>
          </cell>
          <cell r="AC9">
            <v>10.430487453576465</v>
          </cell>
          <cell r="AD9">
            <v>11.364654680190251</v>
          </cell>
          <cell r="AE9">
            <v>4.2070155626059673</v>
          </cell>
          <cell r="AF9">
            <v>11.930810894765711</v>
          </cell>
          <cell r="AG9">
            <v>12.172779987754952</v>
          </cell>
          <cell r="AH9">
            <v>12.481342521927473</v>
          </cell>
          <cell r="AI9">
            <v>2.5112394086931107</v>
          </cell>
          <cell r="AJ9">
            <v>6.1830610366066212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4.7860340261757326</v>
          </cell>
          <cell r="M11">
            <v>6.3813787015676438</v>
          </cell>
          <cell r="N11">
            <v>6.3813787015676438</v>
          </cell>
          <cell r="O11">
            <v>6.3813787015676438</v>
          </cell>
          <cell r="P11">
            <v>6.3813787015676438</v>
          </cell>
          <cell r="Q11">
            <v>6.3813787015676438</v>
          </cell>
          <cell r="R11">
            <v>6.3813787015676438</v>
          </cell>
          <cell r="S11">
            <v>6.3813787015676438</v>
          </cell>
          <cell r="T11">
            <v>6.3813787015676438</v>
          </cell>
          <cell r="U11">
            <v>6.3813787015676438</v>
          </cell>
          <cell r="V11">
            <v>6.3813787015676438</v>
          </cell>
          <cell r="W11">
            <v>6.3813787015676438</v>
          </cell>
          <cell r="X11">
            <v>6.3813787015676438</v>
          </cell>
          <cell r="Y11">
            <v>6.3813787015676438</v>
          </cell>
          <cell r="Z11">
            <v>6.3813787015676438</v>
          </cell>
          <cell r="AA11">
            <v>2.1271262338558814</v>
          </cell>
          <cell r="AB11">
            <v>6.3813787015676438</v>
          </cell>
          <cell r="AC11">
            <v>6.3813787015676438</v>
          </cell>
          <cell r="AD11">
            <v>6.3813787015676438</v>
          </cell>
          <cell r="AE11">
            <v>6.3813787015676438</v>
          </cell>
          <cell r="AF11">
            <v>6.3813787015676438</v>
          </cell>
          <cell r="AG11">
            <v>6.3813787015676438</v>
          </cell>
          <cell r="AH11">
            <v>6.3813787015676438</v>
          </cell>
          <cell r="AI11">
            <v>6.3813787015676438</v>
          </cell>
          <cell r="AJ11">
            <v>6.3813787015676393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21.991952068572509</v>
          </cell>
          <cell r="M12">
            <v>21.991952068572509</v>
          </cell>
          <cell r="N12">
            <v>21.991952068572509</v>
          </cell>
          <cell r="O12">
            <v>21.991952068572509</v>
          </cell>
          <cell r="P12">
            <v>21.991952068572509</v>
          </cell>
          <cell r="Q12">
            <v>21.991952068572509</v>
          </cell>
          <cell r="R12">
            <v>14.896236901752125</v>
          </cell>
          <cell r="S12">
            <v>0.70480656811132902</v>
          </cell>
          <cell r="T12">
            <v>0.70480656811132902</v>
          </cell>
          <cell r="U12">
            <v>0.70480656811132902</v>
          </cell>
          <cell r="V12">
            <v>0.70480656811132902</v>
          </cell>
          <cell r="W12">
            <v>0.70480656811132902</v>
          </cell>
          <cell r="X12">
            <v>0.70480656811132902</v>
          </cell>
          <cell r="Y12">
            <v>0.70480656811132902</v>
          </cell>
          <cell r="Z12">
            <v>0.70480656811132902</v>
          </cell>
          <cell r="AA12">
            <v>0.70480656811132902</v>
          </cell>
          <cell r="AB12">
            <v>0.70480656811132902</v>
          </cell>
          <cell r="AC12">
            <v>0.70480656811132902</v>
          </cell>
          <cell r="AD12">
            <v>0.70480656811132902</v>
          </cell>
          <cell r="AE12">
            <v>0.70480656811132902</v>
          </cell>
          <cell r="AF12">
            <v>0.70480656811132902</v>
          </cell>
          <cell r="AG12">
            <v>0.70480656811132902</v>
          </cell>
          <cell r="AH12">
            <v>0.70480656811132902</v>
          </cell>
          <cell r="AI12">
            <v>0.70480656811132902</v>
          </cell>
          <cell r="AJ12">
            <v>0.70480656811132747</v>
          </cell>
        </row>
        <row r="13">
          <cell r="J13" t="str">
            <v>Adapted AES version</v>
          </cell>
          <cell r="M13">
            <v>3.1800000000000002E-2</v>
          </cell>
          <cell r="N13">
            <v>3.1800000000000002E-2</v>
          </cell>
          <cell r="O13">
            <v>3.1800000000000002E-2</v>
          </cell>
          <cell r="P13">
            <v>3.1800000000000002E-2</v>
          </cell>
          <cell r="Q13">
            <v>3.1800000000000002E-2</v>
          </cell>
          <cell r="R13">
            <v>2.8875000000000001E-2</v>
          </cell>
          <cell r="S13">
            <v>2.8875000000000001E-2</v>
          </cell>
          <cell r="T13">
            <v>2.8875000000000001E-2</v>
          </cell>
          <cell r="U13">
            <v>2.8875000000000001E-2</v>
          </cell>
          <cell r="V13">
            <v>2.8000000000000001E-2</v>
          </cell>
          <cell r="W13">
            <v>2.8000000000000001E-2</v>
          </cell>
          <cell r="X13">
            <v>2.8000000000000001E-2</v>
          </cell>
          <cell r="Y13">
            <v>2.8000000000000001E-2</v>
          </cell>
          <cell r="Z13">
            <v>2.7E-2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-10.10065093504782</v>
          </cell>
          <cell r="M14">
            <v>-6.3450190376789415</v>
          </cell>
          <cell r="N14">
            <v>-6.3598872941308109</v>
          </cell>
          <cell r="O14">
            <v>-10.677778392530637</v>
          </cell>
          <cell r="P14">
            <v>-5.2374287964404473</v>
          </cell>
          <cell r="Q14">
            <v>-8.3592092876331883</v>
          </cell>
          <cell r="R14">
            <v>-1.7688849220650518</v>
          </cell>
          <cell r="S14">
            <v>6.8711769641349862</v>
          </cell>
          <cell r="T14">
            <v>13.046160500963797</v>
          </cell>
          <cell r="U14">
            <v>13.649568308877205</v>
          </cell>
          <cell r="V14">
            <v>14.286126843708582</v>
          </cell>
          <cell r="W14">
            <v>8.2776856641747916</v>
          </cell>
          <cell r="X14">
            <v>15.078036947137806</v>
          </cell>
          <cell r="Y14">
            <v>15.597141072554864</v>
          </cell>
          <cell r="Z14">
            <v>16.54882523885901</v>
          </cell>
          <cell r="AA14">
            <v>4.3740058263755035</v>
          </cell>
          <cell r="AB14">
            <v>16.512300256843915</v>
          </cell>
          <cell r="AC14">
            <v>16.107059587032779</v>
          </cell>
          <cell r="AD14">
            <v>17.041226813646563</v>
          </cell>
          <cell r="AE14">
            <v>9.8835876960622837</v>
          </cell>
          <cell r="AF14">
            <v>17.607383028222024</v>
          </cell>
          <cell r="AG14">
            <v>17.849352121211265</v>
          </cell>
          <cell r="AH14">
            <v>18.157914655383788</v>
          </cell>
          <cell r="AI14">
            <v>8.1878115421494257</v>
          </cell>
          <cell r="AJ14">
            <v>11.859633170062933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-10.10065093504782</v>
          </cell>
          <cell r="M16">
            <v>-6.3450190376789415</v>
          </cell>
          <cell r="N16">
            <v>-6.3598872941308109</v>
          </cell>
          <cell r="O16">
            <v>-10.677778392530637</v>
          </cell>
          <cell r="P16">
            <v>-5.2374287964404473</v>
          </cell>
          <cell r="Q16">
            <v>-8.3592092876331883</v>
          </cell>
          <cell r="R16">
            <v>-1.7688849220650518</v>
          </cell>
          <cell r="S16">
            <v>6.8711769641349862</v>
          </cell>
          <cell r="T16">
            <v>13.046160500963797</v>
          </cell>
          <cell r="U16">
            <v>13.649568308877205</v>
          </cell>
          <cell r="V16">
            <v>14.286126843708582</v>
          </cell>
          <cell r="W16">
            <v>0.9958260478429164</v>
          </cell>
          <cell r="X16">
            <v>5.844214001626824E-13</v>
          </cell>
          <cell r="Y16">
            <v>1.1688428003253648E-12</v>
          </cell>
          <cell r="Z16">
            <v>2.3376856006507296E-12</v>
          </cell>
          <cell r="AA16">
            <v>4.6753712013014592E-12</v>
          </cell>
          <cell r="AB16">
            <v>9.3507424026029184E-12</v>
          </cell>
          <cell r="AC16">
            <v>1.8701484805205837E-11</v>
          </cell>
          <cell r="AD16">
            <v>3.7402969610411674E-11</v>
          </cell>
          <cell r="AE16">
            <v>7.4805939220823348E-11</v>
          </cell>
          <cell r="AF16">
            <v>1.496118784416467E-10</v>
          </cell>
          <cell r="AG16">
            <v>2.9922375688329339E-10</v>
          </cell>
          <cell r="AH16">
            <v>5.9844751376658678E-10</v>
          </cell>
          <cell r="AI16">
            <v>1.1968950275331736E-9</v>
          </cell>
          <cell r="AJ16">
            <v>2.3937900550663471E-9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-10.10065093504782</v>
          </cell>
          <cell r="M17">
            <v>-16.445669972726762</v>
          </cell>
          <cell r="N17">
            <v>-22.805557266857573</v>
          </cell>
          <cell r="O17">
            <v>-33.48333565938821</v>
          </cell>
          <cell r="P17">
            <v>-38.720764455828657</v>
          </cell>
          <cell r="Q17">
            <v>-47.079973743461849</v>
          </cell>
          <cell r="R17">
            <v>-48.848858665526905</v>
          </cell>
          <cell r="S17">
            <v>-41.977681701391916</v>
          </cell>
          <cell r="T17">
            <v>-28.931521200428119</v>
          </cell>
          <cell r="U17">
            <v>-15.281952891550914</v>
          </cell>
          <cell r="V17">
            <v>-0.99582604784233197</v>
          </cell>
          <cell r="W17">
            <v>5.844214001626824E-13</v>
          </cell>
          <cell r="X17">
            <v>1.1688428003253648E-12</v>
          </cell>
          <cell r="Y17">
            <v>2.3376856006507296E-12</v>
          </cell>
          <cell r="Z17">
            <v>4.6753712013014592E-12</v>
          </cell>
          <cell r="AA17">
            <v>9.3507424026029184E-12</v>
          </cell>
          <cell r="AB17">
            <v>1.8701484805205837E-11</v>
          </cell>
          <cell r="AC17">
            <v>3.7402969610411674E-11</v>
          </cell>
          <cell r="AD17">
            <v>7.4805939220823348E-11</v>
          </cell>
          <cell r="AE17">
            <v>1.496118784416467E-10</v>
          </cell>
          <cell r="AF17">
            <v>2.9922375688329339E-10</v>
          </cell>
          <cell r="AG17">
            <v>5.9844751376658678E-10</v>
          </cell>
          <cell r="AH17">
            <v>1.1968950275331736E-9</v>
          </cell>
          <cell r="AI17">
            <v>2.3937900550663471E-9</v>
          </cell>
          <cell r="AJ17">
            <v>4.7875801101326942E-9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7.2818596163318752</v>
          </cell>
          <cell r="X19">
            <v>15.078036947137221</v>
          </cell>
          <cell r="Y19">
            <v>15.597141072553695</v>
          </cell>
          <cell r="Z19">
            <v>16.548825238856672</v>
          </cell>
          <cell r="AA19">
            <v>4.3740058263708281</v>
          </cell>
          <cell r="AB19">
            <v>16.512300256834564</v>
          </cell>
          <cell r="AC19">
            <v>16.107059587014078</v>
          </cell>
          <cell r="AD19">
            <v>17.04122681360916</v>
          </cell>
          <cell r="AE19">
            <v>9.8835876959874778</v>
          </cell>
          <cell r="AF19">
            <v>17.607383028072412</v>
          </cell>
          <cell r="AG19">
            <v>17.849352120912041</v>
          </cell>
          <cell r="AH19">
            <v>18.157914654785341</v>
          </cell>
          <cell r="AI19">
            <v>8.1878115409525307</v>
          </cell>
          <cell r="AJ19">
            <v>11.859633167669143</v>
          </cell>
        </row>
        <row r="20">
          <cell r="D20">
            <v>0.03</v>
          </cell>
          <cell r="E20">
            <v>0.03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  <cell r="N20">
            <v>0.03</v>
          </cell>
          <cell r="O20">
            <v>0.03</v>
          </cell>
          <cell r="P20">
            <v>0.03</v>
          </cell>
          <cell r="Q20">
            <v>0.03</v>
          </cell>
          <cell r="R20">
            <v>0.03</v>
          </cell>
          <cell r="S20">
            <v>0.03</v>
          </cell>
          <cell r="T20">
            <v>0.03</v>
          </cell>
          <cell r="U20">
            <v>0.03</v>
          </cell>
          <cell r="V20">
            <v>0.03</v>
          </cell>
          <cell r="W20">
            <v>0.03</v>
          </cell>
          <cell r="X20">
            <v>0.03</v>
          </cell>
          <cell r="Y20">
            <v>0.03</v>
          </cell>
          <cell r="Z20">
            <v>0.03</v>
          </cell>
          <cell r="AA20">
            <v>0.03</v>
          </cell>
          <cell r="AB20">
            <v>0.03</v>
          </cell>
          <cell r="AC20">
            <v>0.03</v>
          </cell>
          <cell r="AD20">
            <v>0.03</v>
          </cell>
          <cell r="AE20">
            <v>0.03</v>
          </cell>
          <cell r="AF20">
            <v>0.03</v>
          </cell>
          <cell r="AG20">
            <v>0.03</v>
          </cell>
          <cell r="AH20">
            <v>0.03</v>
          </cell>
          <cell r="AI20">
            <v>0.03</v>
          </cell>
          <cell r="AJ20">
            <v>0.03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7.2518596163318749</v>
          </cell>
          <cell r="X21">
            <v>15.048036947137222</v>
          </cell>
          <cell r="Y21">
            <v>15.567141072553696</v>
          </cell>
          <cell r="Z21">
            <v>16.518825238856671</v>
          </cell>
          <cell r="AA21">
            <v>4.3440058263708279</v>
          </cell>
          <cell r="AB21">
            <v>16.482300256834563</v>
          </cell>
          <cell r="AC21">
            <v>16.077059587014077</v>
          </cell>
          <cell r="AD21">
            <v>17.011226813609159</v>
          </cell>
          <cell r="AE21">
            <v>9.8535876959874784</v>
          </cell>
          <cell r="AF21">
            <v>17.577383028072411</v>
          </cell>
          <cell r="AG21">
            <v>17.81935212091204</v>
          </cell>
          <cell r="AH21">
            <v>18.127914654785339</v>
          </cell>
          <cell r="AI21">
            <v>8.1578115409525314</v>
          </cell>
          <cell r="AJ21">
            <v>11.829633167669144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0.12</v>
          </cell>
          <cell r="M23">
            <v>0.12</v>
          </cell>
          <cell r="N23">
            <v>0.12</v>
          </cell>
          <cell r="O23">
            <v>0.12</v>
          </cell>
          <cell r="P23">
            <v>0.12</v>
          </cell>
          <cell r="Q23">
            <v>0.12</v>
          </cell>
          <cell r="R23">
            <v>0.12</v>
          </cell>
          <cell r="S23">
            <v>0.12</v>
          </cell>
          <cell r="T23">
            <v>0.12</v>
          </cell>
          <cell r="U23">
            <v>0.12</v>
          </cell>
          <cell r="V23">
            <v>0.12</v>
          </cell>
          <cell r="W23">
            <v>0.12</v>
          </cell>
          <cell r="X23">
            <v>0.12</v>
          </cell>
          <cell r="Y23">
            <v>0.12</v>
          </cell>
          <cell r="Z23">
            <v>0.12</v>
          </cell>
          <cell r="AA23">
            <v>0.12</v>
          </cell>
          <cell r="AB23">
            <v>0.12</v>
          </cell>
          <cell r="AC23">
            <v>0.12</v>
          </cell>
          <cell r="AD23">
            <v>0.12</v>
          </cell>
          <cell r="AE23">
            <v>0.12</v>
          </cell>
          <cell r="AF23">
            <v>0.12</v>
          </cell>
          <cell r="AG23">
            <v>0.12</v>
          </cell>
          <cell r="AH23">
            <v>0.12</v>
          </cell>
          <cell r="AI23">
            <v>0.12</v>
          </cell>
          <cell r="AJ23">
            <v>0.12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0.12</v>
          </cell>
          <cell r="R24">
            <v>0.12</v>
          </cell>
          <cell r="S24">
            <v>0.12</v>
          </cell>
          <cell r="T24">
            <v>0.12</v>
          </cell>
          <cell r="U24">
            <v>0.12</v>
          </cell>
          <cell r="V24">
            <v>0.12</v>
          </cell>
          <cell r="W24">
            <v>0.12</v>
          </cell>
          <cell r="X24">
            <v>0.12</v>
          </cell>
          <cell r="Y24">
            <v>0.12</v>
          </cell>
          <cell r="Z24">
            <v>0.12</v>
          </cell>
          <cell r="AA24">
            <v>0.12</v>
          </cell>
          <cell r="AB24">
            <v>0.12</v>
          </cell>
          <cell r="AC24">
            <v>0.12</v>
          </cell>
          <cell r="AD24">
            <v>0.12</v>
          </cell>
          <cell r="AE24">
            <v>0.12</v>
          </cell>
          <cell r="AF24">
            <v>0.12</v>
          </cell>
          <cell r="AG24">
            <v>0.12</v>
          </cell>
          <cell r="AH24">
            <v>0.12</v>
          </cell>
          <cell r="AI24">
            <v>0.12</v>
          </cell>
          <cell r="AJ24">
            <v>0.12</v>
          </cell>
        </row>
        <row r="25">
          <cell r="D25">
            <v>0.31490698244696086</v>
          </cell>
          <cell r="E25">
            <v>0.26133241336467122</v>
          </cell>
          <cell r="F25">
            <v>0.24027619684666293</v>
          </cell>
          <cell r="G25">
            <v>0.20602400737036011</v>
          </cell>
          <cell r="H25">
            <v>0.15538722199450988</v>
          </cell>
          <cell r="I25">
            <v>9.5603626406743955E-2</v>
          </cell>
          <cell r="J25">
            <v>6.1717376505416387E-2</v>
          </cell>
          <cell r="K25">
            <v>2.310412786202869E-2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0.87022315395982497</v>
          </cell>
          <cell r="X26">
            <v>1.8057644336564664</v>
          </cell>
          <cell r="Y26">
            <v>1.8680569287064435</v>
          </cell>
          <cell r="Z26">
            <v>1.9822590286628003</v>
          </cell>
          <cell r="AA26">
            <v>0.52128069916449937</v>
          </cell>
          <cell r="AB26">
            <v>1.9778760308201475</v>
          </cell>
          <cell r="AC26">
            <v>1.929247150441689</v>
          </cell>
          <cell r="AD26">
            <v>2.0413472176330991</v>
          </cell>
          <cell r="AE26">
            <v>1.1824305235184973</v>
          </cell>
          <cell r="AF26">
            <v>2.1092859633686891</v>
          </cell>
          <cell r="AG26">
            <v>2.1383222545094447</v>
          </cell>
          <cell r="AH26">
            <v>2.1753497585742405</v>
          </cell>
          <cell r="AI26">
            <v>0.97893738491430371</v>
          </cell>
          <cell r="AJ26">
            <v>1.4195559801202973</v>
          </cell>
        </row>
        <row r="27">
          <cell r="D27">
            <v>4.8294194742854435</v>
          </cell>
          <cell r="E27">
            <v>1.0931112250600279</v>
          </cell>
          <cell r="F27">
            <v>1.8709220602818357</v>
          </cell>
          <cell r="G27">
            <v>2.3889428754007236</v>
          </cell>
          <cell r="H27">
            <v>3.1809252736937168</v>
          </cell>
          <cell r="I27">
            <v>4.2149449763316156</v>
          </cell>
          <cell r="J27">
            <v>5.1320816298339951</v>
          </cell>
          <cell r="K27">
            <v>5.8577487866744757</v>
          </cell>
        </row>
        <row r="30">
          <cell r="L30">
            <v>9.4017165888798679</v>
          </cell>
          <cell r="M30">
            <v>12.535622118506492</v>
          </cell>
          <cell r="N30">
            <v>11.785991915819805</v>
          </cell>
          <cell r="O30">
            <v>11.002515533413149</v>
          </cell>
          <cell r="P30">
            <v>10.167643100320618</v>
          </cell>
          <cell r="Q30">
            <v>9.2951638008725652</v>
          </cell>
          <cell r="R30">
            <v>8.648751472901786</v>
          </cell>
          <cell r="S30">
            <v>7.9376857116112012</v>
          </cell>
          <cell r="T30">
            <v>7.2049566565178571</v>
          </cell>
          <cell r="U30">
            <v>6.5474993281168832</v>
          </cell>
          <cell r="V30">
            <v>5.789734717390421</v>
          </cell>
          <cell r="W30">
            <v>5.0216428206574673</v>
          </cell>
          <cell r="X30">
            <v>4.3364584556615258</v>
          </cell>
          <cell r="Y30">
            <v>3.4956489535714286</v>
          </cell>
          <cell r="Z30">
            <v>2.1336390340909088</v>
          </cell>
          <cell r="AA30">
            <v>0.64009171022727263</v>
          </cell>
          <cell r="AB30">
            <v>1.8135931789772723</v>
          </cell>
          <cell r="AC30">
            <v>1.7069112272727269</v>
          </cell>
          <cell r="AD30">
            <v>1.4935473238636361</v>
          </cell>
          <cell r="AE30">
            <v>1.2801834204545453</v>
          </cell>
          <cell r="AF30">
            <v>1.0668195170454544</v>
          </cell>
          <cell r="AG30">
            <v>0.85345561363636357</v>
          </cell>
          <cell r="AH30">
            <v>0.64009171022727274</v>
          </cell>
          <cell r="AI30">
            <v>0.42672780681818184</v>
          </cell>
          <cell r="AJ30">
            <v>0.19558357812500002</v>
          </cell>
        </row>
        <row r="31">
          <cell r="L31">
            <v>0</v>
          </cell>
          <cell r="M31">
            <v>9.893212987012987</v>
          </cell>
          <cell r="N31">
            <v>9.959610389610388</v>
          </cell>
          <cell r="O31">
            <v>10.789577922077923</v>
          </cell>
          <cell r="P31">
            <v>11.320757142857142</v>
          </cell>
          <cell r="Q31">
            <v>11.785538961038959</v>
          </cell>
          <cell r="R31">
            <v>9.0632454545454539</v>
          </cell>
          <cell r="S31">
            <v>9.4616298701298707</v>
          </cell>
          <cell r="T31">
            <v>9.6276233766233759</v>
          </cell>
          <cell r="U31">
            <v>9.6940207792207786</v>
          </cell>
          <cell r="V31">
            <v>9.7936168831168828</v>
          </cell>
          <cell r="W31">
            <v>9.959610389610388</v>
          </cell>
          <cell r="X31">
            <v>10.457590909090909</v>
          </cell>
          <cell r="Y31">
            <v>10.623584415584416</v>
          </cell>
          <cell r="Z31">
            <v>3.3198701298701296</v>
          </cell>
          <cell r="AA31">
            <v>3.3198701298701296</v>
          </cell>
          <cell r="AB31">
            <v>0</v>
          </cell>
          <cell r="AC31">
            <v>3.3198701298701296</v>
          </cell>
          <cell r="AD31">
            <v>3.3198701298701296</v>
          </cell>
          <cell r="AE31">
            <v>3.3198701298701296</v>
          </cell>
          <cell r="AF31">
            <v>3.3198701298701296</v>
          </cell>
          <cell r="AG31">
            <v>3.3198701298701296</v>
          </cell>
          <cell r="AH31">
            <v>3.3198701298701296</v>
          </cell>
          <cell r="AI31">
            <v>3.3198701298701296</v>
          </cell>
          <cell r="AJ31">
            <v>3.3198701298701296</v>
          </cell>
        </row>
        <row r="32">
          <cell r="L32">
            <v>0</v>
          </cell>
          <cell r="M32">
            <v>9.893212987012987</v>
          </cell>
          <cell r="N32">
            <v>9.959610389610388</v>
          </cell>
          <cell r="O32">
            <v>10.789577922077923</v>
          </cell>
          <cell r="P32">
            <v>11.320757142857142</v>
          </cell>
          <cell r="Q32">
            <v>11.785538961038959</v>
          </cell>
          <cell r="R32">
            <v>9.0632454545454539</v>
          </cell>
          <cell r="S32">
            <v>9.4616298701298707</v>
          </cell>
          <cell r="T32">
            <v>9.6276233766233759</v>
          </cell>
          <cell r="U32">
            <v>9.6940207792207786</v>
          </cell>
          <cell r="V32">
            <v>9.7936168831168828</v>
          </cell>
          <cell r="W32">
            <v>9.959610389610388</v>
          </cell>
          <cell r="X32">
            <v>10.457590909090909</v>
          </cell>
          <cell r="Y32">
            <v>10.623584415584416</v>
          </cell>
          <cell r="Z32">
            <v>3.3198701298701296</v>
          </cell>
          <cell r="AA32">
            <v>3.3198701298701296</v>
          </cell>
          <cell r="AB32">
            <v>0</v>
          </cell>
          <cell r="AC32">
            <v>3.3198701298701296</v>
          </cell>
          <cell r="AD32">
            <v>3.3198701298701296</v>
          </cell>
          <cell r="AE32">
            <v>3.3198701298701296</v>
          </cell>
          <cell r="AF32">
            <v>3.3198701298701296</v>
          </cell>
          <cell r="AG32">
            <v>3.3198701298701296</v>
          </cell>
          <cell r="AH32">
            <v>3.3198701298701296</v>
          </cell>
          <cell r="AI32">
            <v>3.3198701298701296</v>
          </cell>
          <cell r="AJ32">
            <v>3.3198701298701296</v>
          </cell>
        </row>
        <row r="35">
          <cell r="L35">
            <v>331.98701298701297</v>
          </cell>
          <cell r="M35">
            <v>322.09379999999999</v>
          </cell>
          <cell r="N35">
            <v>302.17457922077926</v>
          </cell>
          <cell r="O35">
            <v>280.59542337662339</v>
          </cell>
          <cell r="P35">
            <v>257.95390909090912</v>
          </cell>
          <cell r="Q35">
            <v>234.38283116883119</v>
          </cell>
          <cell r="R35">
            <v>216.25634025974026</v>
          </cell>
          <cell r="S35">
            <v>197.33308051948052</v>
          </cell>
          <cell r="T35">
            <v>178.07783376623377</v>
          </cell>
          <cell r="U35">
            <v>158.68979220779221</v>
          </cell>
          <cell r="V35">
            <v>139.10255844155841</v>
          </cell>
          <cell r="W35">
            <v>119.18333766233766</v>
          </cell>
          <cell r="X35">
            <v>98.268155844155842</v>
          </cell>
          <cell r="Y35">
            <v>77.020987012987007</v>
          </cell>
          <cell r="Z35">
            <v>63.077532467532457</v>
          </cell>
          <cell r="AA35">
            <v>56.437792207792199</v>
          </cell>
          <cell r="AB35">
            <v>56.437792207792199</v>
          </cell>
          <cell r="AC35">
            <v>49.798051948051935</v>
          </cell>
          <cell r="AD35">
            <v>43.158311688311677</v>
          </cell>
          <cell r="AE35">
            <v>36.51857142857142</v>
          </cell>
          <cell r="AF35">
            <v>29.878831168831166</v>
          </cell>
          <cell r="AG35">
            <v>23.239090909090908</v>
          </cell>
          <cell r="AH35">
            <v>16.599350649350651</v>
          </cell>
          <cell r="AI35">
            <v>9.9596103896103898</v>
          </cell>
          <cell r="AJ35">
            <v>3.3198701298701314</v>
          </cell>
        </row>
        <row r="36">
          <cell r="L36">
            <v>331.98701298701297</v>
          </cell>
          <cell r="M36">
            <v>322.09379999999999</v>
          </cell>
          <cell r="N36">
            <v>302.17457922077926</v>
          </cell>
          <cell r="O36">
            <v>280.59542337662339</v>
          </cell>
          <cell r="P36">
            <v>257.95390909090912</v>
          </cell>
          <cell r="Q36">
            <v>234.38283116883119</v>
          </cell>
          <cell r="R36">
            <v>216.25634025974026</v>
          </cell>
          <cell r="S36">
            <v>197.33308051948052</v>
          </cell>
          <cell r="T36">
            <v>178.07783376623377</v>
          </cell>
          <cell r="U36">
            <v>158.68979220779221</v>
          </cell>
          <cell r="V36">
            <v>139.10255844155841</v>
          </cell>
          <cell r="W36">
            <v>119.18333766233766</v>
          </cell>
          <cell r="X36">
            <v>98.268155844155842</v>
          </cell>
          <cell r="Y36">
            <v>77.020987012987007</v>
          </cell>
          <cell r="Z36">
            <v>63.077532467532457</v>
          </cell>
          <cell r="AA36">
            <v>56.437792207792199</v>
          </cell>
          <cell r="AB36">
            <v>56.437792207792199</v>
          </cell>
          <cell r="AC36">
            <v>49.798051948051935</v>
          </cell>
          <cell r="AD36">
            <v>43.158311688311677</v>
          </cell>
          <cell r="AE36">
            <v>36.51857142857142</v>
          </cell>
          <cell r="AF36">
            <v>29.878831168831166</v>
          </cell>
          <cell r="AG36">
            <v>23.239090909090908</v>
          </cell>
          <cell r="AH36">
            <v>16.599350649350651</v>
          </cell>
          <cell r="AI36">
            <v>9.9596103896103898</v>
          </cell>
          <cell r="AJ36">
            <v>3.3198701298701314</v>
          </cell>
        </row>
        <row r="39">
          <cell r="L39">
            <v>9.4017165888798679</v>
          </cell>
          <cell r="M39">
            <v>12.162060579374998</v>
          </cell>
          <cell r="N39">
            <v>11.409923252264612</v>
          </cell>
          <cell r="O39">
            <v>10.595107814561688</v>
          </cell>
          <cell r="P39">
            <v>9.7401783860795454</v>
          </cell>
          <cell r="Q39">
            <v>8.850149215665585</v>
          </cell>
          <cell r="R39">
            <v>8.3008644606574666</v>
          </cell>
          <cell r="S39">
            <v>7.5745069625649348</v>
          </cell>
          <cell r="T39">
            <v>6.8354063504707785</v>
          </cell>
          <cell r="U39">
            <v>6.1705533888798696</v>
          </cell>
          <cell r="V39">
            <v>5.4089160459009724</v>
          </cell>
          <cell r="W39">
            <v>4.6343695954139612</v>
          </cell>
          <cell r="X39">
            <v>3.9193639782467531</v>
          </cell>
          <cell r="Y39">
            <v>3.0719339288961036</v>
          </cell>
          <cell r="Z39">
            <v>2.0269570823863634</v>
          </cell>
          <cell r="AA39">
            <v>0.60453105965909071</v>
          </cell>
          <cell r="AB39">
            <v>1.8135931789772723</v>
          </cell>
          <cell r="AC39">
            <v>1.6002292755681813</v>
          </cell>
          <cell r="AD39">
            <v>1.3868653721590904</v>
          </cell>
          <cell r="AE39">
            <v>1.1735014687499996</v>
          </cell>
          <cell r="AF39">
            <v>0.96013756534090899</v>
          </cell>
          <cell r="AG39">
            <v>0.74677366193181816</v>
          </cell>
          <cell r="AH39">
            <v>0.53340975852272732</v>
          </cell>
          <cell r="AI39">
            <v>0.32004585511363637</v>
          </cell>
          <cell r="AJ39">
            <v>9.7791789062500037E-2</v>
          </cell>
        </row>
        <row r="40">
          <cell r="L40">
            <v>0</v>
          </cell>
          <cell r="M40">
            <v>9.959610389610388</v>
          </cell>
          <cell r="N40">
            <v>10.789577922077923</v>
          </cell>
          <cell r="O40">
            <v>11.320757142857142</v>
          </cell>
          <cell r="P40">
            <v>11.785538961038959</v>
          </cell>
          <cell r="Q40">
            <v>9.0632454545454539</v>
          </cell>
          <cell r="R40">
            <v>9.4616298701298707</v>
          </cell>
          <cell r="S40">
            <v>9.6276233766233759</v>
          </cell>
          <cell r="T40">
            <v>9.6940207792207786</v>
          </cell>
          <cell r="U40">
            <v>9.7936168831168828</v>
          </cell>
          <cell r="V40">
            <v>9.959610389610388</v>
          </cell>
          <cell r="W40">
            <v>10.457590909090909</v>
          </cell>
          <cell r="X40">
            <v>10.623584415584416</v>
          </cell>
          <cell r="Y40">
            <v>10.623584415584416</v>
          </cell>
          <cell r="Z40">
            <v>3.3198701298701296</v>
          </cell>
          <cell r="AA40">
            <v>0</v>
          </cell>
          <cell r="AB40">
            <v>3.3198701298701296</v>
          </cell>
          <cell r="AC40">
            <v>3.3198701298701296</v>
          </cell>
          <cell r="AD40">
            <v>3.3198701298701296</v>
          </cell>
          <cell r="AE40">
            <v>3.3198701298701296</v>
          </cell>
          <cell r="AF40">
            <v>3.3198701298701296</v>
          </cell>
          <cell r="AG40">
            <v>3.3198701298701296</v>
          </cell>
          <cell r="AH40">
            <v>3.3198701298701296</v>
          </cell>
          <cell r="AI40">
            <v>3.3198701298701296</v>
          </cell>
          <cell r="AJ40">
            <v>3.3198701298701296</v>
          </cell>
        </row>
        <row r="41">
          <cell r="L41">
            <v>0</v>
          </cell>
          <cell r="M41">
            <v>9.959610389610388</v>
          </cell>
          <cell r="N41">
            <v>10.789577922077923</v>
          </cell>
          <cell r="O41">
            <v>11.320757142857142</v>
          </cell>
          <cell r="P41">
            <v>11.785538961038959</v>
          </cell>
          <cell r="Q41">
            <v>9.0632454545454539</v>
          </cell>
          <cell r="R41">
            <v>9.4616298701298707</v>
          </cell>
          <cell r="S41">
            <v>9.6276233766233759</v>
          </cell>
          <cell r="T41">
            <v>9.6940207792207786</v>
          </cell>
          <cell r="U41">
            <v>9.7936168831168828</v>
          </cell>
          <cell r="V41">
            <v>9.959610389610388</v>
          </cell>
          <cell r="W41">
            <v>10.457590909090909</v>
          </cell>
          <cell r="X41">
            <v>10.623584415584416</v>
          </cell>
          <cell r="Y41">
            <v>10.623584415584416</v>
          </cell>
          <cell r="Z41">
            <v>3.3198701298701296</v>
          </cell>
          <cell r="AA41">
            <v>0</v>
          </cell>
          <cell r="AB41">
            <v>3.3198701298701296</v>
          </cell>
          <cell r="AC41">
            <v>3.3198701298701296</v>
          </cell>
          <cell r="AD41">
            <v>3.3198701298701296</v>
          </cell>
          <cell r="AE41">
            <v>3.3198701298701296</v>
          </cell>
          <cell r="AF41">
            <v>3.3198701298701296</v>
          </cell>
          <cell r="AG41">
            <v>3.3198701298701296</v>
          </cell>
          <cell r="AH41">
            <v>3.3198701298701296</v>
          </cell>
          <cell r="AI41">
            <v>3.3198701298701296</v>
          </cell>
          <cell r="AJ41">
            <v>3.3198701298701296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</row>
        <row r="47">
          <cell r="D47">
            <v>4.3158700000000003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</row>
        <row r="48">
          <cell r="D48">
            <v>0.31490698244696086</v>
          </cell>
          <cell r="E48">
            <v>0.26133241336467122</v>
          </cell>
          <cell r="F48">
            <v>0.24027619684666293</v>
          </cell>
          <cell r="G48">
            <v>0.20602400737036011</v>
          </cell>
          <cell r="H48">
            <v>0.15538722199450988</v>
          </cell>
          <cell r="I48">
            <v>9.5603626406743955E-2</v>
          </cell>
          <cell r="J48">
            <v>6.1717376505416387E-2</v>
          </cell>
          <cell r="K48">
            <v>2.310412786202869E-2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D49">
            <v>0.19864249183848243</v>
          </cell>
          <cell r="E49">
            <v>0.83177881169535661</v>
          </cell>
          <cell r="F49">
            <v>1.6306458634351728</v>
          </cell>
          <cell r="G49">
            <v>2.1829188680303635</v>
          </cell>
          <cell r="H49">
            <v>3.0255380516992068</v>
          </cell>
          <cell r="I49">
            <v>4.1193413499248717</v>
          </cell>
          <cell r="J49">
            <v>5.0703642533285791</v>
          </cell>
          <cell r="K49">
            <v>5.8346446588124472</v>
          </cell>
          <cell r="L49">
            <v>18.803433177759736</v>
          </cell>
          <cell r="M49">
            <v>24.69768269788149</v>
          </cell>
          <cell r="N49">
            <v>23.195915168084419</v>
          </cell>
          <cell r="O49">
            <v>21.597623347974839</v>
          </cell>
          <cell r="P49">
            <v>19.907821486400163</v>
          </cell>
          <cell r="Q49">
            <v>18.14531301653815</v>
          </cell>
          <cell r="R49">
            <v>16.949615933559251</v>
          </cell>
          <cell r="S49">
            <v>15.512192674176136</v>
          </cell>
          <cell r="T49">
            <v>14.040363006988635</v>
          </cell>
          <cell r="U49">
            <v>12.718052716996752</v>
          </cell>
          <cell r="V49">
            <v>11.198650763291393</v>
          </cell>
          <cell r="W49">
            <v>9.6560124160714285</v>
          </cell>
          <cell r="X49">
            <v>8.2558224339082784</v>
          </cell>
          <cell r="Y49">
            <v>6.5675828824675317</v>
          </cell>
          <cell r="Z49">
            <v>4.1605961164772722</v>
          </cell>
          <cell r="AA49">
            <v>1.2446227698863632</v>
          </cell>
          <cell r="AB49">
            <v>3.6271863579545447</v>
          </cell>
          <cell r="AC49">
            <v>3.307140502840908</v>
          </cell>
          <cell r="AD49">
            <v>2.8804126960227263</v>
          </cell>
          <cell r="AE49">
            <v>2.4536848892045446</v>
          </cell>
          <cell r="AF49">
            <v>2.0269570823863634</v>
          </cell>
          <cell r="AG49">
            <v>1.6002292755681817</v>
          </cell>
          <cell r="AH49">
            <v>1.1735014687500001</v>
          </cell>
          <cell r="AI49">
            <v>0.74677366193181816</v>
          </cell>
          <cell r="AJ49">
            <v>0.29337536718750007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19.852823376623377</v>
          </cell>
          <cell r="N50">
            <v>20.749188311688311</v>
          </cell>
          <cell r="O50">
            <v>22.110335064935065</v>
          </cell>
          <cell r="P50">
            <v>23.106296103896099</v>
          </cell>
          <cell r="Q50">
            <v>20.848784415584412</v>
          </cell>
          <cell r="R50">
            <v>18.524875324675325</v>
          </cell>
          <cell r="S50">
            <v>19.089253246753245</v>
          </cell>
          <cell r="T50">
            <v>19.321644155844155</v>
          </cell>
          <cell r="U50">
            <v>19.487637662337661</v>
          </cell>
          <cell r="V50">
            <v>19.753227272727273</v>
          </cell>
          <cell r="W50">
            <v>20.417201298701297</v>
          </cell>
          <cell r="X50">
            <v>21.081175324675325</v>
          </cell>
          <cell r="Y50">
            <v>21.247168831168832</v>
          </cell>
          <cell r="Z50">
            <v>6.6397402597402593</v>
          </cell>
          <cell r="AA50">
            <v>3.3198701298701296</v>
          </cell>
          <cell r="AB50">
            <v>3.3198701298701296</v>
          </cell>
          <cell r="AC50">
            <v>6.6397402597402593</v>
          </cell>
          <cell r="AD50">
            <v>6.6397402597402593</v>
          </cell>
          <cell r="AE50">
            <v>6.6397402597402593</v>
          </cell>
          <cell r="AF50">
            <v>6.6397402597402593</v>
          </cell>
          <cell r="AG50">
            <v>6.6397402597402593</v>
          </cell>
          <cell r="AH50">
            <v>6.6397402597402593</v>
          </cell>
          <cell r="AI50">
            <v>6.6397402597402593</v>
          </cell>
          <cell r="AJ50">
            <v>6.6397402597402593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19.852823376623377</v>
          </cell>
          <cell r="N51">
            <v>20.749188311688311</v>
          </cell>
          <cell r="O51">
            <v>22.110335064935065</v>
          </cell>
          <cell r="P51">
            <v>23.106296103896099</v>
          </cell>
          <cell r="Q51">
            <v>20.848784415584412</v>
          </cell>
          <cell r="R51">
            <v>18.524875324675325</v>
          </cell>
          <cell r="S51">
            <v>19.089253246753245</v>
          </cell>
          <cell r="T51">
            <v>19.321644155844155</v>
          </cell>
          <cell r="U51">
            <v>19.487637662337661</v>
          </cell>
          <cell r="V51">
            <v>19.753227272727273</v>
          </cell>
          <cell r="W51">
            <v>20.417201298701297</v>
          </cell>
          <cell r="X51">
            <v>21.081175324675325</v>
          </cell>
          <cell r="Y51">
            <v>21.247168831168832</v>
          </cell>
          <cell r="Z51">
            <v>6.6397402597402593</v>
          </cell>
          <cell r="AA51">
            <v>3.3198701298701296</v>
          </cell>
          <cell r="AB51">
            <v>3.3198701298701296</v>
          </cell>
          <cell r="AC51">
            <v>6.6397402597402593</v>
          </cell>
          <cell r="AD51">
            <v>6.6397402597402593</v>
          </cell>
          <cell r="AE51">
            <v>6.6397402597402593</v>
          </cell>
          <cell r="AF51">
            <v>6.6397402597402593</v>
          </cell>
          <cell r="AG51">
            <v>6.6397402597402593</v>
          </cell>
          <cell r="AH51">
            <v>6.6397402597402593</v>
          </cell>
          <cell r="AI51">
            <v>6.6397402597402593</v>
          </cell>
          <cell r="AJ51">
            <v>6.6397402597402593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D53">
            <v>4.8294194742854435</v>
          </cell>
          <cell r="E53">
            <v>1.0931112250600279</v>
          </cell>
          <cell r="F53">
            <v>1.8709220602818357</v>
          </cell>
          <cell r="G53">
            <v>2.3889428754007236</v>
          </cell>
          <cell r="H53">
            <v>3.1809252736937168</v>
          </cell>
          <cell r="I53">
            <v>4.2149449763316156</v>
          </cell>
          <cell r="J53">
            <v>5.1320816298339951</v>
          </cell>
          <cell r="K53">
            <v>5.8577487866744757</v>
          </cell>
          <cell r="L53">
            <v>18.803433177759736</v>
          </cell>
          <cell r="M53">
            <v>44.550506074504867</v>
          </cell>
          <cell r="N53">
            <v>43.945103479772726</v>
          </cell>
          <cell r="O53">
            <v>43.707958412909903</v>
          </cell>
          <cell r="P53">
            <v>43.014117590296266</v>
          </cell>
          <cell r="Q53">
            <v>38.994097432122558</v>
          </cell>
          <cell r="R53">
            <v>35.474491258234579</v>
          </cell>
          <cell r="S53">
            <v>34.601445920929379</v>
          </cell>
          <cell r="T53">
            <v>33.362007162832789</v>
          </cell>
          <cell r="U53">
            <v>32.205690379334413</v>
          </cell>
          <cell r="V53">
            <v>30.951878036018666</v>
          </cell>
          <cell r="W53">
            <v>30.073213714772727</v>
          </cell>
          <cell r="X53">
            <v>29.336997758583603</v>
          </cell>
          <cell r="Y53">
            <v>27.814751713636362</v>
          </cell>
          <cell r="Z53">
            <v>10.800336376217532</v>
          </cell>
          <cell r="AA53">
            <v>4.5644928997564929</v>
          </cell>
          <cell r="AB53">
            <v>6.9470564878246748</v>
          </cell>
          <cell r="AC53">
            <v>9.9468807625811664</v>
          </cell>
          <cell r="AD53">
            <v>9.5201529557629847</v>
          </cell>
          <cell r="AE53">
            <v>9.093425148944803</v>
          </cell>
          <cell r="AF53">
            <v>8.6666973421266231</v>
          </cell>
          <cell r="AG53">
            <v>8.2399695353084415</v>
          </cell>
          <cell r="AH53">
            <v>7.8132417284902598</v>
          </cell>
          <cell r="AI53">
            <v>7.3865139216720772</v>
          </cell>
          <cell r="AJ53">
            <v>6.9331156269277594</v>
          </cell>
        </row>
        <row r="54">
          <cell r="D54">
            <v>4.8294194742854435</v>
          </cell>
          <cell r="E54">
            <v>1.0931112250600279</v>
          </cell>
          <cell r="F54">
            <v>1.8709220602818357</v>
          </cell>
          <cell r="G54">
            <v>2.3889428754007236</v>
          </cell>
          <cell r="H54">
            <v>3.1809252736937168</v>
          </cell>
          <cell r="I54">
            <v>4.2149449763316156</v>
          </cell>
          <cell r="J54">
            <v>5.1320816298339951</v>
          </cell>
          <cell r="K54">
            <v>5.8577487866744757</v>
          </cell>
          <cell r="L54">
            <v>18.803433177759736</v>
          </cell>
          <cell r="M54">
            <v>44.550506074504867</v>
          </cell>
          <cell r="N54">
            <v>43.945103479772726</v>
          </cell>
          <cell r="O54">
            <v>43.707958412909903</v>
          </cell>
          <cell r="P54">
            <v>43.014117590296266</v>
          </cell>
          <cell r="Q54">
            <v>38.994097432122558</v>
          </cell>
          <cell r="R54">
            <v>35.474491258234579</v>
          </cell>
          <cell r="S54">
            <v>34.601445920929379</v>
          </cell>
          <cell r="T54">
            <v>33.362007162832789</v>
          </cell>
          <cell r="U54">
            <v>32.205690379334413</v>
          </cell>
          <cell r="V54">
            <v>30.951878036018666</v>
          </cell>
          <cell r="W54">
            <v>30.073213714772727</v>
          </cell>
          <cell r="X54">
            <v>29.336997758583603</v>
          </cell>
          <cell r="Y54">
            <v>27.814751713636362</v>
          </cell>
          <cell r="Z54">
            <v>10.800336376217532</v>
          </cell>
          <cell r="AA54">
            <v>4.5644928997564929</v>
          </cell>
          <cell r="AB54">
            <v>6.9470564878246748</v>
          </cell>
          <cell r="AC54">
            <v>9.9468807625811664</v>
          </cell>
          <cell r="AD54">
            <v>9.5201529557629847</v>
          </cell>
          <cell r="AE54">
            <v>9.093425148944803</v>
          </cell>
          <cell r="AF54">
            <v>8.6666973421266231</v>
          </cell>
          <cell r="AG54">
            <v>8.2399695353084415</v>
          </cell>
          <cell r="AH54">
            <v>7.8132417284902598</v>
          </cell>
          <cell r="AI54">
            <v>7.3865139216720772</v>
          </cell>
          <cell r="AJ54">
            <v>6.9331156269277594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</row>
        <row r="58">
          <cell r="D58">
            <v>17.012987012987011</v>
          </cell>
          <cell r="E58">
            <v>75.454545454545453</v>
          </cell>
          <cell r="F58">
            <v>98.025974025974023</v>
          </cell>
          <cell r="G58">
            <v>134.33766233766232</v>
          </cell>
          <cell r="H58">
            <v>187.53246753246751</v>
          </cell>
          <cell r="I58">
            <v>250.70129870129867</v>
          </cell>
          <cell r="J58">
            <v>288.7012987012987</v>
          </cell>
          <cell r="K58">
            <v>331.98701298701297</v>
          </cell>
          <cell r="L58">
            <v>331.98701298701297</v>
          </cell>
          <cell r="M58">
            <v>312.13418961038963</v>
          </cell>
          <cell r="N58">
            <v>291.3850012987013</v>
          </cell>
          <cell r="O58">
            <v>269.27466623376625</v>
          </cell>
          <cell r="P58">
            <v>246.16837012987014</v>
          </cell>
          <cell r="Q58">
            <v>225.31958571428572</v>
          </cell>
          <cell r="R58">
            <v>206.7947103896104</v>
          </cell>
          <cell r="S58">
            <v>187.70545714285714</v>
          </cell>
          <cell r="T58">
            <v>168.38381298701299</v>
          </cell>
          <cell r="U58">
            <v>148.89617532467531</v>
          </cell>
          <cell r="V58">
            <v>129.14294805194805</v>
          </cell>
          <cell r="W58">
            <v>108.72574675324675</v>
          </cell>
          <cell r="X58">
            <v>87.644571428571425</v>
          </cell>
          <cell r="Y58">
            <v>66.397402597402589</v>
          </cell>
          <cell r="Z58">
            <v>59.757662337662332</v>
          </cell>
          <cell r="AA58">
            <v>56.437792207792199</v>
          </cell>
          <cell r="AB58">
            <v>53.117922077922067</v>
          </cell>
          <cell r="AC58">
            <v>46.47818181818181</v>
          </cell>
          <cell r="AD58">
            <v>39.838441558441552</v>
          </cell>
          <cell r="AE58">
            <v>33.198701298701295</v>
          </cell>
          <cell r="AF58">
            <v>26.558961038961037</v>
          </cell>
          <cell r="AG58">
            <v>19.91922077922078</v>
          </cell>
          <cell r="AH58">
            <v>13.27948051948052</v>
          </cell>
          <cell r="AI58">
            <v>6.6397402597402611</v>
          </cell>
          <cell r="AJ58">
            <v>1.7763568394002505E-15</v>
          </cell>
        </row>
        <row r="59">
          <cell r="D59">
            <v>17.012987012987011</v>
          </cell>
          <cell r="E59">
            <v>75.454545454545453</v>
          </cell>
          <cell r="F59">
            <v>98.025974025974023</v>
          </cell>
          <cell r="G59">
            <v>134.33766233766232</v>
          </cell>
          <cell r="H59">
            <v>187.53246753246751</v>
          </cell>
          <cell r="I59">
            <v>250.70129870129867</v>
          </cell>
          <cell r="J59">
            <v>288.7012987012987</v>
          </cell>
          <cell r="K59">
            <v>331.98701298701297</v>
          </cell>
          <cell r="L59">
            <v>331.98701298701297</v>
          </cell>
          <cell r="M59">
            <v>312.13418961038963</v>
          </cell>
          <cell r="N59">
            <v>291.3850012987013</v>
          </cell>
          <cell r="O59">
            <v>269.27466623376625</v>
          </cell>
          <cell r="P59">
            <v>246.16837012987014</v>
          </cell>
          <cell r="Q59">
            <v>225.31958571428572</v>
          </cell>
          <cell r="R59">
            <v>206.7947103896104</v>
          </cell>
          <cell r="S59">
            <v>187.70545714285714</v>
          </cell>
          <cell r="T59">
            <v>168.38381298701299</v>
          </cell>
          <cell r="U59">
            <v>148.89617532467531</v>
          </cell>
          <cell r="V59">
            <v>129.14294805194805</v>
          </cell>
          <cell r="W59">
            <v>108.72574675324675</v>
          </cell>
          <cell r="X59">
            <v>87.644571428571425</v>
          </cell>
          <cell r="Y59">
            <v>66.397402597402589</v>
          </cell>
          <cell r="Z59">
            <v>59.757662337662332</v>
          </cell>
          <cell r="AA59">
            <v>56.437792207792199</v>
          </cell>
          <cell r="AB59">
            <v>53.117922077922067</v>
          </cell>
          <cell r="AC59">
            <v>46.47818181818181</v>
          </cell>
          <cell r="AD59">
            <v>39.838441558441552</v>
          </cell>
          <cell r="AE59">
            <v>33.198701298701295</v>
          </cell>
          <cell r="AF59">
            <v>26.558961038961037</v>
          </cell>
          <cell r="AG59">
            <v>19.91922077922078</v>
          </cell>
          <cell r="AH59">
            <v>13.27948051948052</v>
          </cell>
          <cell r="AI59">
            <v>6.6397402597402611</v>
          </cell>
          <cell r="AJ59">
            <v>1.7763568394002505E-15</v>
          </cell>
        </row>
        <row r="61">
          <cell r="D61">
            <v>5.1245941399679223E-2</v>
          </cell>
          <cell r="E61">
            <v>0.22728161796346283</v>
          </cell>
          <cell r="F61">
            <v>0.29527050815631967</v>
          </cell>
          <cell r="G61">
            <v>0.40464734186128387</v>
          </cell>
          <cell r="H61">
            <v>0.56487892657356331</v>
          </cell>
          <cell r="I61">
            <v>0.75515393341939518</v>
          </cell>
          <cell r="J61">
            <v>0.86961624222509093</v>
          </cell>
          <cell r="K61">
            <v>1</v>
          </cell>
          <cell r="L61">
            <v>1</v>
          </cell>
          <cell r="M61">
            <v>0.94020000000000004</v>
          </cell>
          <cell r="N61">
            <v>0.87770000000000004</v>
          </cell>
          <cell r="O61">
            <v>0.81110000000000004</v>
          </cell>
          <cell r="P61">
            <v>0.74150000000000005</v>
          </cell>
          <cell r="Q61">
            <v>0.67870000000000008</v>
          </cell>
          <cell r="R61">
            <v>0.62290000000000001</v>
          </cell>
          <cell r="S61">
            <v>0.56540000000000001</v>
          </cell>
          <cell r="T61">
            <v>0.50719999999999998</v>
          </cell>
          <cell r="U61">
            <v>0.44849999999999995</v>
          </cell>
          <cell r="V61">
            <v>0.38900000000000001</v>
          </cell>
          <cell r="W61">
            <v>0.32750000000000001</v>
          </cell>
          <cell r="X61">
            <v>0.26400000000000001</v>
          </cell>
          <cell r="Y61">
            <v>0.19999999999999998</v>
          </cell>
          <cell r="Z61">
            <v>0.18</v>
          </cell>
          <cell r="AA61">
            <v>0.16999999999999998</v>
          </cell>
          <cell r="AB61">
            <v>0.15999999999999998</v>
          </cell>
          <cell r="AC61">
            <v>0.13999999999999999</v>
          </cell>
          <cell r="AD61">
            <v>0.11999999999999998</v>
          </cell>
          <cell r="AE61">
            <v>9.9999999999999992E-2</v>
          </cell>
          <cell r="AF61">
            <v>0.08</v>
          </cell>
          <cell r="AG61">
            <v>6.0000000000000005E-2</v>
          </cell>
          <cell r="AH61">
            <v>0.04</v>
          </cell>
          <cell r="AI61">
            <v>2.0000000000000004E-2</v>
          </cell>
          <cell r="AJ61">
            <v>5.3506817131721353E-18</v>
          </cell>
        </row>
        <row r="62">
          <cell r="D62">
            <v>5.1245941399679223E-2</v>
          </cell>
          <cell r="E62">
            <v>0.22728161796346283</v>
          </cell>
          <cell r="F62">
            <v>0.29527050815631967</v>
          </cell>
          <cell r="G62">
            <v>0.40464734186128387</v>
          </cell>
          <cell r="H62">
            <v>0.56487892657356331</v>
          </cell>
          <cell r="I62">
            <v>0.75515393341939518</v>
          </cell>
          <cell r="J62">
            <v>0.86961624222509093</v>
          </cell>
          <cell r="K62">
            <v>1</v>
          </cell>
          <cell r="L62">
            <v>1</v>
          </cell>
          <cell r="M62">
            <v>0.94020000000000004</v>
          </cell>
          <cell r="N62">
            <v>0.87770000000000004</v>
          </cell>
          <cell r="O62">
            <v>0.81110000000000004</v>
          </cell>
          <cell r="P62">
            <v>0.74150000000000005</v>
          </cell>
          <cell r="Q62">
            <v>0.67870000000000008</v>
          </cell>
          <cell r="R62">
            <v>0.62290000000000001</v>
          </cell>
          <cell r="S62">
            <v>0.56540000000000001</v>
          </cell>
          <cell r="T62">
            <v>0.50719999999999998</v>
          </cell>
          <cell r="U62">
            <v>0.44849999999999995</v>
          </cell>
          <cell r="V62">
            <v>0.38900000000000001</v>
          </cell>
          <cell r="W62">
            <v>0.32750000000000001</v>
          </cell>
          <cell r="X62">
            <v>0.26400000000000001</v>
          </cell>
          <cell r="Y62">
            <v>0.19999999999999998</v>
          </cell>
          <cell r="Z62">
            <v>0.18</v>
          </cell>
          <cell r="AA62">
            <v>0.16999999999999998</v>
          </cell>
          <cell r="AB62">
            <v>0.15999999999999998</v>
          </cell>
          <cell r="AC62">
            <v>0.13999999999999999</v>
          </cell>
          <cell r="AD62">
            <v>0.11999999999999998</v>
          </cell>
          <cell r="AE62">
            <v>9.9999999999999992E-2</v>
          </cell>
          <cell r="AF62">
            <v>0.08</v>
          </cell>
          <cell r="AG62">
            <v>6.0000000000000005E-2</v>
          </cell>
          <cell r="AH62">
            <v>0.04</v>
          </cell>
          <cell r="AI62">
            <v>2.0000000000000004E-2</v>
          </cell>
          <cell r="AJ62">
            <v>5.3506817131721353E-18</v>
          </cell>
        </row>
        <row r="65">
          <cell r="L65">
            <v>0</v>
          </cell>
          <cell r="M65">
            <v>19.042200000000001</v>
          </cell>
          <cell r="N65">
            <v>30.119999999999994</v>
          </cell>
          <cell r="O65">
            <v>44.492500000000007</v>
          </cell>
          <cell r="P65">
            <v>59.129399999999997</v>
          </cell>
          <cell r="Q65">
            <v>74.549999999999983</v>
          </cell>
          <cell r="R65">
            <v>67.294499999999999</v>
          </cell>
          <cell r="S65">
            <v>80.655000000000001</v>
          </cell>
          <cell r="T65">
            <v>92.654999999999987</v>
          </cell>
          <cell r="U65">
            <v>103.9812</v>
          </cell>
          <cell r="V65">
            <v>115.81700000000001</v>
          </cell>
          <cell r="W65">
            <v>128.72999999999996</v>
          </cell>
          <cell r="X65">
            <v>146.66399999999999</v>
          </cell>
          <cell r="Y65">
            <v>160.70400000000001</v>
          </cell>
          <cell r="Z65">
            <v>53.87</v>
          </cell>
          <cell r="AA65">
            <v>55.07</v>
          </cell>
          <cell r="AB65">
            <v>0</v>
          </cell>
          <cell r="AC65">
            <v>61.169999999999995</v>
          </cell>
          <cell r="AD65">
            <v>64.83</v>
          </cell>
          <cell r="AE65">
            <v>68.48</v>
          </cell>
          <cell r="AF65">
            <v>72.13</v>
          </cell>
          <cell r="AG65">
            <v>75.779999999999987</v>
          </cell>
          <cell r="AH65">
            <v>79.44</v>
          </cell>
          <cell r="AI65">
            <v>83.09</v>
          </cell>
          <cell r="AJ65">
            <v>86.74</v>
          </cell>
        </row>
        <row r="66">
          <cell r="L66">
            <v>0</v>
          </cell>
          <cell r="M66">
            <v>19.2</v>
          </cell>
          <cell r="N66">
            <v>32.662500000000001</v>
          </cell>
          <cell r="O66">
            <v>46.716999999999999</v>
          </cell>
          <cell r="P66">
            <v>61.592499999999987</v>
          </cell>
          <cell r="Q66">
            <v>57.357299999999995</v>
          </cell>
          <cell r="R66">
            <v>70.281000000000006</v>
          </cell>
          <cell r="S66">
            <v>82.09899999999999</v>
          </cell>
          <cell r="T66">
            <v>93.3232</v>
          </cell>
          <cell r="U66">
            <v>105.07900000000001</v>
          </cell>
          <cell r="V66">
            <v>117.80999999999997</v>
          </cell>
          <cell r="W66">
            <v>135.19800000000001</v>
          </cell>
          <cell r="X66">
            <v>149.024</v>
          </cell>
          <cell r="Y66">
            <v>160.73600000000002</v>
          </cell>
          <cell r="Z66">
            <v>53.88</v>
          </cell>
          <cell r="AA66">
            <v>0</v>
          </cell>
          <cell r="AB66">
            <v>57.529999999999994</v>
          </cell>
          <cell r="AC66">
            <v>61.18</v>
          </cell>
          <cell r="AD66">
            <v>64.84</v>
          </cell>
          <cell r="AE66">
            <v>68.489999999999995</v>
          </cell>
          <cell r="AF66">
            <v>72.14</v>
          </cell>
          <cell r="AG66">
            <v>75.789999999999992</v>
          </cell>
          <cell r="AH66">
            <v>79.45</v>
          </cell>
          <cell r="AI66">
            <v>83.100000000000009</v>
          </cell>
          <cell r="AJ66">
            <v>86.75</v>
          </cell>
        </row>
        <row r="72"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5"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Assumps"/>
      <sheetName val="Cash Flow Summ"/>
      <sheetName val="Revenue"/>
      <sheetName val="Maintenance"/>
      <sheetName val="Debt"/>
      <sheetName val="Pre Tax  Output"/>
      <sheetName val="Tax Output"/>
      <sheetName val="Expenses"/>
      <sheetName val="Bank CF"/>
      <sheetName val="Bank NI"/>
      <sheetName val="Income Statment"/>
      <sheetName val="MainPrint Code"/>
      <sheetName val="AdditionalPrint Code"/>
      <sheetName val="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4">
          <cell r="B24" t="e">
            <v>#REF!</v>
          </cell>
          <cell r="C24">
            <v>18.637148613019875</v>
          </cell>
          <cell r="D24">
            <v>19.025232185451273</v>
          </cell>
          <cell r="E24">
            <v>19.42235586755119</v>
          </cell>
          <cell r="F24">
            <v>19.828763724404197</v>
          </cell>
          <cell r="G24">
            <v>20.244706995043458</v>
          </cell>
          <cell r="H24">
            <v>20.670444312513339</v>
          </cell>
          <cell r="I24">
            <v>21.106241930822293</v>
          </cell>
          <cell r="J24">
            <v>21.55237395900447</v>
          </cell>
          <cell r="K24">
            <v>22.009122602514566</v>
          </cell>
          <cell r="L24">
            <v>22.476778412187912</v>
          </cell>
          <cell r="M24">
            <v>22.955640541005607</v>
          </cell>
          <cell r="N24">
            <v>23.446017008911014</v>
          </cell>
          <cell r="O24">
            <v>2.1379976105973313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</row>
        <row r="26">
          <cell r="B26" t="e">
            <v>#NAME?</v>
          </cell>
        </row>
        <row r="32">
          <cell r="B32" t="e">
            <v>#REF!</v>
          </cell>
          <cell r="C32">
            <v>18.637148613019875</v>
          </cell>
          <cell r="D32">
            <v>19.025232185451273</v>
          </cell>
          <cell r="E32">
            <v>19.42235586755119</v>
          </cell>
          <cell r="F32">
            <v>19.828763724404197</v>
          </cell>
          <cell r="G32">
            <v>20.244706995043458</v>
          </cell>
          <cell r="H32">
            <v>20.670444312513339</v>
          </cell>
          <cell r="I32">
            <v>21.106241930822293</v>
          </cell>
          <cell r="J32">
            <v>21.55237395900447</v>
          </cell>
          <cell r="K32">
            <v>22.009122602514566</v>
          </cell>
          <cell r="L32">
            <v>22.476778412187912</v>
          </cell>
          <cell r="M32">
            <v>22.955640541005607</v>
          </cell>
          <cell r="N32">
            <v>23.446017008911014</v>
          </cell>
          <cell r="O32">
            <v>2.1379976105973313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</row>
        <row r="34">
          <cell r="B34" t="e">
            <v>#NAME?</v>
          </cell>
        </row>
      </sheetData>
      <sheetData sheetId="5" refreshError="1">
        <row r="5">
          <cell r="A5" t="e">
            <v>#REF!</v>
          </cell>
        </row>
        <row r="6">
          <cell r="A6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O15" t="e">
            <v>#REF!</v>
          </cell>
          <cell r="P15" t="e">
            <v>#REF!</v>
          </cell>
          <cell r="R15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  <cell r="O17" t="e">
            <v>#REF!</v>
          </cell>
          <cell r="P17" t="e">
            <v>#REF!</v>
          </cell>
          <cell r="Q17" t="e">
            <v>#REF!</v>
          </cell>
          <cell r="R17" t="e">
            <v>#REF!</v>
          </cell>
        </row>
        <row r="22">
          <cell r="B22" t="e">
            <v>#REF!</v>
          </cell>
          <cell r="C22" t="e">
            <v>#REF!</v>
          </cell>
          <cell r="D22">
            <v>2.605</v>
          </cell>
          <cell r="E22">
            <v>2.6345999999999998</v>
          </cell>
          <cell r="F22">
            <v>2.6651471999999998</v>
          </cell>
          <cell r="G22">
            <v>2.6966719104000005</v>
          </cell>
          <cell r="H22">
            <v>2.7292054115328002</v>
          </cell>
          <cell r="I22">
            <v>2.7627799847018495</v>
          </cell>
          <cell r="J22">
            <v>2.7974289442123084</v>
          </cell>
          <cell r="K22">
            <v>2.8331866704271031</v>
          </cell>
          <cell r="L22">
            <v>2.87008864388077</v>
          </cell>
          <cell r="M22">
            <v>2.9081714804849548</v>
          </cell>
          <cell r="N22">
            <v>2.9474729678604739</v>
          </cell>
          <cell r="O22">
            <v>2.9880321028320092</v>
          </cell>
          <cell r="P22">
            <v>1.0069258867077728</v>
          </cell>
          <cell r="R22" t="e">
            <v>#REF!</v>
          </cell>
        </row>
        <row r="23">
          <cell r="B23" t="e">
            <v>#REF!</v>
          </cell>
          <cell r="C23" t="e">
            <v>#REF!</v>
          </cell>
          <cell r="D23">
            <v>91.67826489241601</v>
          </cell>
          <cell r="E23">
            <v>93.569011247373339</v>
          </cell>
          <cell r="F23">
            <v>95.500477523257274</v>
          </cell>
          <cell r="G23">
            <v>97.473571078288856</v>
          </cell>
          <cell r="H23">
            <v>99.489220392567205</v>
          </cell>
          <cell r="I23">
            <v>101.54837558569793</v>
          </cell>
          <cell r="J23">
            <v>103.65200894782022</v>
          </cell>
          <cell r="K23">
            <v>105.801115484398</v>
          </cell>
          <cell r="L23">
            <v>107.99671347515121</v>
          </cell>
          <cell r="M23">
            <v>110.2398450475136</v>
          </cell>
          <cell r="N23">
            <v>112.53157676501473</v>
          </cell>
          <cell r="O23">
            <v>114.87300023099553</v>
          </cell>
          <cell r="P23">
            <v>47.765173274047655</v>
          </cell>
          <cell r="Q23" t="e">
            <v>#REF!</v>
          </cell>
          <cell r="R23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  <cell r="N25" t="e">
            <v>#REF!</v>
          </cell>
          <cell r="O25" t="e">
            <v>#REF!</v>
          </cell>
          <cell r="P25" t="e">
            <v>#REF!</v>
          </cell>
          <cell r="Q25" t="e">
            <v>#REF!</v>
          </cell>
          <cell r="R25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</row>
        <row r="46"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</row>
      </sheetData>
      <sheetData sheetId="6" refreshError="1">
        <row r="5">
          <cell r="A5" t="e">
            <v>#REF!</v>
          </cell>
        </row>
        <row r="6">
          <cell r="A6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O14" t="e">
            <v>#REF!</v>
          </cell>
          <cell r="P14" t="e">
            <v>#REF!</v>
          </cell>
          <cell r="R14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 t="e">
            <v>#REF!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  <cell r="N20" t="e">
            <v>#REF!</v>
          </cell>
          <cell r="O20" t="e">
            <v>#REF!</v>
          </cell>
          <cell r="P20" t="e">
            <v>#REF!</v>
          </cell>
          <cell r="R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  <cell r="N21" t="e">
            <v>#REF!</v>
          </cell>
          <cell r="O21" t="e">
            <v>#REF!</v>
          </cell>
          <cell r="P21" t="e">
            <v>#REF!</v>
          </cell>
          <cell r="R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R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R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R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R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</row>
        <row r="43">
          <cell r="B43" t="e">
            <v>#REF!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e Passivo"/>
      <sheetName val="DRE"/>
      <sheetName val="DMPL "/>
      <sheetName val="DOAR"/>
      <sheetName val="Mapa da Doar"/>
      <sheetName val="Debt"/>
      <sheetName val="Pre Tax  Output"/>
      <sheetName val="Tax Output"/>
      <sheetName val="2231 2 DF 1206_Convento do Carm"/>
      <sheetName val="JANEIRO"/>
      <sheetName val="DRE ORC16 ALLIAR"/>
      <sheetName val="Taxa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COSTOSOP"/>
      <sheetName val="conssold"/>
      <sheetName val="conspint"/>
      <sheetName val="mano de obra"/>
      <sheetName val="rate1"/>
      <sheetName val="SPECIAL TOOLS AND DEVICES"/>
      <sheetName val="SPARE PARTS"/>
      <sheetName val="INSTRUMENTOS TURBINA "/>
      <sheetName val="M-TURBINAS2"/>
      <sheetName val="OBRA"/>
      <sheetName val="GRP-20"/>
      <sheetName val="GRP-29"/>
      <sheetName val="GRP-30"/>
      <sheetName val="GRP-31"/>
      <sheetName val="GRP-32"/>
      <sheetName val="GRP-33"/>
      <sheetName val="GRP-34"/>
      <sheetName val="GRP-36"/>
      <sheetName val="GRP-38"/>
      <sheetName val="GRP-40"/>
      <sheetName val="GRP-41"/>
      <sheetName val="GRP-42"/>
      <sheetName val="GRP-43"/>
      <sheetName val="GRP-44"/>
      <sheetName val="GRP-46"/>
      <sheetName val="GRP-47"/>
      <sheetName val="GRP-48"/>
      <sheetName val="GRP-49"/>
      <sheetName val="GRP-50"/>
      <sheetName val="GRP-51"/>
      <sheetName val="GRP-56"/>
      <sheetName val="GRP-57"/>
      <sheetName val="GRP-102"/>
      <sheetName val="grp_81"/>
      <sheetName val="GRP-110"/>
      <sheetName val="GRP-111"/>
      <sheetName val="GRP-112"/>
      <sheetName val="GRP-130"/>
      <sheetName val="GRP-160"/>
      <sheetName val="GRP-165"/>
      <sheetName val="GRP-166"/>
      <sheetName val="GRP-175"/>
      <sheetName val="GRP-180"/>
      <sheetName val="GRP-186"/>
      <sheetName val="GRP-187"/>
      <sheetName val="GRP-234"/>
      <sheetName val="GRP-235"/>
      <sheetName val="FABRIC"/>
      <sheetName val="RESTRAD"/>
      <sheetName val="NUEVO RESTRAD"/>
      <sheetName val="RESRATE"/>
      <sheetName val="Ativo e Passi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Ref.(MEC):</v>
          </cell>
        </row>
        <row r="64">
          <cell r="A64">
            <v>29</v>
          </cell>
          <cell r="B64">
            <v>26</v>
          </cell>
          <cell r="C64" t="str">
            <v>ENSAMBLE SOL/MEC FINAL</v>
          </cell>
          <cell r="K64">
            <v>0</v>
          </cell>
        </row>
        <row r="65">
          <cell r="A65">
            <v>29</v>
          </cell>
          <cell r="B65" t="str">
            <v>ACC</v>
          </cell>
          <cell r="C65" t="str">
            <v>SUB-TOTAL</v>
          </cell>
          <cell r="D65" t="str">
            <v>.</v>
          </cell>
          <cell r="K65">
            <v>147.56352783645312</v>
          </cell>
        </row>
        <row r="66">
          <cell r="A66">
            <v>29</v>
          </cell>
          <cell r="B66" t="str">
            <v>ACC</v>
          </cell>
          <cell r="C66" t="str">
            <v>SOLDADURA</v>
          </cell>
        </row>
        <row r="67">
          <cell r="A67">
            <v>29</v>
          </cell>
          <cell r="B67" t="str">
            <v>ACC</v>
          </cell>
          <cell r="C67" t="str">
            <v>PINTURA ESQUEMA -2-</v>
          </cell>
        </row>
        <row r="68">
          <cell r="A68">
            <v>29</v>
          </cell>
          <cell r="B68" t="str">
            <v>ACC</v>
          </cell>
          <cell r="C68" t="str">
            <v>PINTURA  ESQUEMA-1-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"/>
      <sheetName val="resumen part"/>
      <sheetName val="H.H-PART-2A.03"/>
      <sheetName val="H.H-PART-2.22"/>
      <sheetName val="H.H-PART-2.43"/>
      <sheetName val="H.H-PART-1.0"/>
      <sheetName val="H.H-PART-2.06"/>
      <sheetName val="H.H-PART-2.09"/>
      <sheetName val="H.H-PART-2.11"/>
      <sheetName val="H.H-PART-2.78"/>
      <sheetName val="H.H-PART-ANDAM"/>
      <sheetName val="H.H-PART-2.46"/>
      <sheetName val="H.H-PART-2.44"/>
      <sheetName val="H.H-PART-2.35"/>
      <sheetName val="H.H-PART-2.32"/>
      <sheetName val="H.H-PART-2.24"/>
      <sheetName val="H.H-PART-2.23"/>
      <sheetName val="H.H-PART-2.18"/>
      <sheetName val="H.H-PART-2.17"/>
      <sheetName val="H.H-PART-2.16a"/>
      <sheetName val="TARIFASNOCT"/>
      <sheetName val="RESUMTARIFASNOCT"/>
      <sheetName val="RESUMTARIFAS DIURNA"/>
      <sheetName val="TARIFASDIURNAS"/>
      <sheetName val="DIURNO LUN-VIE"/>
      <sheetName val="NOCT LUN -VIE"/>
      <sheetName val="OBRA"/>
      <sheetName val="Tablas varias"/>
      <sheetName val="Tabla perfi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T1">
            <v>3.0935480015940744</v>
          </cell>
        </row>
        <row r="3">
          <cell r="T3" t="str">
            <v>REHABILITACION DE CASA DE MAQUINAS I - UNIDADES 7, 8, 9, 10  - DE GURI</v>
          </cell>
        </row>
        <row r="14">
          <cell r="T14">
            <v>4.274714983791891</v>
          </cell>
        </row>
        <row r="20">
          <cell r="T20">
            <v>7.33</v>
          </cell>
        </row>
        <row r="21">
          <cell r="T21">
            <v>5.83</v>
          </cell>
        </row>
        <row r="22">
          <cell r="T22">
            <v>0.15</v>
          </cell>
        </row>
        <row r="23">
          <cell r="T23">
            <v>0.15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ayroll"/>
      <sheetName val="Corp OH"/>
      <sheetName val="Admin"/>
      <sheetName val="Utilities"/>
      <sheetName val="Operating Insurance"/>
      <sheetName val="Property"/>
      <sheetName val="Merrill Creek"/>
      <sheetName val="NOx Allowances"/>
      <sheetName val="Professional Services"/>
      <sheetName val="Other Contract Services"/>
      <sheetName val="Chemicals"/>
      <sheetName val="Consumables"/>
      <sheetName val="Process Water"/>
      <sheetName val="Maintenance"/>
      <sheetName val="H.H-PART-2.78"/>
      <sheetName val="DETALLES"/>
    </sheetNames>
    <sheetDataSet>
      <sheetData sheetId="0" refreshError="1"/>
      <sheetData sheetId="1" refreshError="1">
        <row r="12">
          <cell r="C12">
            <v>381375.48749999999</v>
          </cell>
        </row>
        <row r="31">
          <cell r="F31">
            <v>2542503.25</v>
          </cell>
        </row>
      </sheetData>
      <sheetData sheetId="2" refreshError="1">
        <row r="12">
          <cell r="C12">
            <v>381375.48749999999</v>
          </cell>
        </row>
      </sheetData>
      <sheetData sheetId="3" refreshError="1">
        <row r="13">
          <cell r="C13">
            <v>95000</v>
          </cell>
        </row>
        <row r="16">
          <cell r="C16">
            <v>250000</v>
          </cell>
        </row>
      </sheetData>
      <sheetData sheetId="4" refreshError="1">
        <row r="13">
          <cell r="C13">
            <v>95000</v>
          </cell>
        </row>
      </sheetData>
      <sheetData sheetId="5" refreshError="1">
        <row r="22">
          <cell r="C22">
            <v>1951630</v>
          </cell>
        </row>
      </sheetData>
      <sheetData sheetId="6" refreshError="1">
        <row r="17">
          <cell r="D17">
            <v>150000</v>
          </cell>
        </row>
        <row r="44">
          <cell r="D44">
            <v>811029.82978723396</v>
          </cell>
        </row>
      </sheetData>
      <sheetData sheetId="7" refreshError="1"/>
      <sheetData sheetId="8" refreshError="1"/>
      <sheetData sheetId="9" refreshError="1">
        <row r="14">
          <cell r="C14">
            <v>1000000</v>
          </cell>
        </row>
        <row r="17">
          <cell r="D17">
            <v>150000</v>
          </cell>
        </row>
      </sheetData>
      <sheetData sheetId="10" refreshError="1">
        <row r="17">
          <cell r="C17">
            <v>360000</v>
          </cell>
        </row>
      </sheetData>
      <sheetData sheetId="11" refreshError="1">
        <row r="22">
          <cell r="C22">
            <v>700590</v>
          </cell>
        </row>
      </sheetData>
      <sheetData sheetId="12" refreshError="1">
        <row r="14">
          <cell r="C14">
            <v>1000000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ÇÃO"/>
      <sheetName val="FLUXOGRAMA"/>
      <sheetName val="PLANILHA OUTUBRO"/>
      <sheetName val="QUANTIDADE DE CHAMADAS"/>
      <sheetName val="CALC-RESUMO"/>
      <sheetName val="TEMPOS MÉDIOS "/>
      <sheetName val="CHAMADAS POR INTERVALO"/>
      <sheetName val="CSE-SOLICITAÇÕES CELPE"/>
      <sheetName val="CSE-SOLICITAÇÕES CGTL"/>
      <sheetName val="COD-SOLICITAÇÕES TÉCNICAS"/>
      <sheetName val="SERVIÇOS EXECUTADOS PELA CGTL"/>
      <sheetName val="HISTÓRICO DE CHAMADAS"/>
      <sheetName val="RESUMO ANEEL"/>
      <sheetName val="AGENTE CREDENCIADO"/>
      <sheetName val="CALC_RESUMO"/>
      <sheetName val="AGENTE CREDENCIA@O"/>
      <sheetName val="Admin"/>
      <sheetName val="Chemicals"/>
      <sheetName val="Consumables"/>
      <sheetName val="Operating Insurance"/>
      <sheetName val="Corp OH"/>
      <sheetName val="Other Contract Services"/>
      <sheetName val="Payroll"/>
      <sheetName val="Professional Services"/>
      <sheetName val="Property"/>
      <sheetName val="Utilities"/>
      <sheetName val="Ativo e Passivo"/>
      <sheetName val="DRE"/>
      <sheetName val="PLANILHA_OUTUBRO"/>
      <sheetName val="QUANTIDADE_DE_CHAMADAS"/>
      <sheetName val="TEMPOS_MÉDIOS_"/>
      <sheetName val="CHAMADAS_POR_INTERVALO"/>
      <sheetName val="CSE-SOLICITAÇÕES_CELPE"/>
      <sheetName val="CSE-SOLICITAÇÕES_CGTL"/>
      <sheetName val="COD-SOLICITAÇÕES_TÉCNICAS"/>
      <sheetName val="SERVIÇOS_EXECUTADOS_PELA_CGTL"/>
      <sheetName val="HISTÓRICO_DE_CHAMADAS"/>
      <sheetName val="RESUMO_ANEEL"/>
      <sheetName val="AGENTE_CREDENCIADO"/>
      <sheetName val="GAS CONSUMP"/>
      <sheetName val="pl a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A3" t="str">
            <v>Data</v>
          </cell>
          <cell r="AC3" t="str">
            <v>Receb.</v>
          </cell>
          <cell r="AD3" t="str">
            <v>Aten+Aban</v>
          </cell>
          <cell r="AE3" t="str">
            <v>Rejeit.</v>
          </cell>
          <cell r="AF3" t="str">
            <v xml:space="preserve">Transb. </v>
          </cell>
          <cell r="AG3" t="str">
            <v>Aban.</v>
          </cell>
          <cell r="AH3" t="str">
            <v>Atendidas</v>
          </cell>
          <cell r="AI3" t="str">
            <v>Receb.</v>
          </cell>
          <cell r="AJ3" t="str">
            <v>Rejeit.</v>
          </cell>
          <cell r="AK3" t="str">
            <v xml:space="preserve">Transb. </v>
          </cell>
          <cell r="AL3" t="str">
            <v>Aban.</v>
          </cell>
          <cell r="AM3" t="str">
            <v>Atendidas</v>
          </cell>
          <cell r="AN3" t="str">
            <v>Receb.</v>
          </cell>
          <cell r="AO3" t="str">
            <v>Rejeit.</v>
          </cell>
          <cell r="AP3" t="str">
            <v>Transb.</v>
          </cell>
          <cell r="AQ3" t="str">
            <v>Aban</v>
          </cell>
          <cell r="AR3" t="str">
            <v>Atendidas</v>
          </cell>
          <cell r="AS3" t="str">
            <v>Receb.</v>
          </cell>
          <cell r="AT3" t="str">
            <v>Rejeit.</v>
          </cell>
          <cell r="AU3" t="str">
            <v>Aband.</v>
          </cell>
          <cell r="AV3" t="str">
            <v>Atendidas</v>
          </cell>
        </row>
        <row r="4">
          <cell r="AA4">
            <v>36892</v>
          </cell>
          <cell r="AB4" t="str">
            <v>SEG</v>
          </cell>
          <cell r="AC4">
            <v>875</v>
          </cell>
          <cell r="AD4">
            <v>798</v>
          </cell>
          <cell r="AE4">
            <v>0</v>
          </cell>
          <cell r="AF4">
            <v>77</v>
          </cell>
          <cell r="AG4">
            <v>9</v>
          </cell>
          <cell r="AH4">
            <v>789</v>
          </cell>
          <cell r="AI4">
            <v>149</v>
          </cell>
          <cell r="AJ4">
            <v>0</v>
          </cell>
          <cell r="AK4">
            <v>3</v>
          </cell>
          <cell r="AL4">
            <v>3</v>
          </cell>
          <cell r="AM4">
            <v>143</v>
          </cell>
          <cell r="AN4">
            <v>723</v>
          </cell>
          <cell r="AO4">
            <v>0</v>
          </cell>
          <cell r="AP4">
            <v>74</v>
          </cell>
          <cell r="AQ4">
            <v>6</v>
          </cell>
          <cell r="AR4">
            <v>643</v>
          </cell>
          <cell r="AS4">
            <v>3</v>
          </cell>
          <cell r="AT4">
            <v>0</v>
          </cell>
          <cell r="AU4">
            <v>0</v>
          </cell>
          <cell r="AV4">
            <v>3</v>
          </cell>
        </row>
        <row r="5">
          <cell r="AA5">
            <v>36893</v>
          </cell>
          <cell r="AB5" t="str">
            <v>TER</v>
          </cell>
          <cell r="AC5">
            <v>3483</v>
          </cell>
          <cell r="AD5">
            <v>2832</v>
          </cell>
          <cell r="AE5">
            <v>0</v>
          </cell>
          <cell r="AF5">
            <v>651</v>
          </cell>
          <cell r="AG5">
            <v>99</v>
          </cell>
          <cell r="AH5">
            <v>2733</v>
          </cell>
          <cell r="AI5">
            <v>1699</v>
          </cell>
          <cell r="AJ5">
            <v>0</v>
          </cell>
          <cell r="AK5">
            <v>304</v>
          </cell>
          <cell r="AL5">
            <v>42</v>
          </cell>
          <cell r="AM5">
            <v>1353</v>
          </cell>
          <cell r="AN5">
            <v>1681</v>
          </cell>
          <cell r="AO5">
            <v>0</v>
          </cell>
          <cell r="AP5">
            <v>347</v>
          </cell>
          <cell r="AQ5">
            <v>49</v>
          </cell>
          <cell r="AR5">
            <v>1285</v>
          </cell>
          <cell r="AS5">
            <v>103</v>
          </cell>
          <cell r="AT5">
            <v>0</v>
          </cell>
          <cell r="AU5">
            <v>8</v>
          </cell>
          <cell r="AV5">
            <v>95</v>
          </cell>
        </row>
        <row r="6">
          <cell r="C6" t="str">
            <v>Recebidas</v>
          </cell>
          <cell r="D6" t="str">
            <v>Aten+Aban</v>
          </cell>
          <cell r="E6" t="str">
            <v>Atend.</v>
          </cell>
          <cell r="F6" t="str">
            <v>Aband.</v>
          </cell>
          <cell r="G6" t="str">
            <v>%Aband</v>
          </cell>
          <cell r="H6" t="str">
            <v>Rejeit.</v>
          </cell>
          <cell r="I6" t="str">
            <v>Transb.</v>
          </cell>
          <cell r="J6" t="str">
            <v>Aten+Aban</v>
          </cell>
          <cell r="K6" t="str">
            <v>Atend.</v>
          </cell>
          <cell r="L6" t="str">
            <v>Aband.</v>
          </cell>
          <cell r="M6" t="str">
            <v>%Aband.</v>
          </cell>
          <cell r="N6" t="str">
            <v>Atend.</v>
          </cell>
          <cell r="O6" t="str">
            <v xml:space="preserve">Aband. </v>
          </cell>
          <cell r="P6" t="str">
            <v>Atend.</v>
          </cell>
          <cell r="Q6" t="str">
            <v>Aband.</v>
          </cell>
          <cell r="R6" t="str">
            <v>Aten+Aban</v>
          </cell>
          <cell r="S6" t="str">
            <v>Atend.</v>
          </cell>
          <cell r="T6" t="str">
            <v xml:space="preserve">Aband. </v>
          </cell>
          <cell r="U6" t="str">
            <v>%Aband.</v>
          </cell>
          <cell r="V6" t="str">
            <v>Total</v>
          </cell>
          <cell r="W6" t="str">
            <v>%</v>
          </cell>
          <cell r="AA6">
            <v>36894</v>
          </cell>
          <cell r="AB6" t="str">
            <v>QUA</v>
          </cell>
          <cell r="AC6">
            <v>4392</v>
          </cell>
          <cell r="AD6">
            <v>2912</v>
          </cell>
          <cell r="AE6">
            <v>63</v>
          </cell>
          <cell r="AF6">
            <v>1417</v>
          </cell>
          <cell r="AG6">
            <v>104</v>
          </cell>
          <cell r="AH6">
            <v>2808</v>
          </cell>
          <cell r="AI6">
            <v>2686</v>
          </cell>
          <cell r="AJ6">
            <v>63</v>
          </cell>
          <cell r="AK6">
            <v>961</v>
          </cell>
          <cell r="AL6">
            <v>50</v>
          </cell>
          <cell r="AM6">
            <v>1612</v>
          </cell>
          <cell r="AN6">
            <v>1572</v>
          </cell>
          <cell r="AO6">
            <v>0</v>
          </cell>
          <cell r="AP6">
            <v>456</v>
          </cell>
          <cell r="AQ6">
            <v>38</v>
          </cell>
          <cell r="AR6">
            <v>1078</v>
          </cell>
          <cell r="AS6">
            <v>134</v>
          </cell>
          <cell r="AT6">
            <v>0</v>
          </cell>
          <cell r="AU6">
            <v>16</v>
          </cell>
          <cell r="AV6">
            <v>118</v>
          </cell>
        </row>
        <row r="7">
          <cell r="A7">
            <v>36892</v>
          </cell>
          <cell r="B7" t="str">
            <v>SEG</v>
          </cell>
          <cell r="C7">
            <v>875</v>
          </cell>
          <cell r="D7">
            <v>1051</v>
          </cell>
          <cell r="E7">
            <v>1039</v>
          </cell>
          <cell r="F7">
            <v>12</v>
          </cell>
          <cell r="G7">
            <v>1.1417697431018079</v>
          </cell>
          <cell r="H7">
            <v>0</v>
          </cell>
          <cell r="I7">
            <v>77</v>
          </cell>
          <cell r="J7">
            <v>798</v>
          </cell>
          <cell r="K7">
            <v>789</v>
          </cell>
          <cell r="L7">
            <v>9</v>
          </cell>
          <cell r="M7">
            <v>1.1278195488721805</v>
          </cell>
          <cell r="N7">
            <v>786</v>
          </cell>
          <cell r="O7">
            <v>9</v>
          </cell>
          <cell r="P7">
            <v>3</v>
          </cell>
          <cell r="Q7">
            <v>0</v>
          </cell>
          <cell r="R7">
            <v>253</v>
          </cell>
          <cell r="S7">
            <v>250</v>
          </cell>
          <cell r="T7">
            <v>3</v>
          </cell>
          <cell r="U7">
            <v>1.1857707509881423</v>
          </cell>
          <cell r="V7">
            <v>-176</v>
          </cell>
          <cell r="W7">
            <v>0</v>
          </cell>
          <cell r="AA7">
            <v>36895</v>
          </cell>
          <cell r="AB7" t="str">
            <v>QUI</v>
          </cell>
          <cell r="AC7">
            <v>5067</v>
          </cell>
          <cell r="AD7">
            <v>3129</v>
          </cell>
          <cell r="AE7">
            <v>250</v>
          </cell>
          <cell r="AF7">
            <v>1688</v>
          </cell>
          <cell r="AG7">
            <v>185</v>
          </cell>
          <cell r="AH7">
            <v>2944</v>
          </cell>
          <cell r="AI7">
            <v>3044</v>
          </cell>
          <cell r="AJ7">
            <v>250</v>
          </cell>
          <cell r="AK7">
            <v>1211</v>
          </cell>
          <cell r="AL7">
            <v>67</v>
          </cell>
          <cell r="AM7">
            <v>1516</v>
          </cell>
          <cell r="AN7">
            <v>1742</v>
          </cell>
          <cell r="AO7">
            <v>0</v>
          </cell>
          <cell r="AP7">
            <v>478</v>
          </cell>
          <cell r="AQ7">
            <v>72</v>
          </cell>
          <cell r="AR7">
            <v>1192</v>
          </cell>
          <cell r="AS7">
            <v>281</v>
          </cell>
          <cell r="AT7">
            <v>0</v>
          </cell>
          <cell r="AU7">
            <v>46</v>
          </cell>
          <cell r="AV7">
            <v>235</v>
          </cell>
        </row>
        <row r="8">
          <cell r="A8">
            <v>36893</v>
          </cell>
          <cell r="B8" t="str">
            <v>TER</v>
          </cell>
          <cell r="C8">
            <v>3483</v>
          </cell>
          <cell r="D8">
            <v>3456</v>
          </cell>
          <cell r="E8">
            <v>3309</v>
          </cell>
          <cell r="F8">
            <v>147</v>
          </cell>
          <cell r="G8">
            <v>4.2534722222222223</v>
          </cell>
          <cell r="H8">
            <v>0</v>
          </cell>
          <cell r="I8">
            <v>651</v>
          </cell>
          <cell r="J8">
            <v>2832</v>
          </cell>
          <cell r="K8">
            <v>2733</v>
          </cell>
          <cell r="L8">
            <v>99</v>
          </cell>
          <cell r="M8">
            <v>3.4957627118644066</v>
          </cell>
          <cell r="N8">
            <v>2638</v>
          </cell>
          <cell r="O8">
            <v>91</v>
          </cell>
          <cell r="P8">
            <v>95</v>
          </cell>
          <cell r="Q8">
            <v>8</v>
          </cell>
          <cell r="R8">
            <v>624</v>
          </cell>
          <cell r="S8">
            <v>576</v>
          </cell>
          <cell r="T8">
            <v>48</v>
          </cell>
          <cell r="U8">
            <v>7.6923076923076925</v>
          </cell>
          <cell r="V8">
            <v>27</v>
          </cell>
          <cell r="W8">
            <v>4.1474654377880187</v>
          </cell>
          <cell r="AA8">
            <v>36896</v>
          </cell>
          <cell r="AB8" t="str">
            <v>SEX</v>
          </cell>
          <cell r="AC8">
            <v>5667</v>
          </cell>
          <cell r="AD8">
            <v>3205</v>
          </cell>
          <cell r="AE8">
            <v>148</v>
          </cell>
          <cell r="AF8">
            <v>2314</v>
          </cell>
          <cell r="AG8">
            <v>257</v>
          </cell>
          <cell r="AH8">
            <v>2948</v>
          </cell>
          <cell r="AI8">
            <v>3198</v>
          </cell>
          <cell r="AJ8">
            <v>147</v>
          </cell>
          <cell r="AK8">
            <v>1575</v>
          </cell>
          <cell r="AL8">
            <v>67</v>
          </cell>
          <cell r="AM8">
            <v>1409</v>
          </cell>
          <cell r="AN8">
            <v>2165</v>
          </cell>
          <cell r="AO8">
            <v>1</v>
          </cell>
          <cell r="AP8">
            <v>875</v>
          </cell>
          <cell r="AQ8">
            <v>66</v>
          </cell>
          <cell r="AR8">
            <v>1223</v>
          </cell>
          <cell r="AS8">
            <v>304</v>
          </cell>
          <cell r="AT8">
            <v>0</v>
          </cell>
          <cell r="AU8">
            <v>73</v>
          </cell>
          <cell r="AV8">
            <v>231</v>
          </cell>
        </row>
        <row r="9">
          <cell r="A9">
            <v>36894</v>
          </cell>
          <cell r="B9" t="str">
            <v>QUA</v>
          </cell>
          <cell r="C9">
            <v>4392</v>
          </cell>
          <cell r="D9">
            <v>4230</v>
          </cell>
          <cell r="E9">
            <v>4076</v>
          </cell>
          <cell r="F9">
            <v>154</v>
          </cell>
          <cell r="G9">
            <v>3.6406619385342789</v>
          </cell>
          <cell r="H9">
            <v>63</v>
          </cell>
          <cell r="I9">
            <v>1417</v>
          </cell>
          <cell r="J9">
            <v>2912</v>
          </cell>
          <cell r="K9">
            <v>2808</v>
          </cell>
          <cell r="L9">
            <v>104</v>
          </cell>
          <cell r="M9">
            <v>3.5714285714285716</v>
          </cell>
          <cell r="N9">
            <v>2690</v>
          </cell>
          <cell r="O9">
            <v>88</v>
          </cell>
          <cell r="P9">
            <v>118</v>
          </cell>
          <cell r="Q9">
            <v>16</v>
          </cell>
          <cell r="R9">
            <v>1318</v>
          </cell>
          <cell r="S9">
            <v>1268</v>
          </cell>
          <cell r="T9">
            <v>50</v>
          </cell>
          <cell r="U9">
            <v>3.793626707132018</v>
          </cell>
          <cell r="V9">
            <v>99</v>
          </cell>
          <cell r="W9">
            <v>6.9865913902611148</v>
          </cell>
          <cell r="AA9">
            <v>36897</v>
          </cell>
          <cell r="AB9" t="str">
            <v>SÁB</v>
          </cell>
          <cell r="AC9">
            <v>1925</v>
          </cell>
          <cell r="AD9">
            <v>1734</v>
          </cell>
          <cell r="AE9">
            <v>0</v>
          </cell>
          <cell r="AF9">
            <v>191</v>
          </cell>
          <cell r="AG9">
            <v>48</v>
          </cell>
          <cell r="AH9">
            <v>1686</v>
          </cell>
          <cell r="AI9">
            <v>932</v>
          </cell>
          <cell r="AJ9">
            <v>0</v>
          </cell>
          <cell r="AK9">
            <v>148</v>
          </cell>
          <cell r="AL9">
            <v>15</v>
          </cell>
          <cell r="AM9">
            <v>769</v>
          </cell>
          <cell r="AN9">
            <v>928</v>
          </cell>
          <cell r="AO9">
            <v>0</v>
          </cell>
          <cell r="AP9">
            <v>43</v>
          </cell>
          <cell r="AQ9">
            <v>26</v>
          </cell>
          <cell r="AR9">
            <v>859</v>
          </cell>
          <cell r="AS9">
            <v>65</v>
          </cell>
          <cell r="AT9">
            <v>0</v>
          </cell>
          <cell r="AU9">
            <v>7</v>
          </cell>
          <cell r="AV9">
            <v>58</v>
          </cell>
        </row>
        <row r="10">
          <cell r="A10">
            <v>36895</v>
          </cell>
          <cell r="B10" t="str">
            <v>QUI</v>
          </cell>
          <cell r="C10">
            <v>5067</v>
          </cell>
          <cell r="D10">
            <v>4533</v>
          </cell>
          <cell r="E10">
            <v>4296</v>
          </cell>
          <cell r="F10">
            <v>237</v>
          </cell>
          <cell r="G10">
            <v>5.2283256121773656</v>
          </cell>
          <cell r="H10">
            <v>250</v>
          </cell>
          <cell r="I10">
            <v>1687</v>
          </cell>
          <cell r="J10">
            <v>3129</v>
          </cell>
          <cell r="K10">
            <v>2944</v>
          </cell>
          <cell r="L10">
            <v>185</v>
          </cell>
          <cell r="M10">
            <v>5.9124320869287308</v>
          </cell>
          <cell r="N10">
            <v>2709</v>
          </cell>
          <cell r="O10">
            <v>139</v>
          </cell>
          <cell r="P10">
            <v>235</v>
          </cell>
          <cell r="Q10">
            <v>46</v>
          </cell>
          <cell r="R10">
            <v>1404</v>
          </cell>
          <cell r="S10">
            <v>1352</v>
          </cell>
          <cell r="T10">
            <v>52</v>
          </cell>
          <cell r="U10">
            <v>3.7037037037037037</v>
          </cell>
          <cell r="V10">
            <v>283</v>
          </cell>
          <cell r="W10">
            <v>16.775340841730884</v>
          </cell>
          <cell r="AA10">
            <v>36898</v>
          </cell>
          <cell r="AB10" t="str">
            <v>DOM</v>
          </cell>
          <cell r="AC10">
            <v>780</v>
          </cell>
          <cell r="AD10">
            <v>780</v>
          </cell>
          <cell r="AE10">
            <v>0</v>
          </cell>
          <cell r="AF10">
            <v>0</v>
          </cell>
          <cell r="AG10">
            <v>5</v>
          </cell>
          <cell r="AH10">
            <v>775</v>
          </cell>
          <cell r="AI10">
            <v>242</v>
          </cell>
          <cell r="AJ10">
            <v>0</v>
          </cell>
          <cell r="AK10">
            <v>0</v>
          </cell>
          <cell r="AL10">
            <v>4</v>
          </cell>
          <cell r="AM10">
            <v>238</v>
          </cell>
          <cell r="AN10">
            <v>530</v>
          </cell>
          <cell r="AO10">
            <v>0</v>
          </cell>
          <cell r="AP10">
            <v>0</v>
          </cell>
          <cell r="AQ10">
            <v>1</v>
          </cell>
          <cell r="AR10">
            <v>529</v>
          </cell>
          <cell r="AS10">
            <v>8</v>
          </cell>
          <cell r="AT10">
            <v>0</v>
          </cell>
          <cell r="AU10">
            <v>0</v>
          </cell>
          <cell r="AV10">
            <v>8</v>
          </cell>
        </row>
        <row r="11">
          <cell r="A11">
            <v>36896</v>
          </cell>
          <cell r="B11" t="str">
            <v>SEX</v>
          </cell>
          <cell r="C11">
            <v>5667</v>
          </cell>
          <cell r="D11">
            <v>4526</v>
          </cell>
          <cell r="E11">
            <v>4256</v>
          </cell>
          <cell r="F11">
            <v>270</v>
          </cell>
          <cell r="G11">
            <v>5.9655324790101636</v>
          </cell>
          <cell r="H11">
            <v>148</v>
          </cell>
          <cell r="I11">
            <v>2178</v>
          </cell>
          <cell r="J11">
            <v>3205</v>
          </cell>
          <cell r="K11">
            <v>2948</v>
          </cell>
          <cell r="L11">
            <v>257</v>
          </cell>
          <cell r="M11">
            <v>8.0187207488299528</v>
          </cell>
          <cell r="N11">
            <v>2717</v>
          </cell>
          <cell r="O11">
            <v>184</v>
          </cell>
          <cell r="P11">
            <v>231</v>
          </cell>
          <cell r="Q11">
            <v>73</v>
          </cell>
          <cell r="R11">
            <v>1321</v>
          </cell>
          <cell r="S11">
            <v>1308</v>
          </cell>
          <cell r="T11">
            <v>13</v>
          </cell>
          <cell r="U11">
            <v>0.98410295230885692</v>
          </cell>
          <cell r="V11">
            <v>857</v>
          </cell>
          <cell r="W11">
            <v>39.348025711662075</v>
          </cell>
          <cell r="AA11">
            <v>36899</v>
          </cell>
          <cell r="AB11" t="str">
            <v>SEG</v>
          </cell>
          <cell r="AC11">
            <v>4552</v>
          </cell>
          <cell r="AD11">
            <v>3154</v>
          </cell>
          <cell r="AE11">
            <v>193</v>
          </cell>
          <cell r="AF11">
            <v>1205</v>
          </cell>
          <cell r="AG11">
            <v>119</v>
          </cell>
          <cell r="AH11">
            <v>3035</v>
          </cell>
          <cell r="AI11">
            <v>2907</v>
          </cell>
          <cell r="AJ11">
            <v>193</v>
          </cell>
          <cell r="AK11">
            <v>909</v>
          </cell>
          <cell r="AL11">
            <v>40</v>
          </cell>
          <cell r="AM11">
            <v>1765</v>
          </cell>
          <cell r="AN11">
            <v>1402</v>
          </cell>
          <cell r="AO11">
            <v>0</v>
          </cell>
          <cell r="AP11">
            <v>296</v>
          </cell>
          <cell r="AQ11">
            <v>39</v>
          </cell>
          <cell r="AR11">
            <v>1067</v>
          </cell>
          <cell r="AS11">
            <v>243</v>
          </cell>
          <cell r="AT11">
            <v>0</v>
          </cell>
          <cell r="AU11">
            <v>40</v>
          </cell>
          <cell r="AV11">
            <v>203</v>
          </cell>
        </row>
        <row r="12">
          <cell r="A12">
            <v>36897</v>
          </cell>
          <cell r="B12" t="str">
            <v>SÁB</v>
          </cell>
          <cell r="C12">
            <v>1925</v>
          </cell>
          <cell r="D12">
            <v>1915</v>
          </cell>
          <cell r="E12">
            <v>1867</v>
          </cell>
          <cell r="F12">
            <v>48</v>
          </cell>
          <cell r="G12">
            <v>2.5065274151436032</v>
          </cell>
          <cell r="H12">
            <v>0</v>
          </cell>
          <cell r="I12">
            <v>191</v>
          </cell>
          <cell r="J12">
            <v>1734</v>
          </cell>
          <cell r="K12">
            <v>1686</v>
          </cell>
          <cell r="L12">
            <v>48</v>
          </cell>
          <cell r="M12">
            <v>2.7681660899653977</v>
          </cell>
          <cell r="N12">
            <v>1628</v>
          </cell>
          <cell r="O12">
            <v>41</v>
          </cell>
          <cell r="P12">
            <v>58</v>
          </cell>
          <cell r="Q12">
            <v>7</v>
          </cell>
          <cell r="R12">
            <v>181</v>
          </cell>
          <cell r="S12">
            <v>181</v>
          </cell>
          <cell r="T12">
            <v>0</v>
          </cell>
          <cell r="U12">
            <v>0</v>
          </cell>
          <cell r="V12">
            <v>10</v>
          </cell>
          <cell r="W12">
            <v>5.2356020942408374</v>
          </cell>
          <cell r="AA12">
            <v>36900</v>
          </cell>
          <cell r="AB12" t="str">
            <v>TER</v>
          </cell>
          <cell r="AC12">
            <v>6631</v>
          </cell>
          <cell r="AD12">
            <v>3674</v>
          </cell>
          <cell r="AE12">
            <v>872</v>
          </cell>
          <cell r="AF12">
            <v>2085</v>
          </cell>
          <cell r="AG12">
            <v>133</v>
          </cell>
          <cell r="AH12">
            <v>3541</v>
          </cell>
          <cell r="AI12">
            <v>3399</v>
          </cell>
          <cell r="AJ12">
            <v>440</v>
          </cell>
          <cell r="AK12">
            <v>1149</v>
          </cell>
          <cell r="AL12">
            <v>44</v>
          </cell>
          <cell r="AM12">
            <v>1766</v>
          </cell>
          <cell r="AN12">
            <v>2980</v>
          </cell>
          <cell r="AO12">
            <v>432</v>
          </cell>
          <cell r="AP12">
            <v>944</v>
          </cell>
          <cell r="AQ12">
            <v>38</v>
          </cell>
          <cell r="AR12">
            <v>1566</v>
          </cell>
          <cell r="AS12">
            <v>252</v>
          </cell>
          <cell r="AT12">
            <v>0</v>
          </cell>
          <cell r="AU12">
            <v>47</v>
          </cell>
          <cell r="AV12">
            <v>205</v>
          </cell>
        </row>
        <row r="13">
          <cell r="A13">
            <v>36898</v>
          </cell>
          <cell r="B13" t="str">
            <v>DOM</v>
          </cell>
          <cell r="C13">
            <v>780</v>
          </cell>
          <cell r="D13">
            <v>788</v>
          </cell>
          <cell r="E13">
            <v>782</v>
          </cell>
          <cell r="F13">
            <v>6</v>
          </cell>
          <cell r="G13">
            <v>0.76142131979695427</v>
          </cell>
          <cell r="H13">
            <v>0</v>
          </cell>
          <cell r="I13">
            <v>0</v>
          </cell>
          <cell r="J13">
            <v>780</v>
          </cell>
          <cell r="K13">
            <v>775</v>
          </cell>
          <cell r="L13">
            <v>5</v>
          </cell>
          <cell r="M13">
            <v>0.64102564102564108</v>
          </cell>
          <cell r="N13">
            <v>767</v>
          </cell>
          <cell r="O13">
            <v>5</v>
          </cell>
          <cell r="P13">
            <v>8</v>
          </cell>
          <cell r="Q13">
            <v>0</v>
          </cell>
          <cell r="R13">
            <v>8</v>
          </cell>
          <cell r="S13">
            <v>7</v>
          </cell>
          <cell r="T13">
            <v>1</v>
          </cell>
          <cell r="U13">
            <v>12.5</v>
          </cell>
          <cell r="V13">
            <v>-8</v>
          </cell>
          <cell r="W13">
            <v>0</v>
          </cell>
          <cell r="AA13">
            <v>36901</v>
          </cell>
          <cell r="AB13" t="str">
            <v>QUA</v>
          </cell>
          <cell r="AC13">
            <v>4422</v>
          </cell>
          <cell r="AD13">
            <v>3531</v>
          </cell>
          <cell r="AE13">
            <v>40</v>
          </cell>
          <cell r="AF13">
            <v>851</v>
          </cell>
          <cell r="AG13">
            <v>96</v>
          </cell>
          <cell r="AH13">
            <v>3435</v>
          </cell>
          <cell r="AI13">
            <v>2648</v>
          </cell>
          <cell r="AJ13">
            <v>40</v>
          </cell>
          <cell r="AK13">
            <v>664</v>
          </cell>
          <cell r="AL13">
            <v>38</v>
          </cell>
          <cell r="AM13">
            <v>1906</v>
          </cell>
          <cell r="AN13">
            <v>1536</v>
          </cell>
          <cell r="AO13">
            <v>0</v>
          </cell>
          <cell r="AP13">
            <v>187</v>
          </cell>
          <cell r="AQ13">
            <v>33</v>
          </cell>
          <cell r="AR13">
            <v>1316</v>
          </cell>
          <cell r="AS13">
            <v>238</v>
          </cell>
          <cell r="AT13">
            <v>0</v>
          </cell>
          <cell r="AU13">
            <v>25</v>
          </cell>
          <cell r="AV13">
            <v>213</v>
          </cell>
        </row>
        <row r="14">
          <cell r="A14">
            <v>36899</v>
          </cell>
          <cell r="B14" t="str">
            <v>SEG</v>
          </cell>
          <cell r="C14">
            <v>4552</v>
          </cell>
          <cell r="D14">
            <v>4135</v>
          </cell>
          <cell r="E14">
            <v>4008</v>
          </cell>
          <cell r="F14">
            <v>127</v>
          </cell>
          <cell r="G14">
            <v>3.071342200725514</v>
          </cell>
          <cell r="H14">
            <v>193</v>
          </cell>
          <cell r="I14">
            <v>1205</v>
          </cell>
          <cell r="J14">
            <v>3154</v>
          </cell>
          <cell r="K14">
            <v>3035</v>
          </cell>
          <cell r="L14">
            <v>119</v>
          </cell>
          <cell r="M14">
            <v>3.772986683576411</v>
          </cell>
          <cell r="N14">
            <v>2832</v>
          </cell>
          <cell r="O14">
            <v>79</v>
          </cell>
          <cell r="P14">
            <v>203</v>
          </cell>
          <cell r="Q14">
            <v>40</v>
          </cell>
          <cell r="R14">
            <v>981</v>
          </cell>
          <cell r="S14">
            <v>973</v>
          </cell>
          <cell r="T14">
            <v>8</v>
          </cell>
          <cell r="U14">
            <v>0.8154943934760448</v>
          </cell>
          <cell r="V14">
            <v>224</v>
          </cell>
          <cell r="W14">
            <v>18.589211618257263</v>
          </cell>
          <cell r="AA14">
            <v>36902</v>
          </cell>
          <cell r="AB14" t="str">
            <v>QUI</v>
          </cell>
          <cell r="AC14">
            <v>4667</v>
          </cell>
          <cell r="AD14">
            <v>3563</v>
          </cell>
          <cell r="AE14">
            <v>107</v>
          </cell>
          <cell r="AF14">
            <v>997</v>
          </cell>
          <cell r="AG14">
            <v>135</v>
          </cell>
          <cell r="AH14">
            <v>3428</v>
          </cell>
          <cell r="AI14">
            <v>2599</v>
          </cell>
          <cell r="AJ14">
            <v>107</v>
          </cell>
          <cell r="AK14">
            <v>718</v>
          </cell>
          <cell r="AL14">
            <v>58</v>
          </cell>
          <cell r="AM14">
            <v>1716</v>
          </cell>
          <cell r="AN14">
            <v>1814</v>
          </cell>
          <cell r="AO14">
            <v>0</v>
          </cell>
          <cell r="AP14">
            <v>279</v>
          </cell>
          <cell r="AQ14">
            <v>45</v>
          </cell>
          <cell r="AR14">
            <v>1490</v>
          </cell>
          <cell r="AS14">
            <v>254</v>
          </cell>
          <cell r="AT14">
            <v>0</v>
          </cell>
          <cell r="AU14">
            <v>32</v>
          </cell>
          <cell r="AV14">
            <v>222</v>
          </cell>
        </row>
        <row r="15">
          <cell r="A15">
            <v>36900</v>
          </cell>
          <cell r="B15" t="str">
            <v>TER</v>
          </cell>
          <cell r="C15">
            <v>6631</v>
          </cell>
          <cell r="D15">
            <v>4863</v>
          </cell>
          <cell r="E15">
            <v>4607</v>
          </cell>
          <cell r="F15">
            <v>256</v>
          </cell>
          <cell r="G15">
            <v>5.2642401809582564</v>
          </cell>
          <cell r="H15">
            <v>872</v>
          </cell>
          <cell r="I15">
            <v>2077</v>
          </cell>
          <cell r="J15">
            <v>3674</v>
          </cell>
          <cell r="K15">
            <v>3541</v>
          </cell>
          <cell r="L15">
            <v>133</v>
          </cell>
          <cell r="M15">
            <v>3.6200326619488297</v>
          </cell>
          <cell r="N15">
            <v>3336</v>
          </cell>
          <cell r="O15">
            <v>86</v>
          </cell>
          <cell r="P15">
            <v>205</v>
          </cell>
          <cell r="Q15">
            <v>47</v>
          </cell>
          <cell r="R15">
            <v>1189</v>
          </cell>
          <cell r="S15">
            <v>1066</v>
          </cell>
          <cell r="T15">
            <v>123</v>
          </cell>
          <cell r="U15">
            <v>10.344827586206897</v>
          </cell>
          <cell r="V15">
            <v>888</v>
          </cell>
          <cell r="W15">
            <v>42.753972075108329</v>
          </cell>
          <cell r="AA15">
            <v>36903</v>
          </cell>
          <cell r="AB15" t="str">
            <v>SEX</v>
          </cell>
          <cell r="AC15">
            <v>4824</v>
          </cell>
          <cell r="AD15">
            <v>3744</v>
          </cell>
          <cell r="AE15">
            <v>5</v>
          </cell>
          <cell r="AF15">
            <v>1075</v>
          </cell>
          <cell r="AG15">
            <v>107</v>
          </cell>
          <cell r="AH15">
            <v>3637</v>
          </cell>
          <cell r="AI15">
            <v>2345</v>
          </cell>
          <cell r="AJ15">
            <v>3</v>
          </cell>
          <cell r="AK15">
            <v>493</v>
          </cell>
          <cell r="AL15">
            <v>36</v>
          </cell>
          <cell r="AM15">
            <v>1813</v>
          </cell>
          <cell r="AN15">
            <v>2243</v>
          </cell>
          <cell r="AO15">
            <v>2</v>
          </cell>
          <cell r="AP15">
            <v>582</v>
          </cell>
          <cell r="AQ15">
            <v>47</v>
          </cell>
          <cell r="AR15">
            <v>1612</v>
          </cell>
          <cell r="AS15">
            <v>236</v>
          </cell>
          <cell r="AT15">
            <v>0</v>
          </cell>
          <cell r="AU15">
            <v>24</v>
          </cell>
          <cell r="AV15">
            <v>212</v>
          </cell>
        </row>
        <row r="16">
          <cell r="A16">
            <v>36901</v>
          </cell>
          <cell r="B16" t="str">
            <v>QUA</v>
          </cell>
          <cell r="C16">
            <v>4422</v>
          </cell>
          <cell r="D16">
            <v>4318</v>
          </cell>
          <cell r="E16">
            <v>4219</v>
          </cell>
          <cell r="F16">
            <v>99</v>
          </cell>
          <cell r="G16">
            <v>2.2927281148679945</v>
          </cell>
          <cell r="H16">
            <v>40</v>
          </cell>
          <cell r="I16">
            <v>851</v>
          </cell>
          <cell r="J16">
            <v>3531</v>
          </cell>
          <cell r="K16">
            <v>3435</v>
          </cell>
          <cell r="L16">
            <v>96</v>
          </cell>
          <cell r="M16">
            <v>2.7187765505522514</v>
          </cell>
          <cell r="N16">
            <v>3222</v>
          </cell>
          <cell r="O16">
            <v>71</v>
          </cell>
          <cell r="P16">
            <v>213</v>
          </cell>
          <cell r="Q16">
            <v>25</v>
          </cell>
          <cell r="R16">
            <v>787</v>
          </cell>
          <cell r="S16">
            <v>784</v>
          </cell>
          <cell r="T16">
            <v>3</v>
          </cell>
          <cell r="U16">
            <v>0.38119440914866581</v>
          </cell>
          <cell r="V16">
            <v>64</v>
          </cell>
          <cell r="W16">
            <v>7.5205640423031728</v>
          </cell>
          <cell r="AA16">
            <v>36904</v>
          </cell>
          <cell r="AB16" t="str">
            <v>SÁB</v>
          </cell>
          <cell r="AC16">
            <v>2322</v>
          </cell>
          <cell r="AD16">
            <v>2114</v>
          </cell>
          <cell r="AE16">
            <v>0</v>
          </cell>
          <cell r="AF16">
            <v>208</v>
          </cell>
          <cell r="AG16">
            <v>63</v>
          </cell>
          <cell r="AH16">
            <v>2051</v>
          </cell>
          <cell r="AI16">
            <v>1054</v>
          </cell>
          <cell r="AJ16">
            <v>0</v>
          </cell>
          <cell r="AK16">
            <v>141</v>
          </cell>
          <cell r="AL16">
            <v>32</v>
          </cell>
          <cell r="AM16">
            <v>881</v>
          </cell>
          <cell r="AN16">
            <v>1150</v>
          </cell>
          <cell r="AO16">
            <v>0</v>
          </cell>
          <cell r="AP16">
            <v>67</v>
          </cell>
          <cell r="AQ16">
            <v>20</v>
          </cell>
          <cell r="AR16">
            <v>1063</v>
          </cell>
          <cell r="AS16">
            <v>118</v>
          </cell>
          <cell r="AT16">
            <v>0</v>
          </cell>
          <cell r="AU16">
            <v>11</v>
          </cell>
          <cell r="AV16">
            <v>107</v>
          </cell>
        </row>
        <row r="17">
          <cell r="A17">
            <v>36902</v>
          </cell>
          <cell r="B17" t="str">
            <v>QUI</v>
          </cell>
          <cell r="C17">
            <v>4667</v>
          </cell>
          <cell r="D17">
            <v>4418</v>
          </cell>
          <cell r="E17">
            <v>4283</v>
          </cell>
          <cell r="F17">
            <v>135</v>
          </cell>
          <cell r="G17">
            <v>3.0556813037573565</v>
          </cell>
          <cell r="H17">
            <v>107</v>
          </cell>
          <cell r="I17">
            <v>997</v>
          </cell>
          <cell r="J17">
            <v>3563</v>
          </cell>
          <cell r="K17">
            <v>3428</v>
          </cell>
          <cell r="L17">
            <v>135</v>
          </cell>
          <cell r="M17">
            <v>3.7889419028908224</v>
          </cell>
          <cell r="N17">
            <v>3206</v>
          </cell>
          <cell r="O17">
            <v>103</v>
          </cell>
          <cell r="P17">
            <v>222</v>
          </cell>
          <cell r="Q17">
            <v>32</v>
          </cell>
          <cell r="R17">
            <v>855</v>
          </cell>
          <cell r="S17">
            <v>855</v>
          </cell>
          <cell r="T17">
            <v>0</v>
          </cell>
          <cell r="U17">
            <v>0</v>
          </cell>
          <cell r="V17">
            <v>142</v>
          </cell>
          <cell r="W17">
            <v>14.242728184553661</v>
          </cell>
          <cell r="AA17">
            <v>36905</v>
          </cell>
          <cell r="AB17" t="str">
            <v>DOM</v>
          </cell>
          <cell r="AC17">
            <v>1166</v>
          </cell>
          <cell r="AD17">
            <v>1161</v>
          </cell>
          <cell r="AE17">
            <v>0</v>
          </cell>
          <cell r="AF17">
            <v>5</v>
          </cell>
          <cell r="AG17">
            <v>10</v>
          </cell>
          <cell r="AH17">
            <v>1151</v>
          </cell>
          <cell r="AI17">
            <v>374</v>
          </cell>
          <cell r="AJ17">
            <v>0</v>
          </cell>
          <cell r="AK17">
            <v>2</v>
          </cell>
          <cell r="AL17">
            <v>3</v>
          </cell>
          <cell r="AM17">
            <v>369</v>
          </cell>
          <cell r="AN17">
            <v>784</v>
          </cell>
          <cell r="AO17">
            <v>0</v>
          </cell>
          <cell r="AP17">
            <v>3</v>
          </cell>
          <cell r="AQ17">
            <v>7</v>
          </cell>
          <cell r="AR17">
            <v>774</v>
          </cell>
          <cell r="AS17">
            <v>8</v>
          </cell>
          <cell r="AT17">
            <v>0</v>
          </cell>
          <cell r="AU17">
            <v>0</v>
          </cell>
          <cell r="AV17">
            <v>8</v>
          </cell>
        </row>
        <row r="18">
          <cell r="A18">
            <v>36903</v>
          </cell>
          <cell r="B18" t="str">
            <v>SEX</v>
          </cell>
          <cell r="C18">
            <v>4824</v>
          </cell>
          <cell r="D18">
            <v>4781</v>
          </cell>
          <cell r="E18">
            <v>4616</v>
          </cell>
          <cell r="F18">
            <v>165</v>
          </cell>
          <cell r="G18">
            <v>3.4511608450115037</v>
          </cell>
          <cell r="H18">
            <v>5</v>
          </cell>
          <cell r="I18">
            <v>1075</v>
          </cell>
          <cell r="J18">
            <v>3744</v>
          </cell>
          <cell r="K18">
            <v>3637</v>
          </cell>
          <cell r="L18">
            <v>107</v>
          </cell>
          <cell r="M18">
            <v>2.857905982905983</v>
          </cell>
          <cell r="N18">
            <v>3425</v>
          </cell>
          <cell r="O18">
            <v>83</v>
          </cell>
          <cell r="P18">
            <v>212</v>
          </cell>
          <cell r="Q18">
            <v>24</v>
          </cell>
          <cell r="R18">
            <v>1037</v>
          </cell>
          <cell r="S18">
            <v>979</v>
          </cell>
          <cell r="T18">
            <v>58</v>
          </cell>
          <cell r="U18">
            <v>5.5930568948891031</v>
          </cell>
          <cell r="V18">
            <v>38</v>
          </cell>
          <cell r="W18">
            <v>3.5348837209302326</v>
          </cell>
          <cell r="AA18">
            <v>36906</v>
          </cell>
          <cell r="AB18" t="str">
            <v>SEG</v>
          </cell>
          <cell r="AC18">
            <v>4993</v>
          </cell>
          <cell r="AD18">
            <v>2549</v>
          </cell>
          <cell r="AE18">
            <v>181</v>
          </cell>
          <cell r="AF18">
            <v>2263</v>
          </cell>
          <cell r="AG18">
            <v>348</v>
          </cell>
          <cell r="AH18">
            <v>2201</v>
          </cell>
          <cell r="AI18">
            <v>2915</v>
          </cell>
          <cell r="AJ18">
            <v>181</v>
          </cell>
          <cell r="AK18">
            <v>1547</v>
          </cell>
          <cell r="AL18">
            <v>115</v>
          </cell>
          <cell r="AM18">
            <v>1072</v>
          </cell>
          <cell r="AN18">
            <v>1715</v>
          </cell>
          <cell r="AO18">
            <v>0</v>
          </cell>
          <cell r="AP18">
            <v>723</v>
          </cell>
          <cell r="AQ18">
            <v>102</v>
          </cell>
          <cell r="AR18">
            <v>890</v>
          </cell>
          <cell r="AS18">
            <v>363</v>
          </cell>
          <cell r="AT18">
            <v>0</v>
          </cell>
          <cell r="AU18">
            <v>128</v>
          </cell>
          <cell r="AV18">
            <v>235</v>
          </cell>
        </row>
        <row r="19">
          <cell r="A19">
            <v>36904</v>
          </cell>
          <cell r="B19" t="str">
            <v>SÁB</v>
          </cell>
          <cell r="C19">
            <v>2322</v>
          </cell>
          <cell r="D19">
            <v>2333</v>
          </cell>
          <cell r="E19">
            <v>2253</v>
          </cell>
          <cell r="F19">
            <v>80</v>
          </cell>
          <cell r="G19">
            <v>3.4290612944706385</v>
          </cell>
          <cell r="H19">
            <v>0</v>
          </cell>
          <cell r="I19">
            <v>208</v>
          </cell>
          <cell r="J19">
            <v>2114</v>
          </cell>
          <cell r="K19">
            <v>2051</v>
          </cell>
          <cell r="L19">
            <v>63</v>
          </cell>
          <cell r="M19">
            <v>2.9801324503311259</v>
          </cell>
          <cell r="N19">
            <v>1944</v>
          </cell>
          <cell r="O19">
            <v>52</v>
          </cell>
          <cell r="P19">
            <v>107</v>
          </cell>
          <cell r="Q19">
            <v>11</v>
          </cell>
          <cell r="R19">
            <v>219</v>
          </cell>
          <cell r="S19">
            <v>202</v>
          </cell>
          <cell r="T19">
            <v>17</v>
          </cell>
          <cell r="U19">
            <v>7.762557077625571</v>
          </cell>
          <cell r="V19">
            <v>-11</v>
          </cell>
          <cell r="W19">
            <v>0</v>
          </cell>
          <cell r="AA19">
            <v>36907</v>
          </cell>
          <cell r="AB19" t="str">
            <v>TER</v>
          </cell>
          <cell r="AC19">
            <v>4582</v>
          </cell>
          <cell r="AD19">
            <v>2207</v>
          </cell>
          <cell r="AE19">
            <v>164</v>
          </cell>
          <cell r="AF19">
            <v>2211</v>
          </cell>
          <cell r="AG19">
            <v>351</v>
          </cell>
          <cell r="AH19">
            <v>1856</v>
          </cell>
          <cell r="AI19">
            <v>2718</v>
          </cell>
          <cell r="AJ19">
            <v>164</v>
          </cell>
          <cell r="AK19">
            <v>1539</v>
          </cell>
          <cell r="AL19">
            <v>125</v>
          </cell>
          <cell r="AM19">
            <v>890</v>
          </cell>
          <cell r="AN19">
            <v>1563</v>
          </cell>
          <cell r="AO19">
            <v>0</v>
          </cell>
          <cell r="AP19">
            <v>676</v>
          </cell>
          <cell r="AQ19">
            <v>106</v>
          </cell>
          <cell r="AR19">
            <v>781</v>
          </cell>
          <cell r="AS19">
            <v>301</v>
          </cell>
          <cell r="AT19">
            <v>0</v>
          </cell>
          <cell r="AU19">
            <v>119</v>
          </cell>
          <cell r="AV19">
            <v>182</v>
          </cell>
        </row>
        <row r="20">
          <cell r="A20">
            <v>36905</v>
          </cell>
          <cell r="B20" t="str">
            <v>DOM</v>
          </cell>
          <cell r="C20">
            <v>1166</v>
          </cell>
          <cell r="D20">
            <v>1167</v>
          </cell>
          <cell r="E20">
            <v>1157</v>
          </cell>
          <cell r="F20">
            <v>10</v>
          </cell>
          <cell r="G20">
            <v>0.85689802913453295</v>
          </cell>
          <cell r="H20">
            <v>0</v>
          </cell>
          <cell r="I20">
            <v>5</v>
          </cell>
          <cell r="J20">
            <v>1161</v>
          </cell>
          <cell r="K20">
            <v>1151</v>
          </cell>
          <cell r="L20">
            <v>10</v>
          </cell>
          <cell r="M20">
            <v>0.8613264427217916</v>
          </cell>
          <cell r="N20">
            <v>1143</v>
          </cell>
          <cell r="O20">
            <v>10</v>
          </cell>
          <cell r="P20">
            <v>8</v>
          </cell>
          <cell r="Q20">
            <v>0</v>
          </cell>
          <cell r="R20">
            <v>6</v>
          </cell>
          <cell r="S20">
            <v>6</v>
          </cell>
          <cell r="T20">
            <v>0</v>
          </cell>
          <cell r="U20">
            <v>0</v>
          </cell>
          <cell r="V20">
            <v>-1</v>
          </cell>
          <cell r="W20">
            <v>0</v>
          </cell>
          <cell r="AA20">
            <v>36908</v>
          </cell>
          <cell r="AB20" t="str">
            <v>QUA</v>
          </cell>
          <cell r="AC20">
            <v>4000</v>
          </cell>
          <cell r="AD20">
            <v>1542</v>
          </cell>
          <cell r="AE20">
            <v>338</v>
          </cell>
          <cell r="AF20">
            <v>2120</v>
          </cell>
          <cell r="AG20">
            <v>256</v>
          </cell>
          <cell r="AH20">
            <v>1286</v>
          </cell>
          <cell r="AI20">
            <v>2343</v>
          </cell>
          <cell r="AJ20">
            <v>338</v>
          </cell>
          <cell r="AK20">
            <v>1352</v>
          </cell>
          <cell r="AL20">
            <v>89</v>
          </cell>
          <cell r="AM20">
            <v>564</v>
          </cell>
          <cell r="AN20">
            <v>1471</v>
          </cell>
          <cell r="AO20">
            <v>0</v>
          </cell>
          <cell r="AP20">
            <v>775</v>
          </cell>
          <cell r="AQ20">
            <v>95</v>
          </cell>
          <cell r="AR20">
            <v>601</v>
          </cell>
          <cell r="AS20">
            <v>186</v>
          </cell>
          <cell r="AT20">
            <v>0</v>
          </cell>
          <cell r="AU20">
            <v>71</v>
          </cell>
          <cell r="AV20">
            <v>115</v>
          </cell>
        </row>
        <row r="21">
          <cell r="A21">
            <v>36906</v>
          </cell>
          <cell r="B21" t="str">
            <v>SEG</v>
          </cell>
          <cell r="C21">
            <v>4993</v>
          </cell>
          <cell r="D21">
            <v>4575</v>
          </cell>
          <cell r="E21">
            <v>4222</v>
          </cell>
          <cell r="F21">
            <v>353</v>
          </cell>
          <cell r="G21">
            <v>7.7158469945355188</v>
          </cell>
          <cell r="H21">
            <v>181</v>
          </cell>
          <cell r="I21">
            <v>2256</v>
          </cell>
          <cell r="J21">
            <v>2549</v>
          </cell>
          <cell r="K21">
            <v>2201</v>
          </cell>
          <cell r="L21">
            <v>348</v>
          </cell>
          <cell r="M21">
            <v>13.652412710867006</v>
          </cell>
          <cell r="N21">
            <v>1966</v>
          </cell>
          <cell r="O21">
            <v>220</v>
          </cell>
          <cell r="P21">
            <v>235</v>
          </cell>
          <cell r="Q21">
            <v>128</v>
          </cell>
          <cell r="R21">
            <v>2026</v>
          </cell>
          <cell r="S21">
            <v>2021</v>
          </cell>
          <cell r="T21">
            <v>5</v>
          </cell>
          <cell r="U21">
            <v>0.24679170779861798</v>
          </cell>
          <cell r="V21">
            <v>230</v>
          </cell>
          <cell r="W21">
            <v>10.195035460992909</v>
          </cell>
          <cell r="AA21">
            <v>36909</v>
          </cell>
          <cell r="AB21" t="str">
            <v>QUI</v>
          </cell>
          <cell r="AC21">
            <v>7978</v>
          </cell>
          <cell r="AD21">
            <v>2797</v>
          </cell>
          <cell r="AE21">
            <v>1256</v>
          </cell>
          <cell r="AF21">
            <v>3925</v>
          </cell>
          <cell r="AG21">
            <v>596</v>
          </cell>
          <cell r="AH21">
            <v>2201</v>
          </cell>
          <cell r="AI21">
            <v>5146</v>
          </cell>
          <cell r="AJ21">
            <v>1211</v>
          </cell>
          <cell r="AK21">
            <v>2902</v>
          </cell>
          <cell r="AL21">
            <v>141</v>
          </cell>
          <cell r="AM21">
            <v>892</v>
          </cell>
          <cell r="AN21">
            <v>2422</v>
          </cell>
          <cell r="AO21">
            <v>45</v>
          </cell>
          <cell r="AP21">
            <v>1242</v>
          </cell>
          <cell r="AQ21">
            <v>127</v>
          </cell>
          <cell r="AR21">
            <v>1008</v>
          </cell>
          <cell r="AS21">
            <v>410</v>
          </cell>
          <cell r="AT21">
            <v>0</v>
          </cell>
          <cell r="AU21">
            <v>177</v>
          </cell>
          <cell r="AV21">
            <v>233</v>
          </cell>
        </row>
        <row r="22">
          <cell r="A22">
            <v>36907</v>
          </cell>
          <cell r="B22" t="str">
            <v>TER</v>
          </cell>
          <cell r="C22">
            <v>4582</v>
          </cell>
          <cell r="D22">
            <v>4196</v>
          </cell>
          <cell r="E22">
            <v>3845</v>
          </cell>
          <cell r="F22">
            <v>351</v>
          </cell>
          <cell r="G22">
            <v>8.3651096282173505</v>
          </cell>
          <cell r="H22">
            <v>164</v>
          </cell>
          <cell r="I22">
            <v>2207</v>
          </cell>
          <cell r="J22">
            <v>2207</v>
          </cell>
          <cell r="K22">
            <v>1856</v>
          </cell>
          <cell r="L22">
            <v>351</v>
          </cell>
          <cell r="M22">
            <v>15.903942002718622</v>
          </cell>
          <cell r="N22">
            <v>1674</v>
          </cell>
          <cell r="O22">
            <v>232</v>
          </cell>
          <cell r="P22">
            <v>182</v>
          </cell>
          <cell r="Q22">
            <v>119</v>
          </cell>
          <cell r="R22">
            <v>1989</v>
          </cell>
          <cell r="S22">
            <v>1989</v>
          </cell>
          <cell r="T22">
            <v>0</v>
          </cell>
          <cell r="U22">
            <v>0</v>
          </cell>
          <cell r="V22">
            <v>218</v>
          </cell>
          <cell r="W22">
            <v>9.8776619845944715</v>
          </cell>
          <cell r="AA22">
            <v>36910</v>
          </cell>
          <cell r="AB22" t="str">
            <v>SEX</v>
          </cell>
          <cell r="AC22">
            <v>6045</v>
          </cell>
          <cell r="AD22">
            <v>2128</v>
          </cell>
          <cell r="AE22">
            <v>802</v>
          </cell>
          <cell r="AF22">
            <v>3115</v>
          </cell>
          <cell r="AG22">
            <v>432</v>
          </cell>
          <cell r="AH22">
            <v>1696</v>
          </cell>
          <cell r="AI22">
            <v>3995</v>
          </cell>
          <cell r="AJ22">
            <v>771</v>
          </cell>
          <cell r="AK22">
            <v>2314</v>
          </cell>
          <cell r="AL22">
            <v>128</v>
          </cell>
          <cell r="AM22">
            <v>782</v>
          </cell>
          <cell r="AN22">
            <v>1743</v>
          </cell>
          <cell r="AO22">
            <v>31</v>
          </cell>
          <cell r="AP22">
            <v>886</v>
          </cell>
          <cell r="AQ22">
            <v>105</v>
          </cell>
          <cell r="AR22">
            <v>721</v>
          </cell>
          <cell r="AS22">
            <v>307</v>
          </cell>
          <cell r="AT22">
            <v>0</v>
          </cell>
          <cell r="AU22">
            <v>158</v>
          </cell>
          <cell r="AV22">
            <v>149</v>
          </cell>
        </row>
        <row r="23">
          <cell r="A23">
            <v>36908</v>
          </cell>
          <cell r="B23" t="str">
            <v>QUA</v>
          </cell>
          <cell r="C23">
            <v>4000</v>
          </cell>
          <cell r="D23">
            <v>3119</v>
          </cell>
          <cell r="E23">
            <v>2852</v>
          </cell>
          <cell r="F23">
            <v>267</v>
          </cell>
          <cell r="G23">
            <v>8.5604360371914083</v>
          </cell>
          <cell r="H23">
            <v>338</v>
          </cell>
          <cell r="I23">
            <v>2113</v>
          </cell>
          <cell r="J23">
            <v>1542</v>
          </cell>
          <cell r="K23">
            <v>1286</v>
          </cell>
          <cell r="L23">
            <v>256</v>
          </cell>
          <cell r="M23">
            <v>16.601815823605708</v>
          </cell>
          <cell r="N23">
            <v>1171</v>
          </cell>
          <cell r="O23">
            <v>185</v>
          </cell>
          <cell r="P23">
            <v>115</v>
          </cell>
          <cell r="Q23">
            <v>71</v>
          </cell>
          <cell r="R23">
            <v>1577</v>
          </cell>
          <cell r="S23">
            <v>1566</v>
          </cell>
          <cell r="T23">
            <v>11</v>
          </cell>
          <cell r="U23">
            <v>0.69752694990488273</v>
          </cell>
          <cell r="V23">
            <v>536</v>
          </cell>
          <cell r="W23">
            <v>25.366777094178893</v>
          </cell>
          <cell r="AA23">
            <v>36911</v>
          </cell>
          <cell r="AB23" t="str">
            <v>SÁB</v>
          </cell>
          <cell r="AC23">
            <v>1804</v>
          </cell>
          <cell r="AD23">
            <v>1620</v>
          </cell>
          <cell r="AE23">
            <v>0</v>
          </cell>
          <cell r="AF23">
            <v>184</v>
          </cell>
          <cell r="AG23">
            <v>70</v>
          </cell>
          <cell r="AH23">
            <v>1550</v>
          </cell>
          <cell r="AI23">
            <v>905</v>
          </cell>
          <cell r="AJ23">
            <v>0</v>
          </cell>
          <cell r="AK23">
            <v>131</v>
          </cell>
          <cell r="AL23">
            <v>41</v>
          </cell>
          <cell r="AM23">
            <v>733</v>
          </cell>
          <cell r="AN23">
            <v>797</v>
          </cell>
          <cell r="AO23">
            <v>0</v>
          </cell>
          <cell r="AP23">
            <v>53</v>
          </cell>
          <cell r="AQ23">
            <v>20</v>
          </cell>
          <cell r="AR23">
            <v>724</v>
          </cell>
          <cell r="AS23">
            <v>102</v>
          </cell>
          <cell r="AT23">
            <v>0</v>
          </cell>
          <cell r="AU23">
            <v>9</v>
          </cell>
          <cell r="AV23">
            <v>93</v>
          </cell>
        </row>
        <row r="24">
          <cell r="A24">
            <v>36909</v>
          </cell>
          <cell r="B24" t="str">
            <v>QUI</v>
          </cell>
          <cell r="C24">
            <v>7978</v>
          </cell>
          <cell r="D24">
            <v>5260</v>
          </cell>
          <cell r="E24">
            <v>4661</v>
          </cell>
          <cell r="F24">
            <v>599</v>
          </cell>
          <cell r="G24">
            <v>11.387832699619771</v>
          </cell>
          <cell r="H24">
            <v>1256</v>
          </cell>
          <cell r="I24">
            <v>3706</v>
          </cell>
          <cell r="J24">
            <v>2797</v>
          </cell>
          <cell r="K24">
            <v>2201</v>
          </cell>
          <cell r="L24">
            <v>596</v>
          </cell>
          <cell r="M24">
            <v>21.308544869503038</v>
          </cell>
          <cell r="N24">
            <v>1968</v>
          </cell>
          <cell r="O24">
            <v>419</v>
          </cell>
          <cell r="P24">
            <v>233</v>
          </cell>
          <cell r="Q24">
            <v>177</v>
          </cell>
          <cell r="R24">
            <v>2463</v>
          </cell>
          <cell r="S24">
            <v>2460</v>
          </cell>
          <cell r="T24">
            <v>3</v>
          </cell>
          <cell r="U24">
            <v>0.1218026796589525</v>
          </cell>
          <cell r="V24">
            <v>1243</v>
          </cell>
          <cell r="W24">
            <v>33.540205072854832</v>
          </cell>
          <cell r="AA24">
            <v>36912</v>
          </cell>
          <cell r="AB24" t="str">
            <v>DOM</v>
          </cell>
          <cell r="AC24">
            <v>781</v>
          </cell>
          <cell r="AD24">
            <v>778</v>
          </cell>
          <cell r="AE24">
            <v>0</v>
          </cell>
          <cell r="AF24">
            <v>3</v>
          </cell>
          <cell r="AG24">
            <v>0</v>
          </cell>
          <cell r="AH24">
            <v>778</v>
          </cell>
          <cell r="AI24">
            <v>320</v>
          </cell>
          <cell r="AJ24">
            <v>0</v>
          </cell>
          <cell r="AK24">
            <v>2</v>
          </cell>
          <cell r="AL24">
            <v>0</v>
          </cell>
          <cell r="AM24">
            <v>318</v>
          </cell>
          <cell r="AN24">
            <v>457</v>
          </cell>
          <cell r="AO24">
            <v>0</v>
          </cell>
          <cell r="AP24">
            <v>1</v>
          </cell>
          <cell r="AQ24">
            <v>0</v>
          </cell>
          <cell r="AR24">
            <v>456</v>
          </cell>
          <cell r="AS24">
            <v>4</v>
          </cell>
          <cell r="AT24">
            <v>0</v>
          </cell>
          <cell r="AU24">
            <v>0</v>
          </cell>
          <cell r="AV24">
            <v>4</v>
          </cell>
        </row>
        <row r="25">
          <cell r="A25">
            <v>36910</v>
          </cell>
          <cell r="B25" t="str">
            <v>SEX</v>
          </cell>
          <cell r="C25">
            <v>6045</v>
          </cell>
          <cell r="D25">
            <v>4374</v>
          </cell>
          <cell r="E25">
            <v>3942</v>
          </cell>
          <cell r="F25">
            <v>432</v>
          </cell>
          <cell r="G25">
            <v>9.8765432098765427</v>
          </cell>
          <cell r="H25">
            <v>802</v>
          </cell>
          <cell r="I25">
            <v>3030</v>
          </cell>
          <cell r="J25">
            <v>2128</v>
          </cell>
          <cell r="K25">
            <v>1696</v>
          </cell>
          <cell r="L25">
            <v>432</v>
          </cell>
          <cell r="M25">
            <v>20.300751879699249</v>
          </cell>
          <cell r="N25">
            <v>1547</v>
          </cell>
          <cell r="O25">
            <v>274</v>
          </cell>
          <cell r="P25">
            <v>149</v>
          </cell>
          <cell r="Q25">
            <v>158</v>
          </cell>
          <cell r="R25">
            <v>2246</v>
          </cell>
          <cell r="S25">
            <v>2246</v>
          </cell>
          <cell r="T25">
            <v>0</v>
          </cell>
          <cell r="U25">
            <v>0</v>
          </cell>
          <cell r="V25">
            <v>784</v>
          </cell>
          <cell r="W25">
            <v>25.874587458745875</v>
          </cell>
          <cell r="AA25">
            <v>36913</v>
          </cell>
          <cell r="AB25" t="str">
            <v>SEG</v>
          </cell>
          <cell r="AC25">
            <v>8610</v>
          </cell>
          <cell r="AD25">
            <v>1962</v>
          </cell>
          <cell r="AE25">
            <v>923</v>
          </cell>
          <cell r="AF25">
            <v>5725</v>
          </cell>
          <cell r="AG25">
            <v>517</v>
          </cell>
          <cell r="AH25">
            <v>1445</v>
          </cell>
          <cell r="AI25">
            <v>5720</v>
          </cell>
          <cell r="AJ25">
            <v>923</v>
          </cell>
          <cell r="AK25">
            <v>3978</v>
          </cell>
          <cell r="AL25">
            <v>137</v>
          </cell>
          <cell r="AM25">
            <v>682</v>
          </cell>
          <cell r="AN25">
            <v>2539</v>
          </cell>
          <cell r="AO25">
            <v>0</v>
          </cell>
          <cell r="AP25">
            <v>1877</v>
          </cell>
          <cell r="AQ25">
            <v>124</v>
          </cell>
          <cell r="AR25">
            <v>538</v>
          </cell>
          <cell r="AS25">
            <v>351</v>
          </cell>
          <cell r="AT25">
            <v>0</v>
          </cell>
          <cell r="AU25">
            <v>187</v>
          </cell>
          <cell r="AV25">
            <v>164</v>
          </cell>
        </row>
        <row r="26">
          <cell r="A26">
            <v>36911</v>
          </cell>
          <cell r="B26" t="str">
            <v>SÁB</v>
          </cell>
          <cell r="C26">
            <v>1804</v>
          </cell>
          <cell r="D26">
            <v>1799</v>
          </cell>
          <cell r="E26">
            <v>1725</v>
          </cell>
          <cell r="F26">
            <v>74</v>
          </cell>
          <cell r="G26">
            <v>4.1133963312951636</v>
          </cell>
          <cell r="H26">
            <v>0</v>
          </cell>
          <cell r="I26">
            <v>184</v>
          </cell>
          <cell r="J26">
            <v>1620</v>
          </cell>
          <cell r="K26">
            <v>1550</v>
          </cell>
          <cell r="L26">
            <v>70</v>
          </cell>
          <cell r="M26">
            <v>4.3209876543209873</v>
          </cell>
          <cell r="N26">
            <v>1457</v>
          </cell>
          <cell r="O26">
            <v>61</v>
          </cell>
          <cell r="P26">
            <v>93</v>
          </cell>
          <cell r="Q26">
            <v>9</v>
          </cell>
          <cell r="R26">
            <v>179</v>
          </cell>
          <cell r="S26">
            <v>175</v>
          </cell>
          <cell r="T26">
            <v>4</v>
          </cell>
          <cell r="U26">
            <v>2.2346368715083798</v>
          </cell>
          <cell r="V26">
            <v>5</v>
          </cell>
          <cell r="W26">
            <v>2.7173913043478262</v>
          </cell>
          <cell r="AA26">
            <v>36914</v>
          </cell>
          <cell r="AB26" t="str">
            <v>TER</v>
          </cell>
          <cell r="AC26">
            <v>10046</v>
          </cell>
          <cell r="AD26">
            <v>1613</v>
          </cell>
          <cell r="AE26">
            <v>1187</v>
          </cell>
          <cell r="AF26">
            <v>7246</v>
          </cell>
          <cell r="AG26">
            <v>592</v>
          </cell>
          <cell r="AH26">
            <v>1021</v>
          </cell>
          <cell r="AI26">
            <v>7047</v>
          </cell>
          <cell r="AJ26">
            <v>1187</v>
          </cell>
          <cell r="AK26">
            <v>5305</v>
          </cell>
          <cell r="AL26">
            <v>157</v>
          </cell>
          <cell r="AM26">
            <v>398</v>
          </cell>
          <cell r="AN26">
            <v>2663</v>
          </cell>
          <cell r="AO26">
            <v>0</v>
          </cell>
          <cell r="AP26">
            <v>2045</v>
          </cell>
          <cell r="AQ26">
            <v>177</v>
          </cell>
          <cell r="AR26">
            <v>441</v>
          </cell>
          <cell r="AS26">
            <v>336</v>
          </cell>
          <cell r="AT26">
            <v>0</v>
          </cell>
          <cell r="AU26">
            <v>200</v>
          </cell>
          <cell r="AV26">
            <v>136</v>
          </cell>
        </row>
        <row r="27">
          <cell r="A27">
            <v>36912</v>
          </cell>
          <cell r="B27" t="str">
            <v>DOM</v>
          </cell>
          <cell r="C27">
            <v>781</v>
          </cell>
          <cell r="D27">
            <v>782</v>
          </cell>
          <cell r="E27">
            <v>782</v>
          </cell>
          <cell r="F27">
            <v>0</v>
          </cell>
          <cell r="G27">
            <v>0</v>
          </cell>
          <cell r="H27">
            <v>0</v>
          </cell>
          <cell r="I27">
            <v>3</v>
          </cell>
          <cell r="J27">
            <v>778</v>
          </cell>
          <cell r="K27">
            <v>778</v>
          </cell>
          <cell r="L27">
            <v>0</v>
          </cell>
          <cell r="M27">
            <v>0</v>
          </cell>
          <cell r="N27">
            <v>774</v>
          </cell>
          <cell r="O27">
            <v>0</v>
          </cell>
          <cell r="P27">
            <v>4</v>
          </cell>
          <cell r="Q27">
            <v>0</v>
          </cell>
          <cell r="R27">
            <v>4</v>
          </cell>
          <cell r="S27">
            <v>4</v>
          </cell>
          <cell r="T27">
            <v>0</v>
          </cell>
          <cell r="U27">
            <v>0</v>
          </cell>
          <cell r="V27">
            <v>-1</v>
          </cell>
          <cell r="W27">
            <v>0</v>
          </cell>
          <cell r="AA27">
            <v>36915</v>
          </cell>
          <cell r="AB27" t="str">
            <v>QUA</v>
          </cell>
          <cell r="AC27">
            <v>6791</v>
          </cell>
          <cell r="AD27">
            <v>2782</v>
          </cell>
          <cell r="AE27">
            <v>367</v>
          </cell>
          <cell r="AF27">
            <v>3642</v>
          </cell>
          <cell r="AG27">
            <v>546</v>
          </cell>
          <cell r="AH27">
            <v>2236</v>
          </cell>
          <cell r="AI27">
            <v>4650</v>
          </cell>
          <cell r="AJ27">
            <v>367</v>
          </cell>
          <cell r="AK27">
            <v>3028</v>
          </cell>
          <cell r="AL27">
            <v>151</v>
          </cell>
          <cell r="AM27">
            <v>1104</v>
          </cell>
          <cell r="AN27">
            <v>1856</v>
          </cell>
          <cell r="AO27">
            <v>0</v>
          </cell>
          <cell r="AP27">
            <v>873</v>
          </cell>
          <cell r="AQ27">
            <v>158</v>
          </cell>
          <cell r="AR27">
            <v>825</v>
          </cell>
          <cell r="AS27">
            <v>285</v>
          </cell>
          <cell r="AT27">
            <v>0</v>
          </cell>
          <cell r="AU27">
            <v>101</v>
          </cell>
          <cell r="AV27">
            <v>184</v>
          </cell>
        </row>
        <row r="28">
          <cell r="A28">
            <v>36913</v>
          </cell>
          <cell r="B28" t="str">
            <v>SEG</v>
          </cell>
          <cell r="C28">
            <v>8610</v>
          </cell>
          <cell r="D28">
            <v>3974</v>
          </cell>
          <cell r="E28">
            <v>3456</v>
          </cell>
          <cell r="F28">
            <v>518</v>
          </cell>
          <cell r="G28">
            <v>13.03472571716155</v>
          </cell>
          <cell r="H28">
            <v>923</v>
          </cell>
          <cell r="I28">
            <v>5595</v>
          </cell>
          <cell r="J28">
            <v>1962</v>
          </cell>
          <cell r="K28">
            <v>1445</v>
          </cell>
          <cell r="L28">
            <v>517</v>
          </cell>
          <cell r="M28">
            <v>26.350662589194698</v>
          </cell>
          <cell r="N28">
            <v>1281</v>
          </cell>
          <cell r="O28">
            <v>330</v>
          </cell>
          <cell r="P28">
            <v>164</v>
          </cell>
          <cell r="Q28">
            <v>187</v>
          </cell>
          <cell r="R28">
            <v>2012</v>
          </cell>
          <cell r="S28">
            <v>2011</v>
          </cell>
          <cell r="T28">
            <v>1</v>
          </cell>
          <cell r="U28">
            <v>4.9701789264413522E-2</v>
          </cell>
          <cell r="V28">
            <v>3583</v>
          </cell>
          <cell r="W28">
            <v>64.039320822162651</v>
          </cell>
          <cell r="AA28">
            <v>36916</v>
          </cell>
          <cell r="AB28" t="str">
            <v>QUI</v>
          </cell>
          <cell r="AC28">
            <v>7035</v>
          </cell>
          <cell r="AD28">
            <v>2754</v>
          </cell>
          <cell r="AE28">
            <v>1130</v>
          </cell>
          <cell r="AF28">
            <v>3151</v>
          </cell>
          <cell r="AG28">
            <v>465</v>
          </cell>
          <cell r="AH28">
            <v>2289</v>
          </cell>
          <cell r="AI28">
            <v>5331</v>
          </cell>
          <cell r="AJ28">
            <v>1130</v>
          </cell>
          <cell r="AK28">
            <v>2967</v>
          </cell>
          <cell r="AL28">
            <v>104</v>
          </cell>
          <cell r="AM28">
            <v>1130</v>
          </cell>
          <cell r="AN28">
            <v>1465</v>
          </cell>
          <cell r="AO28">
            <v>0</v>
          </cell>
          <cell r="AP28">
            <v>483</v>
          </cell>
          <cell r="AQ28">
            <v>202</v>
          </cell>
          <cell r="AR28">
            <v>780</v>
          </cell>
          <cell r="AS28">
            <v>239</v>
          </cell>
          <cell r="AT28">
            <v>0</v>
          </cell>
          <cell r="AU28">
            <v>62</v>
          </cell>
          <cell r="AV28">
            <v>177</v>
          </cell>
        </row>
        <row r="29">
          <cell r="A29">
            <v>36914</v>
          </cell>
          <cell r="B29" t="str">
            <v>TER</v>
          </cell>
          <cell r="C29">
            <v>10046</v>
          </cell>
          <cell r="D29">
            <v>4721</v>
          </cell>
          <cell r="E29">
            <v>4128</v>
          </cell>
          <cell r="F29">
            <v>593</v>
          </cell>
          <cell r="G29">
            <v>12.560898114806186</v>
          </cell>
          <cell r="H29">
            <v>1187</v>
          </cell>
          <cell r="I29">
            <v>7142</v>
          </cell>
          <cell r="J29">
            <v>1613</v>
          </cell>
          <cell r="K29">
            <v>1021</v>
          </cell>
          <cell r="L29">
            <v>592</v>
          </cell>
          <cell r="M29">
            <v>36.701797892126471</v>
          </cell>
          <cell r="N29">
            <v>885</v>
          </cell>
          <cell r="O29">
            <v>392</v>
          </cell>
          <cell r="P29">
            <v>136</v>
          </cell>
          <cell r="Q29">
            <v>200</v>
          </cell>
          <cell r="R29">
            <v>3108</v>
          </cell>
          <cell r="S29">
            <v>3107</v>
          </cell>
          <cell r="T29">
            <v>1</v>
          </cell>
          <cell r="U29">
            <v>3.2175032175032175E-2</v>
          </cell>
          <cell r="V29">
            <v>4034</v>
          </cell>
          <cell r="W29">
            <v>56.482777933352004</v>
          </cell>
          <cell r="AA29">
            <v>36917</v>
          </cell>
          <cell r="AB29" t="str">
            <v>SEX</v>
          </cell>
          <cell r="AC29">
            <v>6887</v>
          </cell>
          <cell r="AD29">
            <v>1710</v>
          </cell>
          <cell r="AE29">
            <v>1065</v>
          </cell>
          <cell r="AF29">
            <v>4112</v>
          </cell>
          <cell r="AG29">
            <v>577</v>
          </cell>
          <cell r="AH29">
            <v>1133</v>
          </cell>
          <cell r="AI29">
            <v>4714</v>
          </cell>
          <cell r="AJ29">
            <v>1055</v>
          </cell>
          <cell r="AK29">
            <v>3061</v>
          </cell>
          <cell r="AL29">
            <v>200</v>
          </cell>
          <cell r="AM29">
            <v>398</v>
          </cell>
          <cell r="AN29">
            <v>1777</v>
          </cell>
          <cell r="AO29">
            <v>10</v>
          </cell>
          <cell r="AP29">
            <v>1096</v>
          </cell>
          <cell r="AQ29">
            <v>158</v>
          </cell>
          <cell r="AR29">
            <v>513</v>
          </cell>
          <cell r="AS29">
            <v>396</v>
          </cell>
          <cell r="AT29">
            <v>0</v>
          </cell>
          <cell r="AU29">
            <v>197</v>
          </cell>
          <cell r="AV29">
            <v>199</v>
          </cell>
        </row>
        <row r="30">
          <cell r="A30">
            <v>36915</v>
          </cell>
          <cell r="B30" t="str">
            <v>QUA</v>
          </cell>
          <cell r="C30">
            <v>6791</v>
          </cell>
          <cell r="D30">
            <v>5138</v>
          </cell>
          <cell r="E30">
            <v>4591</v>
          </cell>
          <cell r="F30">
            <v>547</v>
          </cell>
          <cell r="G30">
            <v>10.64616582327754</v>
          </cell>
          <cell r="H30">
            <v>367</v>
          </cell>
          <cell r="I30">
            <v>3383</v>
          </cell>
          <cell r="J30">
            <v>2782</v>
          </cell>
          <cell r="K30">
            <v>2236</v>
          </cell>
          <cell r="L30">
            <v>546</v>
          </cell>
          <cell r="M30">
            <v>19.626168224299064</v>
          </cell>
          <cell r="N30">
            <v>2052</v>
          </cell>
          <cell r="O30">
            <v>445</v>
          </cell>
          <cell r="P30">
            <v>184</v>
          </cell>
          <cell r="Q30">
            <v>101</v>
          </cell>
          <cell r="R30">
            <v>2356</v>
          </cell>
          <cell r="S30">
            <v>2355</v>
          </cell>
          <cell r="T30">
            <v>1</v>
          </cell>
          <cell r="U30">
            <v>4.2444821731748725E-2</v>
          </cell>
          <cell r="V30">
            <v>1027</v>
          </cell>
          <cell r="W30">
            <v>30.357670706473545</v>
          </cell>
          <cell r="AA30">
            <v>36918</v>
          </cell>
          <cell r="AB30" t="str">
            <v>SÁB</v>
          </cell>
          <cell r="AC30">
            <v>4289</v>
          </cell>
          <cell r="AD30">
            <v>1957</v>
          </cell>
          <cell r="AE30">
            <v>866</v>
          </cell>
          <cell r="AF30">
            <v>1466</v>
          </cell>
          <cell r="AG30">
            <v>75</v>
          </cell>
          <cell r="AH30">
            <v>1882</v>
          </cell>
          <cell r="AI30">
            <v>915</v>
          </cell>
          <cell r="AJ30">
            <v>0</v>
          </cell>
          <cell r="AK30">
            <v>172</v>
          </cell>
          <cell r="AL30">
            <v>40</v>
          </cell>
          <cell r="AM30">
            <v>703</v>
          </cell>
          <cell r="AN30">
            <v>3228</v>
          </cell>
          <cell r="AO30">
            <v>866</v>
          </cell>
          <cell r="AP30">
            <v>1294</v>
          </cell>
          <cell r="AQ30">
            <v>19</v>
          </cell>
          <cell r="AR30">
            <v>1049</v>
          </cell>
          <cell r="AS30">
            <v>146</v>
          </cell>
          <cell r="AT30">
            <v>0</v>
          </cell>
          <cell r="AU30">
            <v>16</v>
          </cell>
          <cell r="AV30">
            <v>130</v>
          </cell>
        </row>
        <row r="31">
          <cell r="A31">
            <v>36916</v>
          </cell>
          <cell r="B31" t="str">
            <v>QUI</v>
          </cell>
          <cell r="C31">
            <v>7035</v>
          </cell>
          <cell r="D31">
            <v>4423</v>
          </cell>
          <cell r="E31">
            <v>3958</v>
          </cell>
          <cell r="F31">
            <v>465</v>
          </cell>
          <cell r="G31">
            <v>10.513226316979425</v>
          </cell>
          <cell r="H31">
            <v>1130</v>
          </cell>
          <cell r="I31">
            <v>2852</v>
          </cell>
          <cell r="J31">
            <v>2754</v>
          </cell>
          <cell r="K31">
            <v>2289</v>
          </cell>
          <cell r="L31">
            <v>465</v>
          </cell>
          <cell r="M31">
            <v>33.742690058479532</v>
          </cell>
          <cell r="N31">
            <v>2112</v>
          </cell>
          <cell r="O31">
            <v>403</v>
          </cell>
          <cell r="P31">
            <v>177</v>
          </cell>
          <cell r="Q31">
            <v>62</v>
          </cell>
          <cell r="R31">
            <v>1669</v>
          </cell>
          <cell r="S31">
            <v>1669</v>
          </cell>
          <cell r="T31">
            <v>0</v>
          </cell>
          <cell r="U31">
            <v>0</v>
          </cell>
          <cell r="V31">
            <v>1183</v>
          </cell>
          <cell r="W31">
            <v>41.479663394109394</v>
          </cell>
          <cell r="AA31">
            <v>36919</v>
          </cell>
          <cell r="AB31" t="str">
            <v>DOM</v>
          </cell>
          <cell r="AC31">
            <v>2084</v>
          </cell>
          <cell r="AD31">
            <v>1662</v>
          </cell>
          <cell r="AE31">
            <v>0</v>
          </cell>
          <cell r="AF31">
            <v>422</v>
          </cell>
          <cell r="AG31">
            <v>9</v>
          </cell>
          <cell r="AH31">
            <v>1653</v>
          </cell>
          <cell r="AI31">
            <v>337</v>
          </cell>
          <cell r="AJ31">
            <v>0</v>
          </cell>
          <cell r="AK31">
            <v>7</v>
          </cell>
          <cell r="AL31">
            <v>2</v>
          </cell>
          <cell r="AM31">
            <v>328</v>
          </cell>
          <cell r="AN31">
            <v>1727</v>
          </cell>
          <cell r="AO31">
            <v>0</v>
          </cell>
          <cell r="AP31">
            <v>415</v>
          </cell>
          <cell r="AQ31">
            <v>7</v>
          </cell>
          <cell r="AR31">
            <v>1305</v>
          </cell>
          <cell r="AS31">
            <v>20</v>
          </cell>
          <cell r="AT31">
            <v>0</v>
          </cell>
          <cell r="AU31">
            <v>0</v>
          </cell>
          <cell r="AV31">
            <v>20</v>
          </cell>
        </row>
        <row r="32">
          <cell r="A32">
            <v>36917</v>
          </cell>
          <cell r="B32" t="str">
            <v>SEX</v>
          </cell>
          <cell r="C32">
            <v>6887</v>
          </cell>
          <cell r="D32">
            <v>4682</v>
          </cell>
          <cell r="E32">
            <v>4079</v>
          </cell>
          <cell r="F32">
            <v>603</v>
          </cell>
          <cell r="G32">
            <v>12.879111490815891</v>
          </cell>
          <cell r="H32">
            <v>1065</v>
          </cell>
          <cell r="I32">
            <v>4067</v>
          </cell>
          <cell r="J32">
            <v>1710</v>
          </cell>
          <cell r="K32">
            <v>1133</v>
          </cell>
          <cell r="L32">
            <v>577</v>
          </cell>
          <cell r="M32">
            <v>33.742690058479532</v>
          </cell>
          <cell r="N32">
            <v>934</v>
          </cell>
          <cell r="O32">
            <v>380</v>
          </cell>
          <cell r="P32">
            <v>199</v>
          </cell>
          <cell r="Q32">
            <v>197</v>
          </cell>
          <cell r="R32">
            <v>2972</v>
          </cell>
          <cell r="S32">
            <v>2946</v>
          </cell>
          <cell r="T32">
            <v>26</v>
          </cell>
          <cell r="U32">
            <v>0.87483176312247646</v>
          </cell>
          <cell r="V32">
            <v>1095</v>
          </cell>
          <cell r="W32">
            <v>26.924022621096633</v>
          </cell>
          <cell r="AA32">
            <v>36920</v>
          </cell>
          <cell r="AB32" t="str">
            <v>SEG</v>
          </cell>
          <cell r="AC32">
            <v>12102</v>
          </cell>
          <cell r="AD32">
            <v>2540</v>
          </cell>
          <cell r="AE32">
            <v>3059</v>
          </cell>
          <cell r="AF32">
            <v>6503</v>
          </cell>
          <cell r="AG32">
            <v>490</v>
          </cell>
          <cell r="AH32">
            <v>2050</v>
          </cell>
          <cell r="AI32">
            <v>4511</v>
          </cell>
          <cell r="AJ32">
            <v>801</v>
          </cell>
          <cell r="AK32">
            <v>2790</v>
          </cell>
          <cell r="AL32">
            <v>133</v>
          </cell>
          <cell r="AM32">
            <v>787</v>
          </cell>
          <cell r="AN32">
            <v>7123</v>
          </cell>
          <cell r="AO32">
            <v>2258</v>
          </cell>
          <cell r="AP32">
            <v>3968</v>
          </cell>
          <cell r="AQ32">
            <v>157</v>
          </cell>
          <cell r="AR32">
            <v>740</v>
          </cell>
          <cell r="AS32">
            <v>468</v>
          </cell>
          <cell r="AT32">
            <v>0</v>
          </cell>
          <cell r="AU32">
            <v>128</v>
          </cell>
          <cell r="AV32">
            <v>340</v>
          </cell>
        </row>
        <row r="33">
          <cell r="A33">
            <v>36918</v>
          </cell>
          <cell r="B33" t="str">
            <v>SÁB</v>
          </cell>
          <cell r="C33">
            <v>4289</v>
          </cell>
          <cell r="D33">
            <v>2304</v>
          </cell>
          <cell r="E33">
            <v>2211</v>
          </cell>
          <cell r="F33">
            <v>93</v>
          </cell>
          <cell r="G33">
            <v>4.036458333333333</v>
          </cell>
          <cell r="H33">
            <v>866</v>
          </cell>
          <cell r="I33">
            <v>1466</v>
          </cell>
          <cell r="J33">
            <v>1957</v>
          </cell>
          <cell r="K33">
            <v>1882</v>
          </cell>
          <cell r="L33">
            <v>75</v>
          </cell>
          <cell r="M33">
            <v>3.832396525293817</v>
          </cell>
          <cell r="N33">
            <v>1752</v>
          </cell>
          <cell r="O33">
            <v>59</v>
          </cell>
          <cell r="P33">
            <v>130</v>
          </cell>
          <cell r="Q33">
            <v>16</v>
          </cell>
          <cell r="R33">
            <v>347</v>
          </cell>
          <cell r="S33">
            <v>329</v>
          </cell>
          <cell r="T33">
            <v>18</v>
          </cell>
          <cell r="U33">
            <v>5.1873198847262252</v>
          </cell>
          <cell r="V33">
            <v>1119</v>
          </cell>
          <cell r="W33">
            <v>76.330150068212831</v>
          </cell>
          <cell r="AA33">
            <v>36921</v>
          </cell>
          <cell r="AB33" t="str">
            <v>TER</v>
          </cell>
          <cell r="AC33">
            <v>6223</v>
          </cell>
          <cell r="AD33">
            <v>2732</v>
          </cell>
          <cell r="AE33">
            <v>579</v>
          </cell>
          <cell r="AF33">
            <v>2912</v>
          </cell>
          <cell r="AG33">
            <v>280</v>
          </cell>
          <cell r="AH33">
            <v>2452</v>
          </cell>
          <cell r="AI33">
            <v>4283</v>
          </cell>
          <cell r="AJ33">
            <v>579</v>
          </cell>
          <cell r="AK33">
            <v>2384</v>
          </cell>
          <cell r="AL33">
            <v>102</v>
          </cell>
          <cell r="AM33">
            <v>1218</v>
          </cell>
          <cell r="AN33">
            <v>1481</v>
          </cell>
          <cell r="AO33">
            <v>0</v>
          </cell>
          <cell r="AP33">
            <v>528</v>
          </cell>
          <cell r="AQ33">
            <v>100</v>
          </cell>
          <cell r="AR33">
            <v>853</v>
          </cell>
          <cell r="AS33">
            <v>459</v>
          </cell>
          <cell r="AT33">
            <v>0</v>
          </cell>
          <cell r="AU33">
            <v>78</v>
          </cell>
          <cell r="AV33">
            <v>381</v>
          </cell>
        </row>
        <row r="34">
          <cell r="A34">
            <v>36919</v>
          </cell>
          <cell r="B34" t="str">
            <v>DOM</v>
          </cell>
          <cell r="C34">
            <v>2084</v>
          </cell>
          <cell r="D34">
            <v>2267</v>
          </cell>
          <cell r="E34">
            <v>2148</v>
          </cell>
          <cell r="F34">
            <v>119</v>
          </cell>
          <cell r="G34">
            <v>5.2492280546978387</v>
          </cell>
          <cell r="H34">
            <v>0</v>
          </cell>
          <cell r="I34">
            <v>422</v>
          </cell>
          <cell r="J34">
            <v>1662</v>
          </cell>
          <cell r="K34">
            <v>1653</v>
          </cell>
          <cell r="L34">
            <v>9</v>
          </cell>
          <cell r="M34">
            <v>0.54151624548736466</v>
          </cell>
          <cell r="N34">
            <v>1633</v>
          </cell>
          <cell r="O34">
            <v>9</v>
          </cell>
          <cell r="P34">
            <v>20</v>
          </cell>
          <cell r="Q34">
            <v>0</v>
          </cell>
          <cell r="R34">
            <v>605</v>
          </cell>
          <cell r="S34">
            <v>495</v>
          </cell>
          <cell r="T34">
            <v>110</v>
          </cell>
          <cell r="U34">
            <v>18.181818181818183</v>
          </cell>
          <cell r="V34">
            <v>-183</v>
          </cell>
          <cell r="W34">
            <v>0</v>
          </cell>
          <cell r="AA34">
            <v>36922</v>
          </cell>
          <cell r="AB34" t="str">
            <v>QUA</v>
          </cell>
          <cell r="AC34">
            <v>5388</v>
          </cell>
          <cell r="AD34">
            <v>2926</v>
          </cell>
          <cell r="AE34">
            <v>164</v>
          </cell>
          <cell r="AF34">
            <v>2298</v>
          </cell>
          <cell r="AG34">
            <v>238</v>
          </cell>
          <cell r="AH34">
            <v>2688</v>
          </cell>
          <cell r="AI34">
            <v>3373</v>
          </cell>
          <cell r="AJ34">
            <v>164</v>
          </cell>
          <cell r="AK34">
            <v>1768</v>
          </cell>
          <cell r="AL34">
            <v>106</v>
          </cell>
          <cell r="AM34">
            <v>1335</v>
          </cell>
          <cell r="AN34">
            <v>1706</v>
          </cell>
          <cell r="AO34">
            <v>0</v>
          </cell>
          <cell r="AP34">
            <v>530</v>
          </cell>
          <cell r="AQ34">
            <v>91</v>
          </cell>
          <cell r="AR34">
            <v>1085</v>
          </cell>
          <cell r="AS34">
            <v>309</v>
          </cell>
          <cell r="AT34">
            <v>0</v>
          </cell>
          <cell r="AU34">
            <v>41</v>
          </cell>
          <cell r="AV34">
            <v>268</v>
          </cell>
        </row>
        <row r="35">
          <cell r="A35">
            <v>36920</v>
          </cell>
          <cell r="B35" t="str">
            <v>SEG</v>
          </cell>
          <cell r="C35">
            <v>12102</v>
          </cell>
          <cell r="D35">
            <v>5919</v>
          </cell>
          <cell r="E35">
            <v>5425</v>
          </cell>
          <cell r="F35">
            <v>494</v>
          </cell>
          <cell r="G35">
            <v>8.3460043926338905</v>
          </cell>
          <cell r="H35">
            <v>3059</v>
          </cell>
          <cell r="I35">
            <v>6248</v>
          </cell>
          <cell r="J35">
            <v>2540</v>
          </cell>
          <cell r="K35">
            <v>2050</v>
          </cell>
          <cell r="L35">
            <v>490</v>
          </cell>
          <cell r="M35">
            <v>19.291338582677167</v>
          </cell>
          <cell r="N35">
            <v>1710</v>
          </cell>
          <cell r="O35">
            <v>362</v>
          </cell>
          <cell r="P35">
            <v>340</v>
          </cell>
          <cell r="Q35">
            <v>128</v>
          </cell>
          <cell r="R35">
            <v>3379</v>
          </cell>
          <cell r="S35">
            <v>3375</v>
          </cell>
          <cell r="T35">
            <v>4</v>
          </cell>
          <cell r="U35">
            <v>0.11837821840781296</v>
          </cell>
          <cell r="V35">
            <v>2869</v>
          </cell>
          <cell r="W35">
            <v>45.918693982074267</v>
          </cell>
        </row>
        <row r="36">
          <cell r="A36">
            <v>36921</v>
          </cell>
          <cell r="B36" t="str">
            <v>TER</v>
          </cell>
          <cell r="C36">
            <v>6223</v>
          </cell>
          <cell r="D36">
            <v>4990</v>
          </cell>
          <cell r="E36">
            <v>4710</v>
          </cell>
          <cell r="F36">
            <v>280</v>
          </cell>
          <cell r="G36">
            <v>5.6112224448897798</v>
          </cell>
          <cell r="H36">
            <v>579</v>
          </cell>
          <cell r="I36">
            <v>2912</v>
          </cell>
          <cell r="J36">
            <v>2732</v>
          </cell>
          <cell r="K36">
            <v>2452</v>
          </cell>
          <cell r="L36">
            <v>280</v>
          </cell>
          <cell r="M36">
            <v>10.248901903367496</v>
          </cell>
          <cell r="N36">
            <v>2071</v>
          </cell>
          <cell r="O36">
            <v>202</v>
          </cell>
          <cell r="P36">
            <v>381</v>
          </cell>
          <cell r="Q36">
            <v>78</v>
          </cell>
          <cell r="R36">
            <v>2258</v>
          </cell>
          <cell r="S36">
            <v>2258</v>
          </cell>
          <cell r="T36">
            <v>0</v>
          </cell>
          <cell r="U36">
            <v>0</v>
          </cell>
          <cell r="V36">
            <v>654</v>
          </cell>
          <cell r="W36">
            <v>22.458791208791208</v>
          </cell>
        </row>
        <row r="37">
          <cell r="A37">
            <v>36922</v>
          </cell>
          <cell r="B37" t="str">
            <v>QUA</v>
          </cell>
          <cell r="C37">
            <v>5388</v>
          </cell>
          <cell r="D37">
            <v>4985</v>
          </cell>
          <cell r="E37">
            <v>4747</v>
          </cell>
          <cell r="F37">
            <v>238</v>
          </cell>
          <cell r="G37">
            <v>4.7743229689067199</v>
          </cell>
          <cell r="H37">
            <v>164</v>
          </cell>
          <cell r="I37">
            <v>2298</v>
          </cell>
          <cell r="J37">
            <v>2926</v>
          </cell>
          <cell r="K37">
            <v>2688</v>
          </cell>
          <cell r="L37">
            <v>238</v>
          </cell>
          <cell r="M37">
            <v>8.133971291866029</v>
          </cell>
          <cell r="N37">
            <v>2420</v>
          </cell>
          <cell r="O37">
            <v>197</v>
          </cell>
          <cell r="P37">
            <v>268</v>
          </cell>
          <cell r="Q37">
            <v>41</v>
          </cell>
          <cell r="R37">
            <v>2059</v>
          </cell>
          <cell r="S37">
            <v>2059</v>
          </cell>
          <cell r="T37">
            <v>0</v>
          </cell>
          <cell r="U37">
            <v>0</v>
          </cell>
          <cell r="V37">
            <v>239</v>
          </cell>
          <cell r="W37">
            <v>10.400348128807659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CALC-RESUMO"/>
      <sheetName val="Paraná"/>
      <sheetName val="Anexo 17 - Consultas"/>
      <sheetName val="Project data"/>
      <sheetName val="Finance data"/>
      <sheetName val="Operating Cash flow"/>
      <sheetName val="Debt"/>
      <sheetName val="Cover"/>
      <sheetName val="RESTRAD (2)"/>
      <sheetName val="Finance &amp; Economic Data"/>
      <sheetName val="Cash Flow &amp; Coverages"/>
      <sheetName val="Assump"/>
      <sheetName val="Assumptions"/>
      <sheetName val="FORNECEDORES"/>
      <sheetName val="Tabela de parâmetro"/>
      <sheetName val="Lead"/>
      <sheetName val="TAB_DATA"/>
      <sheetName val="Statements"/>
      <sheetName val="Canbras TVA"/>
      <sheetName val="ACUMULADO ATÉ OUTUBRO"/>
      <sheetName val="2. Provisão para ITBI"/>
      <sheetName val="Summary Information"/>
      <sheetName val="di a termo ie3-05"/>
      <sheetName val="Links"/>
      <sheetName val="NIFE-SIST"/>
      <sheetName val="Variables"/>
      <sheetName val="Taxas"/>
      <sheetName val="Capa"/>
      <sheetName val="C1398T96"/>
      <sheetName val="SCR O&amp;M"/>
      <sheetName val="Teste Drpc"/>
      <sheetName val="DRE"/>
      <sheetName val="#REF"/>
      <sheetName val="1) Lead"/>
      <sheetName val="Aging"/>
      <sheetName val="XREF"/>
      <sheetName val="PDD-Movimentação"/>
      <sheetName val="Resumo Fatur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L"/>
      <sheetName val="P&amp;L"/>
      <sheetName val="CFlows"/>
      <sheetName val="Bsheet"/>
      <sheetName val="Outputs"/>
      <sheetName val="Inputs"/>
      <sheetName val="Ownership"/>
      <sheetName val="Valuation"/>
      <sheetName val="Drawdown"/>
      <sheetName val="Debt Service"/>
      <sheetName val="Revenues"/>
      <sheetName val="0&amp;M and Maintenance"/>
      <sheetName val="bookdepn"/>
      <sheetName val="taxdepn"/>
      <sheetName val="BookTax"/>
      <sheetName val="CashTax"/>
      <sheetName val="Step-up costs"/>
      <sheetName val="2002finance"/>
      <sheetName val="2001Invoices"/>
      <sheetName val="Ebu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MM"/>
      <sheetName val="Rollup"/>
      <sheetName val="GenAdmin"/>
      <sheetName val="Stores"/>
      <sheetName val="MH"/>
      <sheetName val="Chem"/>
      <sheetName val="Power Block"/>
      <sheetName val="FGD"/>
      <sheetName val="Engineer"/>
      <sheetName val="Computer"/>
      <sheetName val="I&amp;C Maint"/>
      <sheetName val="Mech Maint"/>
      <sheetName val="Electric Maint"/>
      <sheetName val="sheet 13"/>
      <sheetName val="Fixed O&amp;M Budget"/>
      <sheetName val="Assumptions"/>
      <sheetName val="#REF"/>
      <sheetName val="Kintigh"/>
      <sheetName val="Milliken"/>
      <sheetName val="Goudey"/>
      <sheetName val="Greenidge"/>
      <sheetName val="pl atual"/>
      <sheetName val="Admin"/>
      <sheetName val="Chemicals"/>
      <sheetName val="Consumables"/>
      <sheetName val="Operating Insurance"/>
      <sheetName val="Corp OH"/>
      <sheetName val="Other Contract Services"/>
      <sheetName val="Payroll"/>
      <sheetName val="Professional Services"/>
      <sheetName val="Property"/>
      <sheetName val="Util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VER"/>
      <sheetName val="INCOME STT"/>
      <sheetName val="MARKET"/>
      <sheetName val="METAL 12 Oz"/>
      <sheetName val="METALPURCHASE 12 Oz"/>
      <sheetName val="OPERATING COST 12 Oz"/>
      <sheetName val="METAL 16 Oz"/>
      <sheetName val="METALPURCHASE 16 Oz"/>
      <sheetName val="OPERATING COST 16 Oz"/>
      <sheetName val="RESALES"/>
      <sheetName val="EXPENSES"/>
      <sheetName val="INTEREST ON DEBT"/>
      <sheetName val="BALANCE SHEET"/>
      <sheetName val="WP BALANCE SHEET"/>
      <sheetName val="WP TAXES"/>
      <sheetName val="Salarie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B2" t="str">
            <v>2005 Budget Adjusted UK GAAP- REXAM ARGENTINA S.A.</v>
          </cell>
        </row>
        <row r="5">
          <cell r="B5" t="str">
            <v>Balance Sheet 2005</v>
          </cell>
        </row>
        <row r="8">
          <cell r="D8" t="str">
            <v>DEC. ´04</v>
          </cell>
          <cell r="E8" t="str">
            <v>JAN.</v>
          </cell>
          <cell r="F8" t="str">
            <v>FEB.</v>
          </cell>
          <cell r="G8" t="str">
            <v>MAR.</v>
          </cell>
          <cell r="H8" t="str">
            <v>APR.</v>
          </cell>
          <cell r="I8" t="str">
            <v>MAY</v>
          </cell>
          <cell r="J8" t="str">
            <v>JUNE</v>
          </cell>
          <cell r="K8" t="str">
            <v>JULY</v>
          </cell>
          <cell r="L8" t="str">
            <v>AUG.</v>
          </cell>
          <cell r="M8" t="str">
            <v>SET.</v>
          </cell>
          <cell r="N8" t="str">
            <v>OCT.</v>
          </cell>
          <cell r="O8" t="str">
            <v>NOV.</v>
          </cell>
          <cell r="P8" t="str">
            <v>DEC.</v>
          </cell>
        </row>
        <row r="9">
          <cell r="B9" t="str">
            <v>ASSETS</v>
          </cell>
        </row>
        <row r="11">
          <cell r="B11" t="str">
            <v>CASH / SHORT TERM INVESTMENTS</v>
          </cell>
          <cell r="D11">
            <v>129</v>
          </cell>
          <cell r="E11">
            <v>100</v>
          </cell>
          <cell r="F11">
            <v>800</v>
          </cell>
          <cell r="G11">
            <v>1400</v>
          </cell>
          <cell r="H11">
            <v>2000</v>
          </cell>
          <cell r="I11">
            <v>100</v>
          </cell>
          <cell r="J11">
            <v>100</v>
          </cell>
          <cell r="K11">
            <v>200</v>
          </cell>
          <cell r="L11">
            <v>200</v>
          </cell>
          <cell r="M11">
            <v>300</v>
          </cell>
          <cell r="N11">
            <v>500</v>
          </cell>
          <cell r="O11">
            <v>700</v>
          </cell>
          <cell r="P11">
            <v>900</v>
          </cell>
        </row>
        <row r="13">
          <cell r="B13" t="str">
            <v>ACCOUNTS RECEIVABLES</v>
          </cell>
          <cell r="D13">
            <v>2846</v>
          </cell>
          <cell r="E13">
            <v>2876.0863042999995</v>
          </cell>
          <cell r="F13">
            <v>2221.7648166999993</v>
          </cell>
          <cell r="G13">
            <v>2140.934780874999</v>
          </cell>
          <cell r="H13">
            <v>1690.3453149916659</v>
          </cell>
          <cell r="I13">
            <v>1511.9704959333326</v>
          </cell>
          <cell r="J13">
            <v>1602.4019513333326</v>
          </cell>
          <cell r="K13">
            <v>2024.9370892666657</v>
          </cell>
          <cell r="L13">
            <v>2035.3387332666655</v>
          </cell>
          <cell r="M13">
            <v>2093.3516175916657</v>
          </cell>
          <cell r="N13">
            <v>2295.1780748416659</v>
          </cell>
          <cell r="O13">
            <v>2960.6640620333328</v>
          </cell>
          <cell r="P13">
            <v>2892.9006024416667</v>
          </cell>
        </row>
        <row r="14">
          <cell r="B14" t="str">
            <v>Less : Allowance for Losses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6">
          <cell r="B16" t="str">
            <v>NET CUSTOMERS RECEIVABLES</v>
          </cell>
          <cell r="D16">
            <v>2846</v>
          </cell>
          <cell r="E16">
            <v>2876.0863042999995</v>
          </cell>
          <cell r="F16">
            <v>2221.7648166999993</v>
          </cell>
          <cell r="G16">
            <v>2140.934780874999</v>
          </cell>
          <cell r="H16">
            <v>1690.3453149916659</v>
          </cell>
          <cell r="I16">
            <v>1511.9704959333326</v>
          </cell>
          <cell r="J16">
            <v>1602.4019513333326</v>
          </cell>
          <cell r="K16">
            <v>2024.9370892666657</v>
          </cell>
          <cell r="L16">
            <v>2035.3387332666655</v>
          </cell>
          <cell r="M16">
            <v>2093.3516175916657</v>
          </cell>
          <cell r="N16">
            <v>2295.1780748416659</v>
          </cell>
          <cell r="O16">
            <v>2960.6640620333328</v>
          </cell>
          <cell r="P16">
            <v>2892.9006024416667</v>
          </cell>
        </row>
        <row r="18">
          <cell r="B18" t="str">
            <v>RECEIVABLES - CONSOLIDATED</v>
          </cell>
          <cell r="D18">
            <v>843</v>
          </cell>
          <cell r="E18">
            <v>295</v>
          </cell>
          <cell r="F18">
            <v>233.02591018616397</v>
          </cell>
          <cell r="G18">
            <v>138.09440554742798</v>
          </cell>
          <cell r="H18">
            <v>115.3335176861912</v>
          </cell>
          <cell r="I18">
            <v>374.02143107828715</v>
          </cell>
          <cell r="J18">
            <v>607.88455646807006</v>
          </cell>
          <cell r="K18">
            <v>344.19759411296923</v>
          </cell>
          <cell r="L18">
            <v>110.95511386811279</v>
          </cell>
          <cell r="M18">
            <v>143.48841051174958</v>
          </cell>
          <cell r="N18">
            <v>444.78231893952398</v>
          </cell>
          <cell r="O18">
            <v>704.30772361233801</v>
          </cell>
          <cell r="P18">
            <v>414.08393654271879</v>
          </cell>
        </row>
        <row r="19">
          <cell r="B19" t="str">
            <v>RECEIVABLES - UNCONSOLIDATED</v>
          </cell>
          <cell r="D19">
            <v>995</v>
          </cell>
          <cell r="E19">
            <v>798.49600000000009</v>
          </cell>
          <cell r="F19">
            <v>693.69</v>
          </cell>
          <cell r="G19">
            <v>676.76600000000019</v>
          </cell>
          <cell r="H19">
            <v>627.91700000000014</v>
          </cell>
          <cell r="I19">
            <v>631.84500000000014</v>
          </cell>
          <cell r="J19">
            <v>650.0780000000002</v>
          </cell>
          <cell r="K19">
            <v>541.09400000000028</v>
          </cell>
          <cell r="L19">
            <v>660.4920000000003</v>
          </cell>
          <cell r="M19">
            <v>752.94600000000014</v>
          </cell>
          <cell r="N19">
            <v>729.4620000000001</v>
          </cell>
          <cell r="O19">
            <v>711.79200000000014</v>
          </cell>
          <cell r="P19">
            <v>672.60000000000014</v>
          </cell>
        </row>
        <row r="20">
          <cell r="B20" t="str">
            <v>RECEIVABLES - OTHER</v>
          </cell>
          <cell r="D20">
            <v>175</v>
          </cell>
          <cell r="E20">
            <v>175</v>
          </cell>
          <cell r="F20">
            <v>175</v>
          </cell>
          <cell r="G20">
            <v>175</v>
          </cell>
          <cell r="H20">
            <v>175</v>
          </cell>
          <cell r="I20">
            <v>175</v>
          </cell>
          <cell r="J20">
            <v>175</v>
          </cell>
          <cell r="K20">
            <v>175</v>
          </cell>
          <cell r="L20">
            <v>175</v>
          </cell>
          <cell r="M20">
            <v>175</v>
          </cell>
          <cell r="N20">
            <v>175</v>
          </cell>
          <cell r="O20">
            <v>175</v>
          </cell>
          <cell r="P20">
            <v>175</v>
          </cell>
        </row>
        <row r="22">
          <cell r="B22" t="str">
            <v>ACCOUNTS RECEIVABLE - NET</v>
          </cell>
          <cell r="D22">
            <v>4859</v>
          </cell>
          <cell r="E22">
            <v>4144.5823043</v>
          </cell>
          <cell r="F22">
            <v>3323.4807268861632</v>
          </cell>
          <cell r="G22">
            <v>3130.7951864224269</v>
          </cell>
          <cell r="H22">
            <v>2608.5958326778573</v>
          </cell>
          <cell r="I22">
            <v>2692.83692701162</v>
          </cell>
          <cell r="J22">
            <v>3035.3645078014033</v>
          </cell>
          <cell r="K22">
            <v>3085.2286833796352</v>
          </cell>
          <cell r="L22">
            <v>2981.7858471347786</v>
          </cell>
          <cell r="M22">
            <v>3164.7860281034154</v>
          </cell>
          <cell r="N22">
            <v>3644.4223937811898</v>
          </cell>
          <cell r="O22">
            <v>4551.7637856456713</v>
          </cell>
          <cell r="P22">
            <v>4154.5845389843853</v>
          </cell>
        </row>
        <row r="24">
          <cell r="B24" t="str">
            <v xml:space="preserve">INVENTORIES </v>
          </cell>
          <cell r="D24">
            <v>2885</v>
          </cell>
          <cell r="E24">
            <v>2364.0004639956746</v>
          </cell>
          <cell r="F24">
            <v>2265.996730855059</v>
          </cell>
          <cell r="G24">
            <v>2241.2383794792122</v>
          </cell>
          <cell r="H24">
            <v>2643.1928710238367</v>
          </cell>
          <cell r="I24">
            <v>2629.6499691913305</v>
          </cell>
          <cell r="J24">
            <v>2536.6525000799365</v>
          </cell>
          <cell r="K24">
            <v>2597.2021184702985</v>
          </cell>
          <cell r="L24">
            <v>2891.1529087833405</v>
          </cell>
          <cell r="M24">
            <v>3099.2488143389401</v>
          </cell>
          <cell r="N24">
            <v>2814.9746557315848</v>
          </cell>
          <cell r="O24">
            <v>2389.7014400577773</v>
          </cell>
          <cell r="P24">
            <v>3024.6963282707179</v>
          </cell>
        </row>
        <row r="26">
          <cell r="B26" t="str">
            <v>PREPAID EXPENSES</v>
          </cell>
          <cell r="D26">
            <v>63</v>
          </cell>
          <cell r="E26">
            <v>74.166666666666671</v>
          </cell>
          <cell r="F26">
            <v>68.333333333333343</v>
          </cell>
          <cell r="G26">
            <v>62.5</v>
          </cell>
          <cell r="H26">
            <v>56.666666666666664</v>
          </cell>
          <cell r="I26">
            <v>50.833333333333329</v>
          </cell>
          <cell r="J26">
            <v>44.999999999999993</v>
          </cell>
          <cell r="K26">
            <v>39.166666666666657</v>
          </cell>
          <cell r="L26">
            <v>33.333333333333329</v>
          </cell>
          <cell r="M26">
            <v>27.499999999999996</v>
          </cell>
          <cell r="N26">
            <v>21.666666666666664</v>
          </cell>
          <cell r="O26">
            <v>15.833333333333332</v>
          </cell>
          <cell r="P26">
            <v>80</v>
          </cell>
        </row>
        <row r="28">
          <cell r="B28" t="str">
            <v>RECOVERABLE TAXES</v>
          </cell>
          <cell r="D28">
            <v>1165.8197986577179</v>
          </cell>
          <cell r="E28">
            <v>907.57573770491808</v>
          </cell>
          <cell r="F28">
            <v>919.9513071895426</v>
          </cell>
          <cell r="G28">
            <v>932.24625407166138</v>
          </cell>
          <cell r="H28">
            <v>944.46136363636356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30">
          <cell r="B30" t="str">
            <v>DEFERRED INCOME TAX</v>
          </cell>
          <cell r="D30">
            <v>536.92623406040275</v>
          </cell>
          <cell r="E30">
            <v>696.56399262295088</v>
          </cell>
          <cell r="F30">
            <v>694.28763970588238</v>
          </cell>
          <cell r="G30">
            <v>692.02611644951151</v>
          </cell>
          <cell r="H30">
            <v>689.77927840909092</v>
          </cell>
          <cell r="I30">
            <v>147.92797419354838</v>
          </cell>
          <cell r="J30">
            <v>412.95125826612906</v>
          </cell>
          <cell r="K30">
            <v>554.85615496561581</v>
          </cell>
          <cell r="L30">
            <v>713.71773585059975</v>
          </cell>
          <cell r="M30">
            <v>874.22350166566923</v>
          </cell>
          <cell r="N30">
            <v>1026.4853265772356</v>
          </cell>
          <cell r="O30">
            <v>1187.8151100506113</v>
          </cell>
          <cell r="P30">
            <v>1361.5389615434285</v>
          </cell>
        </row>
        <row r="32">
          <cell r="B32" t="str">
            <v>TOTAL CURRENT ASSETS</v>
          </cell>
          <cell r="D32">
            <v>9638.7460327181216</v>
          </cell>
          <cell r="E32">
            <v>8286.8891652902112</v>
          </cell>
          <cell r="F32">
            <v>8072.0497379699809</v>
          </cell>
          <cell r="G32">
            <v>8458.805936422812</v>
          </cell>
          <cell r="H32">
            <v>8942.696012413815</v>
          </cell>
          <cell r="I32">
            <v>5621.2482037298323</v>
          </cell>
          <cell r="J32">
            <v>6129.968266147469</v>
          </cell>
          <cell r="K32">
            <v>6476.4536234822172</v>
          </cell>
          <cell r="L32">
            <v>6819.9898251020522</v>
          </cell>
          <cell r="M32">
            <v>7465.7583441080251</v>
          </cell>
          <cell r="N32">
            <v>8007.5490427566765</v>
          </cell>
          <cell r="O32">
            <v>8845.1136690873936</v>
          </cell>
          <cell r="P32">
            <v>9520.8198287985324</v>
          </cell>
        </row>
        <row r="35">
          <cell r="B35" t="str">
            <v>PROP. PLANT &amp; EQUIP.  - COST</v>
          </cell>
          <cell r="D35">
            <v>14545</v>
          </cell>
          <cell r="E35">
            <v>14595</v>
          </cell>
          <cell r="F35">
            <v>14635</v>
          </cell>
          <cell r="G35">
            <v>14675</v>
          </cell>
          <cell r="H35">
            <v>14695</v>
          </cell>
          <cell r="I35">
            <v>14705</v>
          </cell>
          <cell r="J35">
            <v>14715</v>
          </cell>
          <cell r="K35">
            <v>14725</v>
          </cell>
          <cell r="L35">
            <v>14735</v>
          </cell>
          <cell r="M35">
            <v>14745</v>
          </cell>
          <cell r="N35">
            <v>14775</v>
          </cell>
          <cell r="O35">
            <v>14815</v>
          </cell>
          <cell r="P35">
            <v>14869</v>
          </cell>
        </row>
        <row r="36">
          <cell r="B36" t="str">
            <v>Less allowance for depreciation</v>
          </cell>
          <cell r="D36">
            <v>-1230</v>
          </cell>
          <cell r="E36">
            <v>-1325</v>
          </cell>
          <cell r="F36">
            <v>-1420.2777777777778</v>
          </cell>
          <cell r="G36">
            <v>-1515.7777777777778</v>
          </cell>
          <cell r="H36">
            <v>-1611.5</v>
          </cell>
          <cell r="I36">
            <v>-1707.3333333333333</v>
          </cell>
          <cell r="J36">
            <v>-1803.2222222222222</v>
          </cell>
          <cell r="K36">
            <v>-1899.1666666666665</v>
          </cell>
          <cell r="L36">
            <v>-1995.1666666666665</v>
          </cell>
          <cell r="M36">
            <v>-2091.2222222222222</v>
          </cell>
          <cell r="N36">
            <v>-2187.3333333333335</v>
          </cell>
          <cell r="O36">
            <v>-2283.6111111111113</v>
          </cell>
          <cell r="P36">
            <v>-2380.1111111111113</v>
          </cell>
        </row>
        <row r="37">
          <cell r="B37" t="str">
            <v>PROP. PLANT &amp; EQUIP. - NET</v>
          </cell>
          <cell r="D37">
            <v>13315</v>
          </cell>
          <cell r="E37">
            <v>13270</v>
          </cell>
          <cell r="F37">
            <v>13214.722222222223</v>
          </cell>
          <cell r="G37">
            <v>13159.222222222223</v>
          </cell>
          <cell r="H37">
            <v>13083.5</v>
          </cell>
          <cell r="I37">
            <v>12997.666666666666</v>
          </cell>
          <cell r="J37">
            <v>12911.777777777777</v>
          </cell>
          <cell r="K37">
            <v>12825.833333333334</v>
          </cell>
          <cell r="L37">
            <v>12739.833333333334</v>
          </cell>
          <cell r="M37">
            <v>12653.777777777777</v>
          </cell>
          <cell r="N37">
            <v>12587.666666666666</v>
          </cell>
          <cell r="O37">
            <v>12531.388888888889</v>
          </cell>
          <cell r="P37">
            <v>12488.888888888889</v>
          </cell>
        </row>
        <row r="39">
          <cell r="B39" t="str">
            <v>DEFERRED CHARGES - COST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Less  amortization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B41" t="str">
            <v>DEFERRED CHARGES - NET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3">
          <cell r="B43" t="str">
            <v>DEFERRED INCOME TAX</v>
          </cell>
          <cell r="D43">
            <v>153.88480536912752</v>
          </cell>
          <cell r="E43">
            <v>150.35302295081968</v>
          </cell>
          <cell r="F43">
            <v>149.86167320261436</v>
          </cell>
          <cell r="G43">
            <v>149.37352442996743</v>
          </cell>
          <cell r="H43">
            <v>148.88854545454544</v>
          </cell>
          <cell r="I43">
            <v>147.92797419354838</v>
          </cell>
          <cell r="J43">
            <v>147.92797419354838</v>
          </cell>
          <cell r="K43">
            <v>146.97971794871793</v>
          </cell>
          <cell r="L43">
            <v>146.97971794871793</v>
          </cell>
          <cell r="M43">
            <v>146.51013418530351</v>
          </cell>
          <cell r="N43">
            <v>145.95057924888604</v>
          </cell>
          <cell r="O43">
            <v>145.5799111111111</v>
          </cell>
          <cell r="P43">
            <v>145.5799111111111</v>
          </cell>
        </row>
        <row r="44">
          <cell r="B44" t="str">
            <v xml:space="preserve">OTHER RECEIVABLES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B45" t="str">
            <v>Less : Allowance for Losses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7">
          <cell r="B47" t="str">
            <v>TOTAL ASSETS</v>
          </cell>
          <cell r="D47">
            <v>23107.630838087251</v>
          </cell>
          <cell r="E47">
            <v>21707.242188241031</v>
          </cell>
          <cell r="F47">
            <v>21436.633633394817</v>
          </cell>
          <cell r="G47">
            <v>21767.401683075004</v>
          </cell>
          <cell r="H47">
            <v>22175.084557868358</v>
          </cell>
          <cell r="I47">
            <v>18766.842844590046</v>
          </cell>
          <cell r="J47">
            <v>19189.674018118796</v>
          </cell>
          <cell r="K47">
            <v>19449.266674764269</v>
          </cell>
          <cell r="L47">
            <v>19706.802876384103</v>
          </cell>
          <cell r="M47">
            <v>20266.046256071106</v>
          </cell>
          <cell r="N47">
            <v>20741.166288672226</v>
          </cell>
          <cell r="O47">
            <v>21522.082469087392</v>
          </cell>
          <cell r="P47">
            <v>22155.288628798531</v>
          </cell>
        </row>
        <row r="50">
          <cell r="B50" t="str">
            <v>2005 Budget Adjusted UK GAAP- REXAM ARGENTINA S.A.</v>
          </cell>
        </row>
        <row r="53">
          <cell r="B53" t="str">
            <v>Balance Sheet 2005</v>
          </cell>
        </row>
        <row r="56">
          <cell r="D56" t="str">
            <v>DEC. ´04</v>
          </cell>
          <cell r="E56" t="str">
            <v>JAN.</v>
          </cell>
          <cell r="F56" t="str">
            <v>FEB.</v>
          </cell>
          <cell r="G56" t="str">
            <v>MAR.</v>
          </cell>
          <cell r="H56" t="str">
            <v>APR.</v>
          </cell>
          <cell r="I56" t="str">
            <v>MAY</v>
          </cell>
          <cell r="J56" t="str">
            <v>JUNE</v>
          </cell>
          <cell r="K56" t="str">
            <v>JULY</v>
          </cell>
          <cell r="L56" t="str">
            <v>AUG.</v>
          </cell>
          <cell r="M56" t="str">
            <v>SET.</v>
          </cell>
          <cell r="N56" t="str">
            <v>OCT.</v>
          </cell>
          <cell r="O56" t="str">
            <v>NOV.</v>
          </cell>
          <cell r="P56" t="str">
            <v>DEC.</v>
          </cell>
        </row>
        <row r="57">
          <cell r="B57" t="str">
            <v>LIABILITIES</v>
          </cell>
        </row>
        <row r="59">
          <cell r="B59" t="str">
            <v>ACCOUNTS PAYABLES</v>
          </cell>
          <cell r="D59">
            <v>1951</v>
          </cell>
          <cell r="E59">
            <v>1237.1499999999999</v>
          </cell>
          <cell r="F59">
            <v>676.24999999999989</v>
          </cell>
          <cell r="G59">
            <v>665.34499999999991</v>
          </cell>
          <cell r="H59">
            <v>945.07</v>
          </cell>
          <cell r="I59">
            <v>360.17500000000007</v>
          </cell>
          <cell r="J59">
            <v>531.57999999999993</v>
          </cell>
          <cell r="K59">
            <v>336.63499999999999</v>
          </cell>
          <cell r="L59">
            <v>221.84500000000003</v>
          </cell>
          <cell r="M59">
            <v>285.04000000000019</v>
          </cell>
          <cell r="N59">
            <v>275.98500000000001</v>
          </cell>
          <cell r="O59">
            <v>229.09499999999991</v>
          </cell>
          <cell r="P59">
            <v>358.62</v>
          </cell>
        </row>
        <row r="60">
          <cell r="B60" t="str">
            <v>ACCRUED COMPENSATION</v>
          </cell>
          <cell r="D60">
            <v>232</v>
          </cell>
          <cell r="E60">
            <v>260</v>
          </cell>
          <cell r="F60">
            <v>270</v>
          </cell>
          <cell r="G60">
            <v>280</v>
          </cell>
          <cell r="H60">
            <v>290</v>
          </cell>
          <cell r="I60">
            <v>300</v>
          </cell>
          <cell r="J60">
            <v>232</v>
          </cell>
          <cell r="K60">
            <v>260</v>
          </cell>
          <cell r="L60">
            <v>270</v>
          </cell>
          <cell r="M60">
            <v>280</v>
          </cell>
          <cell r="N60">
            <v>290</v>
          </cell>
          <cell r="O60">
            <v>300</v>
          </cell>
          <cell r="P60">
            <v>232</v>
          </cell>
        </row>
        <row r="61">
          <cell r="B61" t="str">
            <v>OTHER LIABILITIES</v>
          </cell>
          <cell r="D61">
            <v>28</v>
          </cell>
          <cell r="E61">
            <v>100</v>
          </cell>
          <cell r="F61">
            <v>110</v>
          </cell>
          <cell r="G61">
            <v>120</v>
          </cell>
          <cell r="H61">
            <v>100</v>
          </cell>
          <cell r="I61">
            <v>110</v>
          </cell>
          <cell r="J61">
            <v>120</v>
          </cell>
          <cell r="K61">
            <v>100</v>
          </cell>
          <cell r="L61">
            <v>110</v>
          </cell>
          <cell r="M61">
            <v>120</v>
          </cell>
          <cell r="N61">
            <v>100</v>
          </cell>
          <cell r="O61">
            <v>110</v>
          </cell>
          <cell r="P61">
            <v>120</v>
          </cell>
        </row>
        <row r="62">
          <cell r="B62" t="str">
            <v>TAXES PAYABLES</v>
          </cell>
          <cell r="D62">
            <v>0</v>
          </cell>
          <cell r="E62">
            <v>80.58854671108304</v>
          </cell>
          <cell r="F62">
            <v>53.249108852479054</v>
          </cell>
          <cell r="G62">
            <v>48.706375865196037</v>
          </cell>
          <cell r="H62">
            <v>47.396190009162495</v>
          </cell>
          <cell r="I62">
            <v>0.16556595228669835</v>
          </cell>
          <cell r="J62">
            <v>9.4962462708957389</v>
          </cell>
          <cell r="K62">
            <v>65.866448689699496</v>
          </cell>
          <cell r="L62">
            <v>46.911922806946905</v>
          </cell>
          <cell r="M62">
            <v>60.442265206966766</v>
          </cell>
          <cell r="N62">
            <v>27.990516418278844</v>
          </cell>
          <cell r="O62">
            <v>68.355838699529102</v>
          </cell>
          <cell r="P62">
            <v>97.59489789370275</v>
          </cell>
        </row>
        <row r="63">
          <cell r="B63" t="str">
            <v>TAXES ON INCOME</v>
          </cell>
          <cell r="D63">
            <v>1102.8449761744964</v>
          </cell>
          <cell r="E63">
            <v>1312.3174288967443</v>
          </cell>
          <cell r="F63">
            <v>1442.4871058473077</v>
          </cell>
          <cell r="G63">
            <v>1591.096088565127</v>
          </cell>
          <cell r="H63">
            <v>1692.7311324594971</v>
          </cell>
          <cell r="I63">
            <v>734.68974972446995</v>
          </cell>
          <cell r="J63">
            <v>863.18946211227171</v>
          </cell>
          <cell r="K63">
            <v>1002.1241681705872</v>
          </cell>
          <cell r="L63">
            <v>1154.1017217684262</v>
          </cell>
          <cell r="M63">
            <v>1316.3409662391118</v>
          </cell>
          <cell r="N63">
            <v>1528.4826874842188</v>
          </cell>
          <cell r="O63">
            <v>1802.031018374114</v>
          </cell>
          <cell r="P63">
            <v>2018.1016998067435</v>
          </cell>
        </row>
        <row r="64">
          <cell r="B64" t="str">
            <v>SHORT TERM  DEBTS</v>
          </cell>
          <cell r="D64">
            <v>0</v>
          </cell>
          <cell r="E64">
            <v>3.8542614965990651E-3</v>
          </cell>
          <cell r="F64">
            <v>3.9172457436507102E-3</v>
          </cell>
          <cell r="G64">
            <v>3.958148299716413E-3</v>
          </cell>
          <cell r="H64">
            <v>4.9807745817815885E-3</v>
          </cell>
          <cell r="I64">
            <v>1.7821939472923987E-3</v>
          </cell>
          <cell r="J64">
            <v>3.893370994774159E-4</v>
          </cell>
          <cell r="K64">
            <v>4.8058707798190881E-3</v>
          </cell>
          <cell r="L64">
            <v>2.2984643001109362E-3</v>
          </cell>
          <cell r="M64">
            <v>7.6780559902545065E-4</v>
          </cell>
          <cell r="N64">
            <v>2.5970714123104699E-3</v>
          </cell>
          <cell r="O64">
            <v>2.9041516245342791E-4</v>
          </cell>
          <cell r="P64">
            <v>3.1234100315487012E-3</v>
          </cell>
        </row>
        <row r="65">
          <cell r="B65" t="str">
            <v>ACCOUNTS PAYABLES - RELATED COS.</v>
          </cell>
          <cell r="D65">
            <v>200</v>
          </cell>
          <cell r="E65">
            <v>322.99900000000002</v>
          </cell>
          <cell r="F65">
            <v>286.67300000000006</v>
          </cell>
          <cell r="G65">
            <v>230.37900000000013</v>
          </cell>
          <cell r="H65">
            <v>107.19200000000012</v>
          </cell>
          <cell r="I65">
            <v>137.56700000000012</v>
          </cell>
          <cell r="J65">
            <v>103.68200000000013</v>
          </cell>
          <cell r="K65">
            <v>130.41200000000012</v>
          </cell>
          <cell r="L65">
            <v>104.14400000000018</v>
          </cell>
          <cell r="M65">
            <v>140.90900000000016</v>
          </cell>
          <cell r="N65">
            <v>108.68900000000014</v>
          </cell>
          <cell r="O65">
            <v>153.68900000000014</v>
          </cell>
          <cell r="P65">
            <v>115.48400000000015</v>
          </cell>
        </row>
        <row r="66">
          <cell r="B66" t="str">
            <v>ACCOUNTS PAYABLES - UNCONS. COS.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B67" t="str">
            <v>LONG TERM DEBT- Current Portion</v>
          </cell>
          <cell r="D67">
            <v>1026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9">
          <cell r="B69" t="str">
            <v>TOTAL CURRENT LIABILITIES</v>
          </cell>
          <cell r="D69">
            <v>4539.844976174496</v>
          </cell>
          <cell r="E69">
            <v>3313.0588298693237</v>
          </cell>
          <cell r="F69">
            <v>2838.6631319455305</v>
          </cell>
          <cell r="G69">
            <v>2935.5304225786231</v>
          </cell>
          <cell r="H69">
            <v>3182.3943032432417</v>
          </cell>
          <cell r="I69">
            <v>1642.5990978707041</v>
          </cell>
          <cell r="J69">
            <v>1859.948097720267</v>
          </cell>
          <cell r="K69">
            <v>1895.0424227310666</v>
          </cell>
          <cell r="L69">
            <v>1907.0049430396734</v>
          </cell>
          <cell r="M69">
            <v>2202.7329992516779</v>
          </cell>
          <cell r="N69">
            <v>2331.1498009739103</v>
          </cell>
          <cell r="O69">
            <v>2663.1711474888057</v>
          </cell>
          <cell r="P69">
            <v>2941.8037211104784</v>
          </cell>
        </row>
        <row r="71">
          <cell r="B71" t="str">
            <v xml:space="preserve">LONG TERM DEBT -  </v>
          </cell>
          <cell r="D71">
            <v>500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B72" t="str">
            <v xml:space="preserve">LONG TERM DEBT -  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B73" t="str">
            <v>DEFERRED INCOME TAX</v>
          </cell>
          <cell r="D73">
            <v>1833</v>
          </cell>
          <cell r="E73">
            <v>1833</v>
          </cell>
          <cell r="F73">
            <v>1833</v>
          </cell>
          <cell r="G73">
            <v>1833</v>
          </cell>
          <cell r="H73">
            <v>1833</v>
          </cell>
          <cell r="I73">
            <v>1833</v>
          </cell>
          <cell r="J73">
            <v>1833</v>
          </cell>
          <cell r="K73">
            <v>1833</v>
          </cell>
          <cell r="L73">
            <v>1833</v>
          </cell>
          <cell r="M73">
            <v>1833</v>
          </cell>
          <cell r="N73">
            <v>1833</v>
          </cell>
          <cell r="O73">
            <v>1833</v>
          </cell>
          <cell r="P73">
            <v>1833</v>
          </cell>
        </row>
        <row r="75">
          <cell r="B75" t="str">
            <v>TOTAL LIABILITIES</v>
          </cell>
          <cell r="D75">
            <v>2333</v>
          </cell>
          <cell r="E75">
            <v>1833</v>
          </cell>
          <cell r="F75">
            <v>1833</v>
          </cell>
          <cell r="G75">
            <v>1833</v>
          </cell>
          <cell r="H75">
            <v>1833</v>
          </cell>
          <cell r="I75">
            <v>1833</v>
          </cell>
          <cell r="J75">
            <v>1833</v>
          </cell>
          <cell r="K75">
            <v>1833</v>
          </cell>
          <cell r="L75">
            <v>1833</v>
          </cell>
          <cell r="M75">
            <v>1833</v>
          </cell>
          <cell r="N75">
            <v>1833</v>
          </cell>
          <cell r="O75">
            <v>1833</v>
          </cell>
          <cell r="P75">
            <v>1833</v>
          </cell>
        </row>
        <row r="77">
          <cell r="B77" t="str">
            <v>CAPITAL STOCK</v>
          </cell>
          <cell r="D77">
            <v>35020</v>
          </cell>
          <cell r="E77">
            <v>35020</v>
          </cell>
          <cell r="F77">
            <v>35020</v>
          </cell>
          <cell r="G77">
            <v>35020</v>
          </cell>
          <cell r="H77">
            <v>35020</v>
          </cell>
          <cell r="I77">
            <v>35020</v>
          </cell>
          <cell r="J77">
            <v>35020</v>
          </cell>
          <cell r="K77">
            <v>35020</v>
          </cell>
          <cell r="L77">
            <v>35020</v>
          </cell>
          <cell r="M77">
            <v>35020</v>
          </cell>
          <cell r="N77">
            <v>35020</v>
          </cell>
          <cell r="O77">
            <v>35020</v>
          </cell>
          <cell r="P77">
            <v>35020</v>
          </cell>
        </row>
        <row r="78">
          <cell r="B78" t="str">
            <v>DIVIDENDS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-2100</v>
          </cell>
          <cell r="J78">
            <v>-2100</v>
          </cell>
          <cell r="K78">
            <v>-2100</v>
          </cell>
          <cell r="L78">
            <v>-2100</v>
          </cell>
          <cell r="M78">
            <v>-2100</v>
          </cell>
          <cell r="N78">
            <v>-2100</v>
          </cell>
          <cell r="O78">
            <v>-2100</v>
          </cell>
          <cell r="P78">
            <v>-2100</v>
          </cell>
        </row>
        <row r="79">
          <cell r="B79" t="str">
            <v>FVA RESERVE</v>
          </cell>
          <cell r="D79">
            <v>-15483</v>
          </cell>
          <cell r="E79">
            <v>-15483</v>
          </cell>
          <cell r="F79">
            <v>-15483</v>
          </cell>
          <cell r="G79">
            <v>-15483</v>
          </cell>
          <cell r="H79">
            <v>-15483</v>
          </cell>
          <cell r="I79">
            <v>-15483</v>
          </cell>
          <cell r="J79">
            <v>-15483</v>
          </cell>
          <cell r="K79">
            <v>-15483</v>
          </cell>
          <cell r="L79">
            <v>-15483</v>
          </cell>
          <cell r="M79">
            <v>-15483</v>
          </cell>
          <cell r="N79">
            <v>-15483</v>
          </cell>
          <cell r="O79">
            <v>-15483</v>
          </cell>
          <cell r="P79">
            <v>-15483</v>
          </cell>
        </row>
        <row r="80">
          <cell r="B80" t="str">
            <v>RETAINED EARNING</v>
          </cell>
          <cell r="D80">
            <v>-3302</v>
          </cell>
          <cell r="E80">
            <v>-2975.8166416282925</v>
          </cell>
          <cell r="F80">
            <v>-2772.0294985507117</v>
          </cell>
          <cell r="G80">
            <v>-2538.1287395036184</v>
          </cell>
          <cell r="H80">
            <v>-2377.3097453748856</v>
          </cell>
          <cell r="I80">
            <v>-2145.7562532806569</v>
          </cell>
          <cell r="J80">
            <v>-1940.2740796014693</v>
          </cell>
          <cell r="K80">
            <v>-1715.775747966798</v>
          </cell>
          <cell r="L80">
            <v>-1470.2020666555716</v>
          </cell>
          <cell r="M80">
            <v>-1206.6867431805726</v>
          </cell>
          <cell r="N80">
            <v>-859.98351230168282</v>
          </cell>
          <cell r="O80">
            <v>-411.08867840141437</v>
          </cell>
          <cell r="P80">
            <v>-56.515092311948194</v>
          </cell>
        </row>
        <row r="82">
          <cell r="B82" t="str">
            <v>TOTAL SHAREHOLDERS EQUITY</v>
          </cell>
          <cell r="D82">
            <v>16235</v>
          </cell>
          <cell r="E82">
            <v>16561.183358371709</v>
          </cell>
          <cell r="F82">
            <v>16764.970501449287</v>
          </cell>
          <cell r="G82">
            <v>16998.87126049638</v>
          </cell>
          <cell r="H82">
            <v>17159.690254625115</v>
          </cell>
          <cell r="I82">
            <v>15291.243746719343</v>
          </cell>
          <cell r="J82">
            <v>15496.72592039853</v>
          </cell>
          <cell r="K82">
            <v>15721.224252033202</v>
          </cell>
          <cell r="L82">
            <v>15966.797933344429</v>
          </cell>
          <cell r="M82">
            <v>16230.313256819427</v>
          </cell>
          <cell r="N82">
            <v>16577.016487698318</v>
          </cell>
          <cell r="O82">
            <v>17025.911321598585</v>
          </cell>
          <cell r="P82">
            <v>17380.484907688053</v>
          </cell>
        </row>
        <row r="84">
          <cell r="B84" t="str">
            <v xml:space="preserve">TOTAL  LIABILITIES &amp; EQUITY </v>
          </cell>
          <cell r="D84">
            <v>23107.844976174496</v>
          </cell>
          <cell r="E84">
            <v>21707.242188241034</v>
          </cell>
          <cell r="F84">
            <v>21436.633633394817</v>
          </cell>
          <cell r="G84">
            <v>21767.401683075004</v>
          </cell>
          <cell r="H84">
            <v>22175.084557868358</v>
          </cell>
          <cell r="I84">
            <v>18766.842844590046</v>
          </cell>
          <cell r="J84">
            <v>19189.674018118796</v>
          </cell>
          <cell r="K84">
            <v>19449.266674764269</v>
          </cell>
          <cell r="L84">
            <v>19706.802876384103</v>
          </cell>
          <cell r="M84">
            <v>20266.046256071106</v>
          </cell>
          <cell r="N84">
            <v>20741.166288672226</v>
          </cell>
          <cell r="O84">
            <v>21522.082469087392</v>
          </cell>
          <cell r="P84">
            <v>22155.288628798531</v>
          </cell>
        </row>
        <row r="86">
          <cell r="T86" t="str">
            <v>SHORT TERM  DEBTS</v>
          </cell>
        </row>
        <row r="87">
          <cell r="T87" t="str">
            <v>LONG TERM DEBT- Current Portion</v>
          </cell>
        </row>
        <row r="88">
          <cell r="B88" t="str">
            <v>2005 Budget Adjusted UK GAAP- REXAM ARGENTINA S.A.</v>
          </cell>
          <cell r="T88" t="str">
            <v>DEFERRED INCOME TAX</v>
          </cell>
        </row>
        <row r="91">
          <cell r="B91" t="str">
            <v>Financial Expenses</v>
          </cell>
          <cell r="E91">
            <v>21707.242188241031</v>
          </cell>
          <cell r="F91">
            <v>21436.633633394817</v>
          </cell>
          <cell r="G91">
            <v>21767.401683075004</v>
          </cell>
          <cell r="H91">
            <v>22175.084557868358</v>
          </cell>
          <cell r="I91">
            <v>18766.842844590046</v>
          </cell>
          <cell r="J91">
            <v>19189.674018118796</v>
          </cell>
          <cell r="K91">
            <v>19449.266674764269</v>
          </cell>
          <cell r="L91">
            <v>19706.802876384103</v>
          </cell>
          <cell r="M91">
            <v>20266.046256071106</v>
          </cell>
          <cell r="N91">
            <v>20741.166288672226</v>
          </cell>
          <cell r="O91">
            <v>21522.082469087392</v>
          </cell>
          <cell r="P91">
            <v>22155.288628798531</v>
          </cell>
        </row>
        <row r="93">
          <cell r="E93">
            <v>21707.238333979534</v>
          </cell>
          <cell r="F93">
            <v>21436.629716149073</v>
          </cell>
          <cell r="G93">
            <v>21767.397724926705</v>
          </cell>
          <cell r="H93">
            <v>22175.079577093777</v>
          </cell>
          <cell r="I93">
            <v>18766.841062396099</v>
          </cell>
          <cell r="J93">
            <v>19189.673628781697</v>
          </cell>
          <cell r="K93">
            <v>19449.261868893489</v>
          </cell>
          <cell r="L93">
            <v>19706.800577919803</v>
          </cell>
          <cell r="M93">
            <v>20266.045488265507</v>
          </cell>
          <cell r="N93">
            <v>20741.163691600814</v>
          </cell>
          <cell r="O93">
            <v>21522.08217867223</v>
          </cell>
          <cell r="P93">
            <v>22155.2855053885</v>
          </cell>
          <cell r="T93" t="str">
            <v>CASH GENERATION</v>
          </cell>
        </row>
        <row r="94">
          <cell r="E94">
            <v>3.8542614965990651E-3</v>
          </cell>
          <cell r="F94">
            <v>3.9172457436507102E-3</v>
          </cell>
          <cell r="G94">
            <v>3.958148299716413E-3</v>
          </cell>
          <cell r="H94">
            <v>4.9807745817815885E-3</v>
          </cell>
          <cell r="I94">
            <v>1.7821939472923987E-3</v>
          </cell>
          <cell r="J94">
            <v>3.893370994774159E-4</v>
          </cell>
          <cell r="K94">
            <v>4.8058707798190881E-3</v>
          </cell>
          <cell r="L94">
            <v>2.2984643001109362E-3</v>
          </cell>
          <cell r="M94">
            <v>7.6780559902545065E-4</v>
          </cell>
          <cell r="N94">
            <v>2.5970714123104699E-3</v>
          </cell>
          <cell r="O94">
            <v>2.9041516245342791E-4</v>
          </cell>
          <cell r="P94">
            <v>3.1234100315487012E-3</v>
          </cell>
          <cell r="Q94" t="str">
            <v>Total</v>
          </cell>
        </row>
        <row r="95">
          <cell r="T95" t="str">
            <v>NET PROFIT  ( BT )</v>
          </cell>
        </row>
        <row r="96">
          <cell r="B96" t="str">
            <v>AJUSTE IMPUESTO AL DEBITO</v>
          </cell>
          <cell r="E96">
            <v>24</v>
          </cell>
          <cell r="F96">
            <v>23</v>
          </cell>
          <cell r="G96">
            <v>19</v>
          </cell>
          <cell r="H96">
            <v>18</v>
          </cell>
          <cell r="I96">
            <v>17</v>
          </cell>
          <cell r="J96">
            <v>15</v>
          </cell>
          <cell r="K96">
            <v>15</v>
          </cell>
          <cell r="L96">
            <v>17</v>
          </cell>
          <cell r="M96">
            <v>18</v>
          </cell>
          <cell r="N96">
            <v>20</v>
          </cell>
          <cell r="O96">
            <v>19</v>
          </cell>
          <cell r="P96">
            <v>22</v>
          </cell>
          <cell r="Q96">
            <v>227</v>
          </cell>
          <cell r="T96" t="str">
            <v>DEPRECIATION AND AMORTIZATION</v>
          </cell>
        </row>
        <row r="102">
          <cell r="T102" t="str">
            <v>DIVIDENDS</v>
          </cell>
        </row>
        <row r="104">
          <cell r="B104" t="str">
            <v>2005 Budget Adjusted UK GAAP- REXAM ARGENTINA S.A.</v>
          </cell>
        </row>
        <row r="106">
          <cell r="T106" t="str">
            <v>EBITDA</v>
          </cell>
        </row>
        <row r="107">
          <cell r="B107" t="str">
            <v>Statement of Cash - Flow</v>
          </cell>
        </row>
        <row r="108">
          <cell r="T108" t="str">
            <v>OPERATING INCOME</v>
          </cell>
        </row>
        <row r="109">
          <cell r="T109" t="str">
            <v>DEPRECIATION AND AMORTIZATION</v>
          </cell>
        </row>
        <row r="110">
          <cell r="E110" t="str">
            <v>JAN.</v>
          </cell>
          <cell r="F110" t="str">
            <v>FEB.</v>
          </cell>
          <cell r="G110" t="str">
            <v>MAR.</v>
          </cell>
          <cell r="H110" t="str">
            <v>APR.</v>
          </cell>
          <cell r="I110" t="str">
            <v>MAY</v>
          </cell>
          <cell r="J110" t="str">
            <v>JUNE</v>
          </cell>
          <cell r="K110" t="str">
            <v>JULY</v>
          </cell>
          <cell r="L110" t="str">
            <v>AUG.</v>
          </cell>
          <cell r="M110" t="str">
            <v>SET.</v>
          </cell>
          <cell r="N110" t="str">
            <v>OCT.</v>
          </cell>
          <cell r="O110" t="str">
            <v>NOV.</v>
          </cell>
          <cell r="P110" t="str">
            <v>DEC.</v>
          </cell>
          <cell r="Q110" t="str">
            <v>TOTAL</v>
          </cell>
        </row>
        <row r="111">
          <cell r="B111" t="str">
            <v>OPERATING ACTIVITIES:</v>
          </cell>
        </row>
        <row r="113">
          <cell r="B113" t="str">
            <v>NET INCOME (LOSS)</v>
          </cell>
          <cell r="E113">
            <v>326.18335837170753</v>
          </cell>
          <cell r="F113">
            <v>203.78714307758082</v>
          </cell>
          <cell r="G113">
            <v>233.90075904709329</v>
          </cell>
          <cell r="H113">
            <v>160.81899412873281</v>
          </cell>
          <cell r="I113">
            <v>231.55349209422866</v>
          </cell>
          <cell r="J113">
            <v>205.48217367918755</v>
          </cell>
          <cell r="K113">
            <v>224.49833163467133</v>
          </cell>
          <cell r="L113">
            <v>245.57368131122644</v>
          </cell>
          <cell r="M113">
            <v>263.51532347499892</v>
          </cell>
          <cell r="N113">
            <v>346.70323087888983</v>
          </cell>
          <cell r="O113">
            <v>448.89483390026845</v>
          </cell>
          <cell r="P113">
            <v>354.57358608946618</v>
          </cell>
          <cell r="Q113">
            <v>3245.4849076880519</v>
          </cell>
          <cell r="T113" t="str">
            <v>ROCE</v>
          </cell>
        </row>
        <row r="114">
          <cell r="B114" t="str">
            <v>ADJUSTMENTS TO RECONCILE NET INCOME (LOSS) :</v>
          </cell>
        </row>
        <row r="115">
          <cell r="B115" t="str">
            <v>DEPRECIATION AND AMORTIZATION</v>
          </cell>
          <cell r="E115">
            <v>95</v>
          </cell>
          <cell r="F115">
            <v>95.277777777777828</v>
          </cell>
          <cell r="G115">
            <v>95.5</v>
          </cell>
          <cell r="H115">
            <v>95.722222222222172</v>
          </cell>
          <cell r="I115">
            <v>95.833333333333258</v>
          </cell>
          <cell r="J115">
            <v>95.888888888888914</v>
          </cell>
          <cell r="K115">
            <v>95.944444444444343</v>
          </cell>
          <cell r="L115">
            <v>96</v>
          </cell>
          <cell r="M115">
            <v>96.055555555555657</v>
          </cell>
          <cell r="N115">
            <v>96.111111111111313</v>
          </cell>
          <cell r="O115">
            <v>96.277777777777828</v>
          </cell>
          <cell r="P115">
            <v>96.5</v>
          </cell>
          <cell r="Q115">
            <v>1150.1111111111113</v>
          </cell>
          <cell r="T115" t="str">
            <v>OPERATING INCOME</v>
          </cell>
        </row>
        <row r="116">
          <cell r="B116" t="str">
            <v>DEFERRED INCOME TAX</v>
          </cell>
          <cell r="E116">
            <v>102.13808480855948</v>
          </cell>
          <cell r="F116">
            <v>-9.607866819350761</v>
          </cell>
          <cell r="G116">
            <v>-9.5452748531009775</v>
          </cell>
          <cell r="H116">
            <v>-9.4832925488595947</v>
          </cell>
          <cell r="I116">
            <v>1487.2732391129032</v>
          </cell>
          <cell r="J116">
            <v>-265.02328407258068</v>
          </cell>
          <cell r="K116">
            <v>-140.95664045465634</v>
          </cell>
          <cell r="L116">
            <v>-158.86158088498394</v>
          </cell>
          <cell r="M116">
            <v>-160.03618205165503</v>
          </cell>
          <cell r="N116">
            <v>-151.70226997514885</v>
          </cell>
          <cell r="O116">
            <v>-160.9591153356007</v>
          </cell>
          <cell r="P116">
            <v>-173.72385149281718</v>
          </cell>
          <cell r="Q116">
            <v>349.51196543270862</v>
          </cell>
          <cell r="T116" t="str">
            <v>INCOME TAXES</v>
          </cell>
        </row>
        <row r="117">
          <cell r="B117" t="str">
            <v>CHANGES IN CURRRENT ASSETS &amp; LIABILITIES:</v>
          </cell>
          <cell r="T117" t="str">
            <v>NET</v>
          </cell>
        </row>
        <row r="118">
          <cell r="B118" t="str">
            <v>RECEIVABLES</v>
          </cell>
          <cell r="E118">
            <v>714.41769569999997</v>
          </cell>
          <cell r="F118">
            <v>821.10157741383682</v>
          </cell>
          <cell r="G118">
            <v>192.68554046373629</v>
          </cell>
          <cell r="H118">
            <v>522.19935374456963</v>
          </cell>
          <cell r="I118">
            <v>-84.241094333762703</v>
          </cell>
          <cell r="J118">
            <v>-342.52758078978331</v>
          </cell>
          <cell r="K118">
            <v>-49.86417557823188</v>
          </cell>
          <cell r="L118">
            <v>103.44283624485661</v>
          </cell>
          <cell r="M118">
            <v>-183.00018096863687</v>
          </cell>
          <cell r="N118">
            <v>-479.63636567777439</v>
          </cell>
          <cell r="O118">
            <v>-907.34139186448147</v>
          </cell>
          <cell r="P118">
            <v>397.17924666128602</v>
          </cell>
          <cell r="Q118">
            <v>704.41546101561471</v>
          </cell>
        </row>
        <row r="119">
          <cell r="B119" t="str">
            <v>INVENTORIES</v>
          </cell>
          <cell r="E119">
            <v>520.99953600432536</v>
          </cell>
          <cell r="F119">
            <v>98.003733140615623</v>
          </cell>
          <cell r="G119">
            <v>24.758351375846814</v>
          </cell>
          <cell r="H119">
            <v>-401.95449154462449</v>
          </cell>
          <cell r="I119">
            <v>13.542901832506232</v>
          </cell>
          <cell r="J119">
            <v>92.997469111393912</v>
          </cell>
          <cell r="K119">
            <v>-60.549618390361957</v>
          </cell>
          <cell r="L119">
            <v>-293.95079031304203</v>
          </cell>
          <cell r="M119">
            <v>-208.09590555559953</v>
          </cell>
          <cell r="N119">
            <v>284.27415860735528</v>
          </cell>
          <cell r="O119">
            <v>425.2732156738075</v>
          </cell>
          <cell r="P119">
            <v>-634.99488821294062</v>
          </cell>
          <cell r="Q119">
            <v>-139.69632827071791</v>
          </cell>
          <cell r="T119" t="str">
            <v>FINANCIAL DEBTS</v>
          </cell>
        </row>
        <row r="120">
          <cell r="B120" t="str">
            <v>PREPAID EXPENSES AND OTHER CURRENT ASSETS</v>
          </cell>
          <cell r="E120">
            <v>-11.166666666666671</v>
          </cell>
          <cell r="F120">
            <v>5.8333333333333286</v>
          </cell>
          <cell r="G120">
            <v>5.8333333333333428</v>
          </cell>
          <cell r="H120">
            <v>5.8333333333333357</v>
          </cell>
          <cell r="I120">
            <v>5.8333333333333357</v>
          </cell>
          <cell r="J120">
            <v>5.8333333333333357</v>
          </cell>
          <cell r="K120">
            <v>5.8333333333333357</v>
          </cell>
          <cell r="L120">
            <v>5.8333333333333286</v>
          </cell>
          <cell r="M120">
            <v>5.8333333333333321</v>
          </cell>
          <cell r="N120">
            <v>5.8333333333333321</v>
          </cell>
          <cell r="O120">
            <v>5.8333333333333321</v>
          </cell>
          <cell r="P120">
            <v>-64.166666666666671</v>
          </cell>
          <cell r="Q120">
            <v>-17.000000000000014</v>
          </cell>
          <cell r="T120" t="str">
            <v>EQUITY</v>
          </cell>
        </row>
        <row r="121">
          <cell r="B121" t="str">
            <v>ACCOUNTS PAYABLE AND ACCRUALS</v>
          </cell>
          <cell r="E121">
            <v>-590.85100000000011</v>
          </cell>
          <cell r="F121">
            <v>-597.22599999999989</v>
          </cell>
          <cell r="G121">
            <v>-67.198999999999955</v>
          </cell>
          <cell r="H121">
            <v>156.53800000000012</v>
          </cell>
          <cell r="I121">
            <v>-554.52</v>
          </cell>
          <cell r="J121">
            <v>137.51999999999987</v>
          </cell>
          <cell r="K121">
            <v>-168.21499999999995</v>
          </cell>
          <cell r="L121">
            <v>-141.05799999999994</v>
          </cell>
          <cell r="M121">
            <v>99.96000000000015</v>
          </cell>
          <cell r="N121">
            <v>-41.275000000000205</v>
          </cell>
          <cell r="O121">
            <v>-1.8900000000001</v>
          </cell>
          <cell r="P121">
            <v>91.320000000000107</v>
          </cell>
          <cell r="Q121">
            <v>-1676.8959999999995</v>
          </cell>
          <cell r="T121" t="str">
            <v>TOTAL</v>
          </cell>
        </row>
        <row r="122">
          <cell r="B122" t="str">
            <v>PROVISIONS AND WITHHOLDINGS</v>
          </cell>
          <cell r="E122">
            <v>318.06099943333095</v>
          </cell>
          <cell r="F122">
            <v>112.83023909195938</v>
          </cell>
          <cell r="G122">
            <v>154.06624973053633</v>
          </cell>
          <cell r="H122">
            <v>110.32485803833649</v>
          </cell>
          <cell r="I122">
            <v>-995.27200679190298</v>
          </cell>
          <cell r="J122">
            <v>69.830392706410805</v>
          </cell>
          <cell r="K122">
            <v>223.3049084771192</v>
          </cell>
          <cell r="L122">
            <v>143.02302771508641</v>
          </cell>
          <cell r="M122">
            <v>185.76958687070552</v>
          </cell>
          <cell r="N122">
            <v>189.68997245641904</v>
          </cell>
          <cell r="O122">
            <v>323.91365317114543</v>
          </cell>
          <cell r="P122">
            <v>177.30974062680315</v>
          </cell>
          <cell r="Q122">
            <v>1012.8516215259499</v>
          </cell>
        </row>
        <row r="123">
          <cell r="B123" t="str">
            <v>OTHER SHORT TERM LIABILITIES</v>
          </cell>
          <cell r="E123">
            <v>72</v>
          </cell>
          <cell r="F123">
            <v>10</v>
          </cell>
          <cell r="G123">
            <v>10</v>
          </cell>
          <cell r="H123">
            <v>-20</v>
          </cell>
          <cell r="I123">
            <v>10</v>
          </cell>
          <cell r="J123">
            <v>10</v>
          </cell>
          <cell r="K123">
            <v>-20</v>
          </cell>
          <cell r="L123">
            <v>10</v>
          </cell>
          <cell r="M123">
            <v>10</v>
          </cell>
          <cell r="N123">
            <v>-20</v>
          </cell>
          <cell r="O123">
            <v>10</v>
          </cell>
          <cell r="P123">
            <v>10</v>
          </cell>
          <cell r="Q123">
            <v>92</v>
          </cell>
        </row>
        <row r="125">
          <cell r="B125" t="str">
            <v xml:space="preserve">     NET CASH PROVIDED BY OPERATING ACTIVITIES</v>
          </cell>
          <cell r="E125">
            <v>1546.7820076512567</v>
          </cell>
          <cell r="F125">
            <v>739.99993701575295</v>
          </cell>
          <cell r="G125">
            <v>639.99995909744518</v>
          </cell>
          <cell r="H125">
            <v>619.99897737371043</v>
          </cell>
          <cell r="I125">
            <v>210.00319858063892</v>
          </cell>
          <cell r="J125">
            <v>10.001392856850401</v>
          </cell>
          <cell r="K125">
            <v>109.9955834663181</v>
          </cell>
          <cell r="L125">
            <v>10.002507406476866</v>
          </cell>
          <cell r="M125">
            <v>110.00153065870217</v>
          </cell>
          <cell r="N125">
            <v>229.99817073418535</v>
          </cell>
          <cell r="O125">
            <v>240.0023066562502</v>
          </cell>
          <cell r="P125">
            <v>253.99716700513096</v>
          </cell>
          <cell r="Q125">
            <v>4720.7827385027185</v>
          </cell>
        </row>
        <row r="127">
          <cell r="B127" t="str">
            <v>INVESTING ACTIVITIES:</v>
          </cell>
        </row>
        <row r="129">
          <cell r="B129" t="str">
            <v>ACQUISITION OF PROPERTY, PLANT AND EQUIPMENT</v>
          </cell>
          <cell r="E129">
            <v>-50</v>
          </cell>
          <cell r="F129">
            <v>-40</v>
          </cell>
          <cell r="G129">
            <v>-40</v>
          </cell>
          <cell r="H129">
            <v>-20</v>
          </cell>
          <cell r="I129">
            <v>-10</v>
          </cell>
          <cell r="J129">
            <v>-10</v>
          </cell>
          <cell r="K129">
            <v>-10</v>
          </cell>
          <cell r="L129">
            <v>-10</v>
          </cell>
          <cell r="M129">
            <v>-10</v>
          </cell>
          <cell r="N129">
            <v>-30</v>
          </cell>
          <cell r="O129">
            <v>-40</v>
          </cell>
          <cell r="P129">
            <v>-54</v>
          </cell>
          <cell r="Q129">
            <v>-324</v>
          </cell>
        </row>
        <row r="131">
          <cell r="B131" t="str">
            <v xml:space="preserve">     NET CASH USED IN INVESTING ACTIVITIES</v>
          </cell>
          <cell r="E131">
            <v>-50</v>
          </cell>
          <cell r="F131">
            <v>-40</v>
          </cell>
          <cell r="G131">
            <v>-40</v>
          </cell>
          <cell r="H131">
            <v>-20</v>
          </cell>
          <cell r="I131">
            <v>-10</v>
          </cell>
          <cell r="J131">
            <v>-10</v>
          </cell>
          <cell r="K131">
            <v>-10</v>
          </cell>
          <cell r="L131">
            <v>-10</v>
          </cell>
          <cell r="M131">
            <v>-10</v>
          </cell>
          <cell r="N131">
            <v>-30</v>
          </cell>
          <cell r="O131">
            <v>-40</v>
          </cell>
          <cell r="P131">
            <v>-54</v>
          </cell>
          <cell r="Q131">
            <v>-324</v>
          </cell>
        </row>
        <row r="133">
          <cell r="B133" t="str">
            <v>FINANCING ACTIVITIES:</v>
          </cell>
        </row>
        <row r="135">
          <cell r="B135" t="str">
            <v>INCREASE (DECREASE) IN DEBT - NET</v>
          </cell>
          <cell r="E135">
            <v>-1525.9961457385034</v>
          </cell>
          <cell r="F135">
            <v>6.298424705164507E-5</v>
          </cell>
          <cell r="G135">
            <v>4.0902556065702811E-5</v>
          </cell>
          <cell r="H135">
            <v>1.0226262820651755E-3</v>
          </cell>
          <cell r="I135">
            <v>-3.1985806344891898E-3</v>
          </cell>
          <cell r="J135">
            <v>-1.3928568478149828E-3</v>
          </cell>
          <cell r="K135">
            <v>4.4165336803416722E-3</v>
          </cell>
          <cell r="L135">
            <v>-2.5074064797081519E-3</v>
          </cell>
          <cell r="M135">
            <v>-1.5306587010854855E-3</v>
          </cell>
          <cell r="N135">
            <v>1.8292658132850192E-3</v>
          </cell>
          <cell r="O135">
            <v>-2.306656249857042E-3</v>
          </cell>
          <cell r="P135">
            <v>2.8329948690952733E-3</v>
          </cell>
          <cell r="Q135">
            <v>-1525.9968765899685</v>
          </cell>
        </row>
        <row r="136">
          <cell r="B136" t="str">
            <v>DIVIDENDS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-2100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-2100</v>
          </cell>
        </row>
        <row r="138">
          <cell r="B138" t="str">
            <v xml:space="preserve">     NET CASH PROVIDED BY FINANCING ACTIVITIES</v>
          </cell>
          <cell r="E138">
            <v>-1525.9961457385034</v>
          </cell>
          <cell r="F138">
            <v>6.298424705164507E-5</v>
          </cell>
          <cell r="G138">
            <v>4.0902556065702811E-5</v>
          </cell>
          <cell r="H138">
            <v>1.0226262820651755E-3</v>
          </cell>
          <cell r="I138">
            <v>-2100.0031985806345</v>
          </cell>
          <cell r="J138">
            <v>-1.3928568478149828E-3</v>
          </cell>
          <cell r="K138">
            <v>4.4165336803416722E-3</v>
          </cell>
          <cell r="L138">
            <v>-2.5074064797081519E-3</v>
          </cell>
          <cell r="M138">
            <v>-1.5306587010854855E-3</v>
          </cell>
          <cell r="N138">
            <v>1.8292658132850192E-3</v>
          </cell>
          <cell r="O138">
            <v>-2.306656249857042E-3</v>
          </cell>
          <cell r="P138">
            <v>2.8329948690952733E-3</v>
          </cell>
          <cell r="Q138">
            <v>-3625.9968765899685</v>
          </cell>
        </row>
        <row r="140">
          <cell r="B140" t="str">
            <v>NET CASH PROVIDED ( USED )</v>
          </cell>
          <cell r="E140">
            <v>-29.214138087246738</v>
          </cell>
          <cell r="F140">
            <v>700</v>
          </cell>
          <cell r="G140">
            <v>600.00000000000125</v>
          </cell>
          <cell r="H140">
            <v>599.9999999999925</v>
          </cell>
          <cell r="I140">
            <v>-1899.9999999999955</v>
          </cell>
          <cell r="J140">
            <v>2.5863755581667647E-12</v>
          </cell>
          <cell r="K140">
            <v>99.999999999998437</v>
          </cell>
          <cell r="L140">
            <v>-2.8421709430404007E-12</v>
          </cell>
          <cell r="M140">
            <v>100.00000000000108</v>
          </cell>
          <cell r="N140">
            <v>199.99999999999864</v>
          </cell>
          <cell r="O140">
            <v>200.00000000000034</v>
          </cell>
          <cell r="P140">
            <v>200.00000000000006</v>
          </cell>
          <cell r="Q140">
            <v>770.78586191275008</v>
          </cell>
        </row>
        <row r="141">
          <cell r="B141" t="str">
            <v>CASH AND INVESTMENTS AT BEGINNING OF YEAR</v>
          </cell>
          <cell r="E141">
            <v>129</v>
          </cell>
          <cell r="F141">
            <v>100</v>
          </cell>
          <cell r="G141">
            <v>800</v>
          </cell>
          <cell r="H141">
            <v>1400</v>
          </cell>
          <cell r="I141">
            <v>2000</v>
          </cell>
          <cell r="J141">
            <v>100</v>
          </cell>
          <cell r="K141">
            <v>100</v>
          </cell>
          <cell r="L141">
            <v>200</v>
          </cell>
          <cell r="M141">
            <v>200</v>
          </cell>
          <cell r="N141">
            <v>300</v>
          </cell>
          <cell r="O141">
            <v>500</v>
          </cell>
          <cell r="P141">
            <v>700</v>
          </cell>
          <cell r="Q141">
            <v>129</v>
          </cell>
        </row>
        <row r="142">
          <cell r="B142" t="str">
            <v>CASH AND INVESTMENTS AT END OF YEAR</v>
          </cell>
          <cell r="E142">
            <v>99.785861912753262</v>
          </cell>
          <cell r="F142">
            <v>800</v>
          </cell>
          <cell r="G142">
            <v>1400.0000000000014</v>
          </cell>
          <cell r="H142">
            <v>1999.9999999999925</v>
          </cell>
          <cell r="I142">
            <v>100.00000000000455</v>
          </cell>
          <cell r="J142">
            <v>100.00000000000259</v>
          </cell>
          <cell r="K142">
            <v>199.99999999999844</v>
          </cell>
          <cell r="L142">
            <v>199.99999999999716</v>
          </cell>
          <cell r="M142">
            <v>300.00000000000108</v>
          </cell>
          <cell r="N142">
            <v>499.99999999999864</v>
          </cell>
          <cell r="O142">
            <v>700.00000000000034</v>
          </cell>
          <cell r="P142">
            <v>900</v>
          </cell>
          <cell r="Q142">
            <v>899.78586191275008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DRAWDOWN"/>
      <sheetName val="PROJECTED OPERATIONS"/>
      <sheetName val="DEBT SERVICE"/>
      <sheetName val="REVENUE"/>
      <sheetName val="O&amp;M"/>
      <sheetName val="TAXES"/>
      <sheetName val="TECHNICAL"/>
      <sheetName val="DEMAND CHARGE"/>
      <sheetName val="AVAILABILITY"/>
      <sheetName val="FIXED REVENUES-COSTS"/>
      <sheetName val="BALANCE SHEET"/>
    </sheetNames>
    <sheetDataSet>
      <sheetData sheetId="0" refreshError="1">
        <row r="17">
          <cell r="H17">
            <v>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MB"/>
      <sheetName val="Relatorio"/>
      <sheetName val="Calc"/>
      <sheetName val="CalcGeral"/>
      <sheetName val="Res"/>
      <sheetName val="GRAF"/>
      <sheetName val="Resumo"/>
      <sheetName val="Entradas"/>
      <sheetName val="Gastos"/>
      <sheetName val="Saldos"/>
      <sheetName val="Anterior"/>
      <sheetName val="Prioridades"/>
      <sheetName val="Parametros"/>
      <sheetName val="SUMMARY"/>
      <sheetName val="SHELL"/>
    </sheetNames>
    <sheetDataSet>
      <sheetData sheetId="0">
        <row r="2">
          <cell r="A2" t="str">
            <v>Natal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Natal</v>
          </cell>
          <cell r="B2" t="str">
            <v>NN</v>
          </cell>
          <cell r="D2" t="str">
            <v>Sim</v>
          </cell>
        </row>
        <row r="3">
          <cell r="A3" t="str">
            <v>Fortaleza</v>
          </cell>
          <cell r="B3" t="str">
            <v>REN</v>
          </cell>
          <cell r="D3" t="str">
            <v>Não</v>
          </cell>
        </row>
        <row r="4">
          <cell r="A4" t="str">
            <v>Cabedelo</v>
          </cell>
          <cell r="B4" t="str">
            <v>TB</v>
          </cell>
        </row>
        <row r="5">
          <cell r="A5" t="str">
            <v>Candeias</v>
          </cell>
          <cell r="B5" t="str">
            <v>SA</v>
          </cell>
        </row>
        <row r="6">
          <cell r="A6" t="str">
            <v>Jequié</v>
          </cell>
        </row>
        <row r="7">
          <cell r="A7" t="str">
            <v>Itabuna</v>
          </cell>
        </row>
        <row r="8">
          <cell r="A8" t="str">
            <v>Ipojuca</v>
          </cell>
        </row>
        <row r="9">
          <cell r="A9" t="str">
            <v>São Luis</v>
          </cell>
        </row>
        <row r="10">
          <cell r="A10" t="str">
            <v>Maceió</v>
          </cell>
        </row>
        <row r="11">
          <cell r="A11" t="str">
            <v>Crato</v>
          </cell>
        </row>
        <row r="12">
          <cell r="A12" t="str">
            <v>Laranjeiras</v>
          </cell>
        </row>
        <row r="13">
          <cell r="A13" t="str">
            <v>Açailândia</v>
          </cell>
        </row>
        <row r="14">
          <cell r="A14" t="str">
            <v>Belém</v>
          </cell>
        </row>
        <row r="15">
          <cell r="A15" t="str">
            <v>Betim</v>
          </cell>
        </row>
        <row r="16">
          <cell r="A16" t="str">
            <v>Uberlândia</v>
          </cell>
        </row>
        <row r="17">
          <cell r="A17" t="str">
            <v>Uberaba</v>
          </cell>
        </row>
        <row r="18">
          <cell r="A18" t="str">
            <v>Goias</v>
          </cell>
        </row>
      </sheetData>
      <sheetData sheetId="14" refreshError="1"/>
      <sheetData sheetId="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rminação dos Parâmetros"/>
      <sheetName val="Dados"/>
      <sheetName val="Tabela de Parâmetros"/>
      <sheetName val="Tiques"/>
      <sheetName val="Macro"/>
      <sheetName val="Parâmetros-Terminais"/>
      <sheetName val="Parâmetros-Depreciação"/>
      <sheetName val="Det.Parâmetros Estoque Final"/>
      <sheetName val="Sheet1"/>
      <sheetName val="Parâmetros"/>
      <sheetName val="#REF"/>
      <sheetName val="Parâmetro vendas 31.12.02"/>
      <sheetName val="Base-Nordeste"/>
      <sheetName val=" Parâm Prov. Fopag"/>
      <sheetName val="Determinação dos Parâmetros (2)"/>
      <sheetName val="Determinação dos Parâmetros2"/>
      <sheetName val="Worksheet in     Revisão Analít"/>
      <sheetName val="Parametros"/>
      <sheetName val="Lead"/>
      <sheetName val="BP"/>
      <sheetName val="Plano de Centro de Custo"/>
      <sheetName val="Taxas"/>
      <sheetName val="Mapa"/>
      <sheetName val="Resumo (x) Contab. "/>
      <sheetName val="Resultado Março IP"/>
      <sheetName val="Ativo_Passivo"/>
    </sheetNames>
    <sheetDataSet>
      <sheetData sheetId="0">
        <row r="6">
          <cell r="A6">
            <v>1</v>
          </cell>
        </row>
      </sheetData>
      <sheetData sheetId="1"/>
      <sheetData sheetId="2" refreshError="1">
        <row r="6">
          <cell r="A6">
            <v>1</v>
          </cell>
          <cell r="B6">
            <v>0.9</v>
          </cell>
          <cell r="C6">
            <v>4.5</v>
          </cell>
          <cell r="D6">
            <v>1</v>
          </cell>
          <cell r="E6">
            <v>0.45</v>
          </cell>
          <cell r="F6">
            <v>3</v>
          </cell>
        </row>
        <row r="7">
          <cell r="A7">
            <v>2</v>
          </cell>
          <cell r="B7">
            <v>0.85</v>
          </cell>
          <cell r="C7">
            <v>4.25</v>
          </cell>
          <cell r="D7">
            <v>2</v>
          </cell>
          <cell r="E7">
            <v>0.4</v>
          </cell>
          <cell r="F7">
            <v>2.67</v>
          </cell>
        </row>
        <row r="8">
          <cell r="A8">
            <v>4</v>
          </cell>
          <cell r="B8">
            <v>0.75</v>
          </cell>
          <cell r="C8">
            <v>3.75</v>
          </cell>
          <cell r="D8">
            <v>4</v>
          </cell>
          <cell r="E8">
            <v>0.35</v>
          </cell>
          <cell r="F8">
            <v>2.33</v>
          </cell>
        </row>
        <row r="9">
          <cell r="A9">
            <v>6</v>
          </cell>
          <cell r="B9">
            <v>0.65</v>
          </cell>
          <cell r="C9">
            <v>3.25</v>
          </cell>
          <cell r="D9">
            <v>6</v>
          </cell>
          <cell r="E9">
            <v>0.3</v>
          </cell>
          <cell r="F9">
            <v>2</v>
          </cell>
        </row>
        <row r="10">
          <cell r="A10">
            <v>12</v>
          </cell>
          <cell r="B10">
            <v>0.5</v>
          </cell>
          <cell r="C10">
            <v>2.5</v>
          </cell>
          <cell r="D10">
            <v>12</v>
          </cell>
          <cell r="E10">
            <v>0.25</v>
          </cell>
          <cell r="F10">
            <v>1.67</v>
          </cell>
        </row>
        <row r="11">
          <cell r="A11">
            <v>13</v>
          </cell>
          <cell r="B11">
            <v>0.4</v>
          </cell>
          <cell r="C11">
            <v>2</v>
          </cell>
          <cell r="D11">
            <v>13</v>
          </cell>
          <cell r="E11">
            <v>0.2</v>
          </cell>
          <cell r="F11">
            <v>1.33</v>
          </cell>
        </row>
      </sheetData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Compras"/>
      <sheetName val="FORNECEDORES"/>
      <sheetName val="FORNECEDORES DE ENERGIA"/>
      <sheetName val="Tickmarks"/>
      <sheetName val="Pgtos jan a mar 03"/>
      <sheetName val="Tabela de Parâmetros"/>
      <sheetName val="CALCULOS VNi"/>
      <sheetName val="Mercado_Projetado"/>
      <sheetName val="RESULTADO MÊS A MÊS"/>
      <sheetName val="DRE-MES "/>
      <sheetName val="Balance"/>
      <sheetName val="Datos - Data Sheet"/>
    </sheetNames>
    <sheetDataSet>
      <sheetData sheetId="0" refreshError="1"/>
      <sheetData sheetId="1" refreshError="1"/>
      <sheetData sheetId="2" refreshError="1">
        <row r="1">
          <cell r="A1" t="str">
            <v>GUARANIANA COMÉRCIO E SERVIÇO LTDA</v>
          </cell>
        </row>
        <row r="3">
          <cell r="A3" t="str">
            <v xml:space="preserve">COMPOSICAO DA CONTA: 1784 – FORNECEDOR DE MATERIAIS E SERVIÇOS </v>
          </cell>
          <cell r="C3">
            <v>37681</v>
          </cell>
        </row>
        <row r="5">
          <cell r="A5">
            <v>37189</v>
          </cell>
          <cell r="B5" t="str">
            <v>Vr. ref.. nf. Pluriplast Ind. Com. Repres.</v>
          </cell>
          <cell r="C5">
            <v>313.92</v>
          </cell>
        </row>
        <row r="6">
          <cell r="A6">
            <v>37111</v>
          </cell>
          <cell r="B6" t="str">
            <v>SD. da RPA de 08/08/01 JOSE ANCHIETA VASCONCELOS GOMES</v>
          </cell>
          <cell r="C6">
            <v>0.75</v>
          </cell>
        </row>
        <row r="7">
          <cell r="A7">
            <v>37152</v>
          </cell>
          <cell r="B7" t="str">
            <v>SD. da RPA de 18/09/01 JOSE ANCHIETA VASCONCELOS</v>
          </cell>
          <cell r="C7">
            <v>0.5</v>
          </cell>
        </row>
        <row r="8">
          <cell r="A8">
            <v>37347</v>
          </cell>
          <cell r="B8" t="str">
            <v>Vr. ref. Sd. Da apolice seguro Bco do Brasil</v>
          </cell>
          <cell r="C8">
            <v>7622.45</v>
          </cell>
        </row>
        <row r="9">
          <cell r="A9">
            <v>37442</v>
          </cell>
          <cell r="B9" t="str">
            <v>Vr. ref.  PAGTº CARTAO A. EXPRESS</v>
          </cell>
          <cell r="C9">
            <v>-319.47000000000003</v>
          </cell>
        </row>
        <row r="10">
          <cell r="A10">
            <v>37680</v>
          </cell>
          <cell r="B10" t="str">
            <v xml:space="preserve">VR. REF. A APOLICE SEGURO BCO BRASIL </v>
          </cell>
          <cell r="C10">
            <v>7005.19</v>
          </cell>
        </row>
        <row r="11">
          <cell r="A11">
            <v>37680</v>
          </cell>
          <cell r="B11" t="str">
            <v xml:space="preserve">VR. REF. A APOLICE SEGURO BCO BRASIL </v>
          </cell>
          <cell r="C11">
            <v>2270.21</v>
          </cell>
        </row>
        <row r="12">
          <cell r="A12">
            <v>37680</v>
          </cell>
          <cell r="B12" t="str">
            <v xml:space="preserve">VR. REF. A APOLICE SEGURO BCO BRASIL </v>
          </cell>
          <cell r="C12">
            <v>1105.04</v>
          </cell>
        </row>
        <row r="13">
          <cell r="A13">
            <v>37680</v>
          </cell>
          <cell r="B13" t="str">
            <v xml:space="preserve">VR. REF. A APOLICE SEGURO BCO BRASIL </v>
          </cell>
          <cell r="C13">
            <v>1084.8</v>
          </cell>
        </row>
        <row r="14">
          <cell r="A14">
            <v>37683</v>
          </cell>
          <cell r="B14" t="str">
            <v xml:space="preserve">PROVISÃO NF SERV 2235 DA QUANTOR ENGENH. ELETRONICA LTDA  </v>
          </cell>
          <cell r="C14">
            <v>500</v>
          </cell>
        </row>
        <row r="15">
          <cell r="A15">
            <v>37683</v>
          </cell>
          <cell r="B15" t="str">
            <v xml:space="preserve">PROVISÃO NF 044072  J.H. SATURNO DIST. MAT. ESCRIT. LTDA </v>
          </cell>
          <cell r="C15">
            <v>587</v>
          </cell>
        </row>
        <row r="16">
          <cell r="A16">
            <v>37687</v>
          </cell>
          <cell r="B16" t="str">
            <v xml:space="preserve">PROVISÃO NF. 046876 PEDRAGON AUTOS LTDA.  </v>
          </cell>
          <cell r="C16">
            <v>417.35</v>
          </cell>
        </row>
        <row r="17">
          <cell r="A17">
            <v>37693</v>
          </cell>
          <cell r="B17" t="str">
            <v xml:space="preserve">PROVISÃO NF 425903 CIL COM. DE INFORMATICA LTDA - NAGEM INFORMATICA </v>
          </cell>
          <cell r="C17">
            <v>165.26</v>
          </cell>
        </row>
        <row r="18">
          <cell r="A18">
            <v>37698</v>
          </cell>
          <cell r="B18" t="str">
            <v xml:space="preserve">PROVISÃO NF 426946 CIL COM. DE INFORMATICA LTDA - NAGEM INFORMATICA </v>
          </cell>
          <cell r="C18">
            <v>983.98</v>
          </cell>
        </row>
        <row r="19">
          <cell r="A19">
            <v>37704</v>
          </cell>
          <cell r="B19" t="str">
            <v xml:space="preserve">PROVISÃO NFS. 188570 TICKET SERVIÇOS S.A </v>
          </cell>
          <cell r="C19">
            <v>2010</v>
          </cell>
        </row>
        <row r="20">
          <cell r="A20">
            <v>37704</v>
          </cell>
          <cell r="B20" t="str">
            <v xml:space="preserve">PROVISÃO NFS. 188598 TICKET SERVIÇOS S.A </v>
          </cell>
          <cell r="C20">
            <v>730</v>
          </cell>
        </row>
        <row r="21">
          <cell r="A21">
            <v>37705</v>
          </cell>
          <cell r="B21" t="str">
            <v>Pg.NF.05266 ALLEN RIO-Serv.Com.de Produtos de Informatica Ltda. ref.compra 01 Acrobat.5.0 Windows(22001443)</v>
          </cell>
          <cell r="C21">
            <v>1159.28</v>
          </cell>
        </row>
        <row r="22">
          <cell r="A22">
            <v>37708</v>
          </cell>
          <cell r="B22" t="str">
            <v xml:space="preserve">PROVISÃO NFS. 00522  CULTURA INGLESA REF. MENSALIDADE DO CURSO AVANÇADO </v>
          </cell>
          <cell r="C22">
            <v>167.66</v>
          </cell>
        </row>
        <row r="23">
          <cell r="A23">
            <v>37711</v>
          </cell>
          <cell r="B23" t="str">
            <v xml:space="preserve">PROVISAO MAR/03 DESP.  CARTAO EMPRESARIAL BBRASIL - MAX XAVIER </v>
          </cell>
          <cell r="C23">
            <v>1062.55</v>
          </cell>
        </row>
        <row r="24">
          <cell r="A24">
            <v>37711</v>
          </cell>
          <cell r="B24" t="str">
            <v xml:space="preserve">PROVISAO MAR/03 DESP. VIAGEM SR. PAULO CESAR F. CUNHA CONF. CARTAO EMPRESARIAL BBRASIL </v>
          </cell>
          <cell r="C24">
            <v>1366.95</v>
          </cell>
        </row>
        <row r="25">
          <cell r="A25">
            <v>37711</v>
          </cell>
          <cell r="B25" t="str">
            <v xml:space="preserve">PROVISAO MAR/03 DESP. CARTAO EMPRESARIAL - ROBERTO WAINSTOK </v>
          </cell>
          <cell r="C25">
            <v>1373.21</v>
          </cell>
        </row>
        <row r="26">
          <cell r="A26">
            <v>37711</v>
          </cell>
          <cell r="B26" t="str">
            <v xml:space="preserve">PROVISÃO NFS. 00236 COOP. TRAB. ATIVID. MULTIPLAS E MOTO SERVIÇO PE. - REF. SERVS. MOTOBOYS. </v>
          </cell>
          <cell r="C26">
            <v>144</v>
          </cell>
        </row>
        <row r="28">
          <cell r="B28" t="str">
            <v>TOTAL</v>
          </cell>
          <cell r="C28">
            <v>29750.629999999994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erating Cash flow"/>
      <sheetName val="Balance Sheet"/>
      <sheetName val="Actual Depreciation"/>
      <sheetName val="SHELL"/>
      <sheetName val="Income"/>
      <sheetName val="Cash flow &amp; coverage ratios"/>
      <sheetName val="Finance data"/>
      <sheetName val="Project data"/>
      <sheetName val="Int &amp; Amort"/>
      <sheetName val="Debt"/>
      <sheetName val="O&amp;M"/>
      <sheetName val="CapEx"/>
      <sheetName val="Tax"/>
      <sheetName val="Depreciation"/>
      <sheetName val="Unit Pricing"/>
      <sheetName val="Heat Rate"/>
      <sheetName val="Avail. Penalty"/>
      <sheetName val="Hedge"/>
      <sheetName val="ChartData"/>
      <sheetName val="Chart1"/>
      <sheetName val="Chart2"/>
      <sheetName val="Sheet1"/>
      <sheetName val="Sensitivities"/>
      <sheetName val="Southland"/>
      <sheetName val="FORNECE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0">
          <cell r="F100">
            <v>0.35</v>
          </cell>
        </row>
        <row r="101">
          <cell r="F101">
            <v>0.06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Ofertar"/>
      <sheetName val="Planilla de Precios- UNIPOWER"/>
      <sheetName val="COSTEO Unipower (15-09-08)"/>
      <sheetName val="Resumen-COMP SUZLON"/>
      <sheetName val="Resumen IWP "/>
      <sheetName val="Finance data"/>
      <sheetName val="Sheet 6"/>
    </sheetNames>
    <sheetDataSet>
      <sheetData sheetId="0" refreshError="1"/>
      <sheetData sheetId="1" refreshError="1">
        <row r="2">
          <cell r="D2">
            <v>2.1</v>
          </cell>
        </row>
        <row r="3">
          <cell r="D3">
            <v>3.39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L"/>
      <sheetName val="Quick Summ"/>
      <sheetName val="Changes"/>
      <sheetName val="Income"/>
      <sheetName val="Summary"/>
      <sheetName val="Rev"/>
      <sheetName val="Cash &amp; Returns"/>
      <sheetName val="Forecasts"/>
      <sheetName val="Load"/>
      <sheetName val="8-O&amp;M Data"/>
      <sheetName val="O&amp;M"/>
      <sheetName val="Emissions"/>
      <sheetName val="Project Data"/>
      <sheetName val="Construction"/>
      <sheetName val="EPC Costs"/>
      <sheetName val="Future Work"/>
      <sheetName val="Owners Costs, Tax, Econ"/>
      <sheetName val="Debt"/>
      <sheetName val="Dep&amp;Tax"/>
      <sheetName val="Finance Input"/>
      <sheetName val="CST Tax"/>
      <sheetName val="Coal Forecast"/>
      <sheetName val="Heat Rate"/>
      <sheetName val="Planilla de Precios- UNI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D8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template instructions"/>
      <sheetName val="P&amp;L  Budgets"/>
      <sheetName val="P&amp;L CCI Detail"/>
      <sheetName val="Cash Budget"/>
      <sheetName val="Cash Instructions"/>
      <sheetName val="2003 Capital"/>
      <sheetName val="Cash CCI Detail"/>
      <sheetName val="Key Performance Indicators"/>
      <sheetName val="P&amp;L Summary"/>
      <sheetName val="Cash Summary"/>
      <sheetName val="P&amp;L CCI Reconciliation"/>
      <sheetName val="Cash CCI Reconciliation"/>
      <sheetName val="Key Indicator Summary"/>
      <sheetName val="5 year model updates"/>
      <sheetName val="Cash Questions"/>
      <sheetName val="Other Assumptions"/>
      <sheetName val="Sheet1"/>
      <sheetName val="Essbase_P&amp;L_ Monthly"/>
      <sheetName val="Essbase_P&amp;L_Annual"/>
      <sheetName val="Hypload"/>
      <sheetName val="EPC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8">
          <cell r="G28">
            <v>0</v>
          </cell>
        </row>
        <row r="107">
          <cell r="K10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template instructions"/>
      <sheetName val="P&amp;L  Budgets"/>
      <sheetName val="P&amp;L CCI Detail"/>
      <sheetName val="2003 Capital"/>
      <sheetName val="Cash Budgets"/>
      <sheetName val="Cash CCI Detail"/>
      <sheetName val="Key Performance Indicators"/>
      <sheetName val="P&amp;L Summary"/>
      <sheetName val="Cash Summary"/>
      <sheetName val="P&amp;L CCI Reconciliation"/>
      <sheetName val="Cash CCI Reconciliation"/>
      <sheetName val="Key Indicator Summary"/>
      <sheetName val="5 year model updates"/>
      <sheetName val="Cash Questions"/>
      <sheetName val="Other Assumptions"/>
      <sheetName val="Essbase_P&amp;L_ Monthly"/>
      <sheetName val="Essbase_P&amp;L_Annual"/>
      <sheetName val="Hypload"/>
      <sheetName val="Altai"/>
      <sheetName val="Drawdown"/>
      <sheetName val="Debt Service"/>
      <sheetName val="Outputs"/>
      <sheetName val="Inputs"/>
    </sheetNames>
    <sheetDataSet>
      <sheetData sheetId="0" refreshError="1"/>
      <sheetData sheetId="1" refreshError="1"/>
      <sheetData sheetId="2" refreshError="1">
        <row r="27">
          <cell r="T27">
            <v>0</v>
          </cell>
        </row>
        <row r="35">
          <cell r="T35">
            <v>0</v>
          </cell>
        </row>
        <row r="41">
          <cell r="T41">
            <v>0</v>
          </cell>
        </row>
        <row r="54">
          <cell r="T54">
            <v>204352</v>
          </cell>
        </row>
        <row r="61">
          <cell r="T61">
            <v>0</v>
          </cell>
        </row>
        <row r="76">
          <cell r="T76">
            <v>907938.57</v>
          </cell>
        </row>
        <row r="84">
          <cell r="T84">
            <v>6087195.3464781595</v>
          </cell>
        </row>
        <row r="94">
          <cell r="T94">
            <v>481023</v>
          </cell>
        </row>
        <row r="109">
          <cell r="T109">
            <v>0</v>
          </cell>
        </row>
        <row r="159">
          <cell r="T159">
            <v>-8350665.5390818585</v>
          </cell>
        </row>
        <row r="172">
          <cell r="T172">
            <v>0</v>
          </cell>
        </row>
        <row r="177">
          <cell r="T177">
            <v>0</v>
          </cell>
        </row>
        <row r="183">
          <cell r="T183">
            <v>0</v>
          </cell>
        </row>
        <row r="189">
          <cell r="T189">
            <v>0</v>
          </cell>
        </row>
        <row r="194">
          <cell r="T194">
            <v>0</v>
          </cell>
        </row>
        <row r="208">
          <cell r="T208">
            <v>-23897.170000000006</v>
          </cell>
        </row>
        <row r="213">
          <cell r="T213">
            <v>0</v>
          </cell>
        </row>
        <row r="223">
          <cell r="T223">
            <v>-155212.77939492179</v>
          </cell>
        </row>
        <row r="233">
          <cell r="T233">
            <v>-1053641.0385293402</v>
          </cell>
        </row>
        <row r="238">
          <cell r="T238">
            <v>0</v>
          </cell>
        </row>
        <row r="245">
          <cell r="T245">
            <v>0</v>
          </cell>
        </row>
      </sheetData>
      <sheetData sheetId="3" refreshError="1"/>
      <sheetData sheetId="4" refreshError="1"/>
      <sheetData sheetId="5" refreshError="1">
        <row r="28">
          <cell r="T28">
            <v>0</v>
          </cell>
        </row>
        <row r="36">
          <cell r="T36">
            <v>0</v>
          </cell>
        </row>
        <row r="42">
          <cell r="T42">
            <v>0</v>
          </cell>
        </row>
        <row r="55">
          <cell r="T55">
            <v>237048.32000000004</v>
          </cell>
        </row>
        <row r="62">
          <cell r="T62">
            <v>0</v>
          </cell>
        </row>
        <row r="79">
          <cell r="T79">
            <v>7411284.481202988</v>
          </cell>
        </row>
        <row r="88">
          <cell r="T88">
            <v>1486708.3829765017</v>
          </cell>
        </row>
        <row r="102">
          <cell r="T102">
            <v>557986.68000000005</v>
          </cell>
        </row>
        <row r="117">
          <cell r="T117">
            <v>0</v>
          </cell>
        </row>
        <row r="157">
          <cell r="T157">
            <v>12678382.061052771</v>
          </cell>
        </row>
        <row r="170">
          <cell r="T170">
            <v>0</v>
          </cell>
        </row>
        <row r="175">
          <cell r="T175">
            <v>0</v>
          </cell>
        </row>
        <row r="181">
          <cell r="T181">
            <v>0</v>
          </cell>
        </row>
        <row r="187">
          <cell r="T187">
            <v>0</v>
          </cell>
        </row>
        <row r="192">
          <cell r="T192">
            <v>0</v>
          </cell>
        </row>
        <row r="203">
          <cell r="T203">
            <v>0</v>
          </cell>
        </row>
        <row r="208">
          <cell r="T208">
            <v>0</v>
          </cell>
        </row>
        <row r="214">
          <cell r="T214">
            <v>0</v>
          </cell>
        </row>
        <row r="222">
          <cell r="T222">
            <v>0</v>
          </cell>
        </row>
        <row r="227">
          <cell r="T227">
            <v>0</v>
          </cell>
        </row>
        <row r="245">
          <cell r="T245">
            <v>0</v>
          </cell>
        </row>
        <row r="246">
          <cell r="T246">
            <v>-742934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L"/>
      <sheetName val="Annual St"/>
      <sheetName val="Input"/>
      <sheetName val="Workings"/>
      <sheetName val="Questions"/>
      <sheetName val="Valuation"/>
      <sheetName val="Revenue"/>
      <sheetName val="Statements"/>
      <sheetName val="Input-Time"/>
      <sheetName val="Solve&amp;Print"/>
      <sheetName val="Construction"/>
      <sheetName val="Debt"/>
      <sheetName val="Funding"/>
      <sheetName val="O&amp;M"/>
      <sheetName val="Tariff"/>
      <sheetName val="Early Gene"/>
      <sheetName val="Summary"/>
      <sheetName val="Escalation"/>
      <sheetName val="Ratios"/>
      <sheetName val="Tax &amp; Dep"/>
      <sheetName val="Repay Profiles"/>
      <sheetName val="CFADS vs DS"/>
      <sheetName val="DSCR vs PA DSCR"/>
      <sheetName val="RasLaf"/>
      <sheetName val="Cash CCI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Calendar Year</v>
          </cell>
          <cell r="E2">
            <v>2001</v>
          </cell>
          <cell r="F2">
            <v>2001</v>
          </cell>
          <cell r="G2">
            <v>2002</v>
          </cell>
          <cell r="H2">
            <v>2002</v>
          </cell>
          <cell r="I2">
            <v>2003</v>
          </cell>
          <cell r="J2">
            <v>2003</v>
          </cell>
          <cell r="K2">
            <v>2004</v>
          </cell>
          <cell r="L2">
            <v>2004</v>
          </cell>
          <cell r="M2">
            <v>2005</v>
          </cell>
          <cell r="N2">
            <v>2005</v>
          </cell>
          <cell r="O2">
            <v>2006</v>
          </cell>
          <cell r="P2">
            <v>2006</v>
          </cell>
          <cell r="Q2">
            <v>2007</v>
          </cell>
          <cell r="R2">
            <v>2007</v>
          </cell>
          <cell r="S2">
            <v>2008</v>
          </cell>
          <cell r="T2">
            <v>2008</v>
          </cell>
          <cell r="U2">
            <v>2009</v>
          </cell>
          <cell r="V2">
            <v>2009</v>
          </cell>
          <cell r="W2">
            <v>2010</v>
          </cell>
          <cell r="X2">
            <v>2010</v>
          </cell>
          <cell r="Y2">
            <v>2011</v>
          </cell>
          <cell r="Z2">
            <v>2011</v>
          </cell>
          <cell r="AA2">
            <v>2012</v>
          </cell>
          <cell r="AB2">
            <v>2012</v>
          </cell>
          <cell r="AC2">
            <v>2013</v>
          </cell>
          <cell r="AD2">
            <v>2013</v>
          </cell>
          <cell r="AE2">
            <v>2014</v>
          </cell>
          <cell r="AF2">
            <v>2014</v>
          </cell>
          <cell r="AG2">
            <v>2015</v>
          </cell>
          <cell r="AH2">
            <v>2015</v>
          </cell>
          <cell r="AI2">
            <v>2016</v>
          </cell>
          <cell r="AJ2">
            <v>2016</v>
          </cell>
          <cell r="AK2">
            <v>2017</v>
          </cell>
          <cell r="AL2">
            <v>2017</v>
          </cell>
          <cell r="AM2">
            <v>2018</v>
          </cell>
          <cell r="AN2">
            <v>2018</v>
          </cell>
          <cell r="AO2">
            <v>2019</v>
          </cell>
          <cell r="AP2">
            <v>2019</v>
          </cell>
          <cell r="AQ2">
            <v>2020</v>
          </cell>
          <cell r="AR2">
            <v>2020</v>
          </cell>
          <cell r="AS2">
            <v>2021</v>
          </cell>
          <cell r="AT2">
            <v>2021</v>
          </cell>
          <cell r="AU2">
            <v>2022</v>
          </cell>
          <cell r="AV2">
            <v>2022</v>
          </cell>
          <cell r="AW2">
            <v>2023</v>
          </cell>
          <cell r="AX2">
            <v>2023</v>
          </cell>
          <cell r="AY2">
            <v>2024</v>
          </cell>
          <cell r="AZ2">
            <v>2024</v>
          </cell>
        </row>
        <row r="3">
          <cell r="B3" t="str">
            <v>Contract Year</v>
          </cell>
          <cell r="E3">
            <v>-2</v>
          </cell>
          <cell r="F3">
            <v>-2</v>
          </cell>
          <cell r="G3">
            <v>-1</v>
          </cell>
          <cell r="H3">
            <v>-1</v>
          </cell>
          <cell r="I3">
            <v>0</v>
          </cell>
          <cell r="J3">
            <v>0</v>
          </cell>
          <cell r="K3">
            <v>1</v>
          </cell>
          <cell r="L3">
            <v>1</v>
          </cell>
          <cell r="M3">
            <v>2</v>
          </cell>
          <cell r="N3">
            <v>2</v>
          </cell>
          <cell r="O3">
            <v>3</v>
          </cell>
          <cell r="P3">
            <v>3</v>
          </cell>
          <cell r="Q3">
            <v>4</v>
          </cell>
          <cell r="R3">
            <v>4</v>
          </cell>
          <cell r="S3">
            <v>5</v>
          </cell>
          <cell r="T3">
            <v>5</v>
          </cell>
          <cell r="U3">
            <v>6</v>
          </cell>
          <cell r="V3">
            <v>6</v>
          </cell>
          <cell r="W3">
            <v>7</v>
          </cell>
          <cell r="X3">
            <v>7</v>
          </cell>
          <cell r="Y3">
            <v>8</v>
          </cell>
          <cell r="Z3">
            <v>8</v>
          </cell>
          <cell r="AA3">
            <v>9</v>
          </cell>
          <cell r="AB3">
            <v>9</v>
          </cell>
          <cell r="AC3">
            <v>10</v>
          </cell>
          <cell r="AD3">
            <v>10</v>
          </cell>
          <cell r="AE3">
            <v>11</v>
          </cell>
          <cell r="AF3">
            <v>11</v>
          </cell>
          <cell r="AG3">
            <v>12</v>
          </cell>
          <cell r="AH3">
            <v>12</v>
          </cell>
          <cell r="AI3">
            <v>13</v>
          </cell>
          <cell r="AJ3">
            <v>13</v>
          </cell>
          <cell r="AK3">
            <v>14</v>
          </cell>
          <cell r="AL3">
            <v>14</v>
          </cell>
          <cell r="AM3">
            <v>15</v>
          </cell>
          <cell r="AN3">
            <v>15</v>
          </cell>
          <cell r="AO3">
            <v>16</v>
          </cell>
          <cell r="AP3">
            <v>16</v>
          </cell>
          <cell r="AQ3">
            <v>17</v>
          </cell>
          <cell r="AR3">
            <v>17</v>
          </cell>
          <cell r="AS3">
            <v>18</v>
          </cell>
          <cell r="AT3">
            <v>18</v>
          </cell>
          <cell r="AU3">
            <v>19</v>
          </cell>
          <cell r="AV3">
            <v>19</v>
          </cell>
          <cell r="AW3">
            <v>20</v>
          </cell>
          <cell r="AX3">
            <v>20</v>
          </cell>
          <cell r="AY3">
            <v>21</v>
          </cell>
          <cell r="AZ3">
            <v>21</v>
          </cell>
        </row>
        <row r="4">
          <cell r="B4" t="str">
            <v>Semi-annual period</v>
          </cell>
          <cell r="E4">
            <v>-5</v>
          </cell>
          <cell r="F4">
            <v>-4</v>
          </cell>
          <cell r="G4">
            <v>-3</v>
          </cell>
          <cell r="H4">
            <v>-2</v>
          </cell>
          <cell r="I4">
            <v>-1</v>
          </cell>
          <cell r="J4">
            <v>0</v>
          </cell>
          <cell r="K4">
            <v>1</v>
          </cell>
          <cell r="L4">
            <v>2</v>
          </cell>
          <cell r="M4">
            <v>3</v>
          </cell>
          <cell r="N4">
            <v>4</v>
          </cell>
          <cell r="O4">
            <v>5</v>
          </cell>
          <cell r="P4">
            <v>6</v>
          </cell>
          <cell r="Q4">
            <v>7</v>
          </cell>
          <cell r="R4">
            <v>8</v>
          </cell>
          <cell r="S4">
            <v>9</v>
          </cell>
          <cell r="T4">
            <v>10</v>
          </cell>
          <cell r="U4">
            <v>11</v>
          </cell>
          <cell r="V4">
            <v>12</v>
          </cell>
          <cell r="W4">
            <v>13</v>
          </cell>
          <cell r="X4">
            <v>14</v>
          </cell>
          <cell r="Y4">
            <v>15</v>
          </cell>
          <cell r="Z4">
            <v>16</v>
          </cell>
          <cell r="AA4">
            <v>17</v>
          </cell>
          <cell r="AB4">
            <v>18</v>
          </cell>
          <cell r="AC4">
            <v>19</v>
          </cell>
          <cell r="AD4">
            <v>20</v>
          </cell>
          <cell r="AE4">
            <v>21</v>
          </cell>
          <cell r="AF4">
            <v>22</v>
          </cell>
          <cell r="AG4">
            <v>23</v>
          </cell>
          <cell r="AH4">
            <v>24</v>
          </cell>
          <cell r="AI4">
            <v>25</v>
          </cell>
          <cell r="AJ4">
            <v>26</v>
          </cell>
          <cell r="AK4">
            <v>27</v>
          </cell>
          <cell r="AL4">
            <v>28</v>
          </cell>
          <cell r="AM4">
            <v>29</v>
          </cell>
          <cell r="AN4">
            <v>30</v>
          </cell>
          <cell r="AO4">
            <v>31</v>
          </cell>
          <cell r="AP4">
            <v>32</v>
          </cell>
          <cell r="AQ4">
            <v>33</v>
          </cell>
          <cell r="AR4">
            <v>34</v>
          </cell>
          <cell r="AS4">
            <v>35</v>
          </cell>
          <cell r="AT4">
            <v>36</v>
          </cell>
          <cell r="AU4">
            <v>37</v>
          </cell>
          <cell r="AV4">
            <v>38</v>
          </cell>
          <cell r="AW4">
            <v>39</v>
          </cell>
          <cell r="AX4">
            <v>40</v>
          </cell>
          <cell r="AY4">
            <v>41</v>
          </cell>
          <cell r="AZ4">
            <v>42</v>
          </cell>
        </row>
        <row r="5">
          <cell r="B5" t="str">
            <v>Contract year start date</v>
          </cell>
          <cell r="E5">
            <v>36892</v>
          </cell>
          <cell r="F5">
            <v>37073</v>
          </cell>
          <cell r="G5">
            <v>37257</v>
          </cell>
          <cell r="H5">
            <v>37438</v>
          </cell>
          <cell r="I5">
            <v>37622</v>
          </cell>
          <cell r="J5">
            <v>37803</v>
          </cell>
          <cell r="K5">
            <v>37987</v>
          </cell>
          <cell r="L5">
            <v>38169</v>
          </cell>
          <cell r="M5">
            <v>38353</v>
          </cell>
          <cell r="N5">
            <v>38534</v>
          </cell>
          <cell r="O5">
            <v>38718</v>
          </cell>
          <cell r="P5">
            <v>38899</v>
          </cell>
          <cell r="Q5">
            <v>39083</v>
          </cell>
          <cell r="R5">
            <v>39264</v>
          </cell>
          <cell r="S5">
            <v>39448</v>
          </cell>
          <cell r="T5">
            <v>39630</v>
          </cell>
          <cell r="U5">
            <v>39814</v>
          </cell>
          <cell r="V5">
            <v>39995</v>
          </cell>
          <cell r="W5">
            <v>40179</v>
          </cell>
          <cell r="X5">
            <v>40360</v>
          </cell>
          <cell r="Y5">
            <v>40544</v>
          </cell>
          <cell r="Z5">
            <v>40725</v>
          </cell>
          <cell r="AA5">
            <v>40909</v>
          </cell>
          <cell r="AB5">
            <v>41091</v>
          </cell>
          <cell r="AC5">
            <v>41275</v>
          </cell>
          <cell r="AD5">
            <v>41456</v>
          </cell>
          <cell r="AE5">
            <v>41640</v>
          </cell>
          <cell r="AF5">
            <v>41821</v>
          </cell>
          <cell r="AG5">
            <v>42005</v>
          </cell>
          <cell r="AH5">
            <v>42186</v>
          </cell>
          <cell r="AI5">
            <v>42370</v>
          </cell>
          <cell r="AJ5">
            <v>42552</v>
          </cell>
          <cell r="AK5">
            <v>42736</v>
          </cell>
          <cell r="AL5">
            <v>42917</v>
          </cell>
          <cell r="AM5">
            <v>43101</v>
          </cell>
          <cell r="AN5">
            <v>43282</v>
          </cell>
          <cell r="AO5">
            <v>43466</v>
          </cell>
          <cell r="AP5">
            <v>43647</v>
          </cell>
          <cell r="AQ5">
            <v>43831</v>
          </cell>
          <cell r="AR5">
            <v>44013</v>
          </cell>
          <cell r="AS5">
            <v>44197</v>
          </cell>
          <cell r="AT5">
            <v>44378</v>
          </cell>
          <cell r="AU5">
            <v>44562</v>
          </cell>
          <cell r="AV5">
            <v>44743</v>
          </cell>
          <cell r="AW5">
            <v>44927</v>
          </cell>
          <cell r="AX5">
            <v>45108</v>
          </cell>
          <cell r="AY5">
            <v>45292</v>
          </cell>
          <cell r="AZ5">
            <v>45474</v>
          </cell>
        </row>
        <row r="6">
          <cell r="B6" t="str">
            <v>Contract year end date</v>
          </cell>
          <cell r="C6" t="str">
            <v>Units</v>
          </cell>
          <cell r="D6" t="str">
            <v>TOTAL</v>
          </cell>
          <cell r="E6">
            <v>37072</v>
          </cell>
          <cell r="F6">
            <v>37256</v>
          </cell>
          <cell r="G6">
            <v>37437</v>
          </cell>
          <cell r="H6">
            <v>37621</v>
          </cell>
          <cell r="I6">
            <v>37802</v>
          </cell>
          <cell r="J6">
            <v>37986</v>
          </cell>
          <cell r="K6">
            <v>38168</v>
          </cell>
          <cell r="L6">
            <v>38352</v>
          </cell>
          <cell r="M6">
            <v>38533</v>
          </cell>
          <cell r="N6">
            <v>38717</v>
          </cell>
          <cell r="O6">
            <v>38898</v>
          </cell>
          <cell r="P6">
            <v>39082</v>
          </cell>
          <cell r="Q6">
            <v>39263</v>
          </cell>
          <cell r="R6">
            <v>39447</v>
          </cell>
          <cell r="S6">
            <v>39629</v>
          </cell>
          <cell r="T6">
            <v>39813</v>
          </cell>
          <cell r="U6">
            <v>39994</v>
          </cell>
          <cell r="V6">
            <v>40178</v>
          </cell>
          <cell r="W6">
            <v>40359</v>
          </cell>
          <cell r="X6">
            <v>40543</v>
          </cell>
          <cell r="Y6">
            <v>40724</v>
          </cell>
          <cell r="Z6">
            <v>40908</v>
          </cell>
          <cell r="AA6">
            <v>41090</v>
          </cell>
          <cell r="AB6">
            <v>41274</v>
          </cell>
          <cell r="AC6">
            <v>41455</v>
          </cell>
          <cell r="AD6">
            <v>41639</v>
          </cell>
          <cell r="AE6">
            <v>41820</v>
          </cell>
          <cell r="AF6">
            <v>42004</v>
          </cell>
          <cell r="AG6">
            <v>42185</v>
          </cell>
          <cell r="AH6">
            <v>42369</v>
          </cell>
          <cell r="AI6">
            <v>42551</v>
          </cell>
          <cell r="AJ6">
            <v>42735</v>
          </cell>
          <cell r="AK6">
            <v>42916</v>
          </cell>
          <cell r="AL6">
            <v>43100</v>
          </cell>
          <cell r="AM6">
            <v>43281</v>
          </cell>
          <cell r="AN6">
            <v>43465</v>
          </cell>
          <cell r="AO6">
            <v>43646</v>
          </cell>
          <cell r="AP6">
            <v>43830</v>
          </cell>
          <cell r="AQ6">
            <v>44012</v>
          </cell>
          <cell r="AR6">
            <v>44196</v>
          </cell>
          <cell r="AS6">
            <v>44377</v>
          </cell>
          <cell r="AT6">
            <v>44561</v>
          </cell>
          <cell r="AU6">
            <v>44742</v>
          </cell>
          <cell r="AV6">
            <v>44926</v>
          </cell>
          <cell r="AW6">
            <v>45107</v>
          </cell>
          <cell r="AX6">
            <v>45291</v>
          </cell>
          <cell r="AY6">
            <v>45473</v>
          </cell>
          <cell r="AZ6">
            <v>45657</v>
          </cell>
        </row>
        <row r="8">
          <cell r="B8" t="str">
            <v>Operation Summary</v>
          </cell>
        </row>
        <row r="9">
          <cell r="B9" t="str">
            <v>POWER</v>
          </cell>
        </row>
        <row r="10">
          <cell r="B10" t="str">
            <v>Gross Production Capacity (100% availability)</v>
          </cell>
          <cell r="C10" t="str">
            <v>GWh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562.36800000000005</v>
          </cell>
          <cell r="J10">
            <v>1636.2</v>
          </cell>
          <cell r="K10">
            <v>3071.16</v>
          </cell>
          <cell r="L10">
            <v>3312</v>
          </cell>
          <cell r="M10">
            <v>3258</v>
          </cell>
          <cell r="N10">
            <v>3312</v>
          </cell>
          <cell r="O10">
            <v>3258</v>
          </cell>
          <cell r="P10">
            <v>3312</v>
          </cell>
          <cell r="Q10">
            <v>3258</v>
          </cell>
          <cell r="R10">
            <v>3312</v>
          </cell>
          <cell r="S10">
            <v>3276</v>
          </cell>
          <cell r="T10">
            <v>3312</v>
          </cell>
          <cell r="U10">
            <v>3258</v>
          </cell>
          <cell r="V10">
            <v>3312</v>
          </cell>
          <cell r="W10">
            <v>3258</v>
          </cell>
          <cell r="X10">
            <v>3312</v>
          </cell>
          <cell r="Y10">
            <v>3258</v>
          </cell>
          <cell r="Z10">
            <v>3312</v>
          </cell>
          <cell r="AA10">
            <v>3276</v>
          </cell>
          <cell r="AB10">
            <v>3312</v>
          </cell>
          <cell r="AC10">
            <v>3258</v>
          </cell>
          <cell r="AD10">
            <v>3312</v>
          </cell>
          <cell r="AE10">
            <v>3258</v>
          </cell>
          <cell r="AF10">
            <v>3312</v>
          </cell>
          <cell r="AG10">
            <v>3258</v>
          </cell>
          <cell r="AH10">
            <v>3312</v>
          </cell>
          <cell r="AI10">
            <v>3276</v>
          </cell>
          <cell r="AJ10">
            <v>3312</v>
          </cell>
          <cell r="AK10">
            <v>3258</v>
          </cell>
          <cell r="AL10">
            <v>3312</v>
          </cell>
          <cell r="AM10">
            <v>3258</v>
          </cell>
          <cell r="AN10">
            <v>3312</v>
          </cell>
          <cell r="AO10">
            <v>3258</v>
          </cell>
          <cell r="AP10">
            <v>3312</v>
          </cell>
          <cell r="AQ10">
            <v>3276</v>
          </cell>
          <cell r="AR10">
            <v>3312</v>
          </cell>
          <cell r="AS10">
            <v>3258</v>
          </cell>
          <cell r="AT10">
            <v>3312</v>
          </cell>
          <cell r="AU10">
            <v>3258</v>
          </cell>
          <cell r="AV10">
            <v>3312</v>
          </cell>
          <cell r="AW10">
            <v>3258</v>
          </cell>
          <cell r="AX10">
            <v>3312</v>
          </cell>
          <cell r="AY10">
            <v>3276</v>
          </cell>
          <cell r="AZ10">
            <v>3312</v>
          </cell>
        </row>
        <row r="11">
          <cell r="B11" t="str">
            <v>Energy Loss due to Outages</v>
          </cell>
          <cell r="C11" t="str">
            <v>GWh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140.59200000000001</v>
          </cell>
          <cell r="J11">
            <v>409.05</v>
          </cell>
          <cell r="K11">
            <v>693.4380000000001</v>
          </cell>
          <cell r="L11">
            <v>165.86080000000007</v>
          </cell>
          <cell r="M11">
            <v>236.14240000000001</v>
          </cell>
          <cell r="N11">
            <v>188.08160000000001</v>
          </cell>
          <cell r="O11">
            <v>278.43359999999996</v>
          </cell>
          <cell r="P11">
            <v>210.30240000000003</v>
          </cell>
          <cell r="Q11">
            <v>278.43359999999996</v>
          </cell>
          <cell r="R11">
            <v>210.30240000000003</v>
          </cell>
          <cell r="S11">
            <v>238.65599999999998</v>
          </cell>
          <cell r="T11">
            <v>188.08160000000001</v>
          </cell>
          <cell r="U11">
            <v>363.01600000000002</v>
          </cell>
          <cell r="V11">
            <v>254.74400000000003</v>
          </cell>
          <cell r="W11">
            <v>363.01600000000002</v>
          </cell>
          <cell r="X11">
            <v>254.74400000000003</v>
          </cell>
          <cell r="Y11">
            <v>336.584</v>
          </cell>
          <cell r="Z11">
            <v>240.85600000000002</v>
          </cell>
          <cell r="AA11">
            <v>383.80800000000011</v>
          </cell>
          <cell r="AB11">
            <v>263.07680000000005</v>
          </cell>
          <cell r="AC11">
            <v>278.43359999999996</v>
          </cell>
          <cell r="AD11">
            <v>210.30240000000003</v>
          </cell>
          <cell r="AE11">
            <v>236.14240000000001</v>
          </cell>
          <cell r="AF11">
            <v>188.08160000000001</v>
          </cell>
          <cell r="AG11">
            <v>363.01600000000002</v>
          </cell>
          <cell r="AH11">
            <v>254.74400000000003</v>
          </cell>
          <cell r="AI11">
            <v>367.68</v>
          </cell>
          <cell r="AJ11">
            <v>254.74400000000003</v>
          </cell>
          <cell r="AK11">
            <v>236.14240000000001</v>
          </cell>
          <cell r="AL11">
            <v>188.08160000000001</v>
          </cell>
          <cell r="AM11">
            <v>278.43359999999996</v>
          </cell>
          <cell r="AN11">
            <v>210.30240000000003</v>
          </cell>
          <cell r="AO11">
            <v>378.87520000000006</v>
          </cell>
          <cell r="AP11">
            <v>263.07680000000005</v>
          </cell>
          <cell r="AQ11">
            <v>340.8</v>
          </cell>
          <cell r="AR11">
            <v>240.85600000000002</v>
          </cell>
          <cell r="AS11">
            <v>363.01600000000002</v>
          </cell>
          <cell r="AT11">
            <v>254.74400000000003</v>
          </cell>
          <cell r="AU11">
            <v>363.01600000000002</v>
          </cell>
          <cell r="AV11">
            <v>254.74400000000003</v>
          </cell>
          <cell r="AW11">
            <v>350.9328000000001</v>
          </cell>
          <cell r="AX11">
            <v>248.3952000000001</v>
          </cell>
          <cell r="AY11">
            <v>383.80800000000011</v>
          </cell>
          <cell r="AZ11">
            <v>263.07680000000005</v>
          </cell>
        </row>
        <row r="12">
          <cell r="B12" t="str">
            <v>Power Plant's Available Production Capacity</v>
          </cell>
          <cell r="C12" t="str">
            <v>GWh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421.77600000000007</v>
          </cell>
          <cell r="J12">
            <v>1227.1500000000001</v>
          </cell>
          <cell r="K12">
            <v>2377.7219999999998</v>
          </cell>
          <cell r="L12">
            <v>3146.1392000000001</v>
          </cell>
          <cell r="M12">
            <v>3021.8575999999998</v>
          </cell>
          <cell r="N12">
            <v>3123.9184</v>
          </cell>
          <cell r="O12">
            <v>2979.5664000000002</v>
          </cell>
          <cell r="P12">
            <v>3101.6976</v>
          </cell>
          <cell r="Q12">
            <v>2979.5664000000002</v>
          </cell>
          <cell r="R12">
            <v>3101.6976</v>
          </cell>
          <cell r="S12">
            <v>3037.3440000000001</v>
          </cell>
          <cell r="T12">
            <v>3123.9184</v>
          </cell>
          <cell r="U12">
            <v>2894.9839999999999</v>
          </cell>
          <cell r="V12">
            <v>3057.2559999999999</v>
          </cell>
          <cell r="W12">
            <v>2894.9839999999999</v>
          </cell>
          <cell r="X12">
            <v>3057.2559999999999</v>
          </cell>
          <cell r="Y12">
            <v>2921.4160000000002</v>
          </cell>
          <cell r="Z12">
            <v>3071.1439999999998</v>
          </cell>
          <cell r="AA12">
            <v>2892.192</v>
          </cell>
          <cell r="AB12">
            <v>3048.9232000000002</v>
          </cell>
          <cell r="AC12">
            <v>2979.5664000000002</v>
          </cell>
          <cell r="AD12">
            <v>3101.6976</v>
          </cell>
          <cell r="AE12">
            <v>3021.8575999999998</v>
          </cell>
          <cell r="AF12">
            <v>3123.9184</v>
          </cell>
          <cell r="AG12">
            <v>2894.9839999999999</v>
          </cell>
          <cell r="AH12">
            <v>3057.2559999999999</v>
          </cell>
          <cell r="AI12">
            <v>2908.32</v>
          </cell>
          <cell r="AJ12">
            <v>3057.2559999999999</v>
          </cell>
          <cell r="AK12">
            <v>3021.8575999999998</v>
          </cell>
          <cell r="AL12">
            <v>3123.9184</v>
          </cell>
          <cell r="AM12">
            <v>2979.5664000000002</v>
          </cell>
          <cell r="AN12">
            <v>3101.6976</v>
          </cell>
          <cell r="AO12">
            <v>2879.1248000000001</v>
          </cell>
          <cell r="AP12">
            <v>3048.9232000000002</v>
          </cell>
          <cell r="AQ12">
            <v>2935.2</v>
          </cell>
          <cell r="AR12">
            <v>3071.1439999999998</v>
          </cell>
          <cell r="AS12">
            <v>2894.9839999999999</v>
          </cell>
          <cell r="AT12">
            <v>3057.2559999999999</v>
          </cell>
          <cell r="AU12">
            <v>2894.9839999999999</v>
          </cell>
          <cell r="AV12">
            <v>3057.2559999999999</v>
          </cell>
          <cell r="AW12">
            <v>2907.0672</v>
          </cell>
          <cell r="AX12">
            <v>3063.6048000000001</v>
          </cell>
          <cell r="AY12">
            <v>2892.192</v>
          </cell>
          <cell r="AZ12">
            <v>3048.9232000000002</v>
          </cell>
        </row>
        <row r="13">
          <cell r="B13" t="str">
            <v>Plant Availability</v>
          </cell>
          <cell r="C13" t="str">
            <v>%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0.75</v>
          </cell>
          <cell r="J13">
            <v>0.75</v>
          </cell>
          <cell r="K13">
            <v>0.77420974485210792</v>
          </cell>
          <cell r="L13">
            <v>0.94992125603864741</v>
          </cell>
          <cell r="M13">
            <v>0.92751921424186612</v>
          </cell>
          <cell r="N13">
            <v>0.94321207729468604</v>
          </cell>
          <cell r="O13">
            <v>0.91453848987108666</v>
          </cell>
          <cell r="P13">
            <v>0.93650289855072466</v>
          </cell>
          <cell r="Q13">
            <v>0.91453848987108666</v>
          </cell>
          <cell r="R13">
            <v>0.93650289855072466</v>
          </cell>
          <cell r="S13">
            <v>0.92715018315018316</v>
          </cell>
          <cell r="T13">
            <v>0.94321207729468604</v>
          </cell>
          <cell r="U13">
            <v>0.88857704112952729</v>
          </cell>
          <cell r="V13">
            <v>0.92308454106280191</v>
          </cell>
          <cell r="W13">
            <v>0.88857704112952729</v>
          </cell>
          <cell r="X13">
            <v>0.92308454106280191</v>
          </cell>
          <cell r="Y13">
            <v>0.89668999386126458</v>
          </cell>
          <cell r="Z13">
            <v>0.92727777777777776</v>
          </cell>
          <cell r="AA13">
            <v>0.88284249084249089</v>
          </cell>
          <cell r="AB13">
            <v>0.92056859903381649</v>
          </cell>
          <cell r="AC13">
            <v>0.91453848987108666</v>
          </cell>
          <cell r="AD13">
            <v>0.93650289855072466</v>
          </cell>
          <cell r="AE13">
            <v>0.92751921424186612</v>
          </cell>
          <cell r="AF13">
            <v>0.94321207729468604</v>
          </cell>
          <cell r="AG13">
            <v>0.88857704112952729</v>
          </cell>
          <cell r="AH13">
            <v>0.92308454106280191</v>
          </cell>
          <cell r="AI13">
            <v>0.88776556776556781</v>
          </cell>
          <cell r="AJ13">
            <v>0.92308454106280191</v>
          </cell>
          <cell r="AK13">
            <v>0.92751921424186612</v>
          </cell>
          <cell r="AL13">
            <v>0.94321207729468604</v>
          </cell>
          <cell r="AM13">
            <v>0.91453848987108666</v>
          </cell>
          <cell r="AN13">
            <v>0.93650289855072466</v>
          </cell>
          <cell r="AO13">
            <v>0.88370926949048501</v>
          </cell>
          <cell r="AP13">
            <v>0.92056859903381649</v>
          </cell>
          <cell r="AQ13">
            <v>0.8959706959706959</v>
          </cell>
          <cell r="AR13">
            <v>0.92727777777777776</v>
          </cell>
          <cell r="AS13">
            <v>0.88857704112952729</v>
          </cell>
          <cell r="AT13">
            <v>0.92308454106280191</v>
          </cell>
          <cell r="AU13">
            <v>0.88857704112952729</v>
          </cell>
          <cell r="AV13">
            <v>0.92308454106280191</v>
          </cell>
          <cell r="AW13">
            <v>0.89228581952117858</v>
          </cell>
          <cell r="AX13">
            <v>0.92500144927536232</v>
          </cell>
          <cell r="AY13">
            <v>0.88284249084249089</v>
          </cell>
          <cell r="AZ13">
            <v>0.92056859903381649</v>
          </cell>
        </row>
        <row r="14">
          <cell r="B14" t="str">
            <v>Power Plant Despatch</v>
          </cell>
          <cell r="C14" t="str">
            <v>GWh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337.42079999999999</v>
          </cell>
          <cell r="J14">
            <v>981.72</v>
          </cell>
          <cell r="K14">
            <v>2152.05494811474</v>
          </cell>
          <cell r="L14">
            <v>2503.3653384030513</v>
          </cell>
          <cell r="M14">
            <v>2112.3548976192938</v>
          </cell>
          <cell r="N14">
            <v>2503.3653384030513</v>
          </cell>
          <cell r="O14">
            <v>2187.3043957525647</v>
          </cell>
          <cell r="P14">
            <v>2586.0526904179296</v>
          </cell>
          <cell r="Q14">
            <v>2308.5481742344764</v>
          </cell>
          <cell r="R14">
            <v>2716.2554423700631</v>
          </cell>
          <cell r="S14">
            <v>1913.514398068545</v>
          </cell>
          <cell r="T14">
            <v>2269.8572985322439</v>
          </cell>
          <cell r="U14">
            <v>1951.9633633095179</v>
          </cell>
          <cell r="V14">
            <v>2315.9052556298684</v>
          </cell>
          <cell r="W14">
            <v>1930.6699971652724</v>
          </cell>
          <cell r="X14">
            <v>2290.4592541743532</v>
          </cell>
          <cell r="Y14">
            <v>1930.6699971652724</v>
          </cell>
          <cell r="Z14">
            <v>2290.4592541743532</v>
          </cell>
          <cell r="AA14">
            <v>1930.6699971652724</v>
          </cell>
          <cell r="AB14">
            <v>2290.4592541743532</v>
          </cell>
          <cell r="AC14">
            <v>1930.6699971652724</v>
          </cell>
          <cell r="AD14">
            <v>2290.4592541743532</v>
          </cell>
          <cell r="AE14">
            <v>1930.6699971652724</v>
          </cell>
          <cell r="AF14">
            <v>2290.4592541743532</v>
          </cell>
          <cell r="AG14">
            <v>1930.6699971652724</v>
          </cell>
          <cell r="AH14">
            <v>2290.4592541743532</v>
          </cell>
          <cell r="AI14">
            <v>1930.6699971652724</v>
          </cell>
          <cell r="AJ14">
            <v>2290.4592541743532</v>
          </cell>
          <cell r="AK14">
            <v>1930.6699971652724</v>
          </cell>
          <cell r="AL14">
            <v>2290.4592541743532</v>
          </cell>
          <cell r="AM14">
            <v>1930.6699971652724</v>
          </cell>
          <cell r="AN14">
            <v>2290.4592541743532</v>
          </cell>
          <cell r="AO14">
            <v>1930.6699971652724</v>
          </cell>
          <cell r="AP14">
            <v>2290.4592541743532</v>
          </cell>
          <cell r="AQ14">
            <v>1930.6699971652724</v>
          </cell>
          <cell r="AR14">
            <v>2290.4592541743532</v>
          </cell>
          <cell r="AS14">
            <v>1930.6699971652724</v>
          </cell>
          <cell r="AT14">
            <v>2290.4592541743532</v>
          </cell>
          <cell r="AU14">
            <v>1930.6699971652724</v>
          </cell>
          <cell r="AV14">
            <v>2290.4592541743532</v>
          </cell>
          <cell r="AW14">
            <v>1930.6699971652724</v>
          </cell>
          <cell r="AX14">
            <v>2290.4592541743532</v>
          </cell>
          <cell r="AY14">
            <v>1930.6699971652724</v>
          </cell>
          <cell r="AZ14">
            <v>2290.4592541743532</v>
          </cell>
        </row>
        <row r="15">
          <cell r="B15" t="str">
            <v>Plant Load Factor</v>
          </cell>
          <cell r="C15" t="str">
            <v>GWh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0.79999999999999982</v>
          </cell>
          <cell r="J15">
            <v>0.79999999999999993</v>
          </cell>
          <cell r="K15">
            <v>0.90509106956773766</v>
          </cell>
          <cell r="L15">
            <v>0.79569439851963675</v>
          </cell>
          <cell r="M15">
            <v>0.69902529411686831</v>
          </cell>
          <cell r="N15">
            <v>0.80135426661690368</v>
          </cell>
          <cell r="O15">
            <v>0.73410157791837249</v>
          </cell>
          <cell r="P15">
            <v>0.83375397086354575</v>
          </cell>
          <cell r="Q15">
            <v>0.774793330410249</v>
          </cell>
          <cell r="R15">
            <v>0.87573187095030258</v>
          </cell>
          <cell r="S15">
            <v>0.629995943188702</v>
          </cell>
          <cell r="T15">
            <v>0.72660582252476369</v>
          </cell>
          <cell r="U15">
            <v>0.67425704712341006</v>
          </cell>
          <cell r="V15">
            <v>0.757511067319802</v>
          </cell>
          <cell r="W15">
            <v>0.66690178500650521</v>
          </cell>
          <cell r="X15">
            <v>0.74918791693412434</v>
          </cell>
          <cell r="Y15">
            <v>0.66086787953693427</v>
          </cell>
          <cell r="Z15">
            <v>0.74580001920273142</v>
          </cell>
          <cell r="AA15">
            <v>0.66754558382198426</v>
          </cell>
          <cell r="AB15">
            <v>0.75123547033731553</v>
          </cell>
          <cell r="AC15">
            <v>0.64797011980175112</v>
          </cell>
          <cell r="AD15">
            <v>0.73845343729651569</v>
          </cell>
          <cell r="AE15">
            <v>0.63890171302753396</v>
          </cell>
          <cell r="AF15">
            <v>0.73320073090716875</v>
          </cell>
          <cell r="AG15">
            <v>0.66690178500650521</v>
          </cell>
          <cell r="AH15">
            <v>0.74918791693412434</v>
          </cell>
          <cell r="AI15">
            <v>0.66384373011404263</v>
          </cell>
          <cell r="AJ15">
            <v>0.74918791693412434</v>
          </cell>
          <cell r="AK15">
            <v>0.63890171302753396</v>
          </cell>
          <cell r="AL15">
            <v>0.73320073090716875</v>
          </cell>
          <cell r="AM15">
            <v>0.64797011980175112</v>
          </cell>
          <cell r="AN15">
            <v>0.73845343729651569</v>
          </cell>
          <cell r="AO15">
            <v>0.67057530717851221</v>
          </cell>
          <cell r="AP15">
            <v>0.75123547033731553</v>
          </cell>
          <cell r="AQ15">
            <v>0.65776437624873008</v>
          </cell>
          <cell r="AR15">
            <v>0.74580001920273142</v>
          </cell>
          <cell r="AS15">
            <v>0.66690178500650521</v>
          </cell>
          <cell r="AT15">
            <v>0.74918791693412434</v>
          </cell>
          <cell r="AU15">
            <v>0.66690178500650521</v>
          </cell>
          <cell r="AV15">
            <v>0.74918791693412434</v>
          </cell>
          <cell r="AW15">
            <v>0.66412981343027522</v>
          </cell>
          <cell r="AX15">
            <v>0.74763535237128276</v>
          </cell>
          <cell r="AY15">
            <v>0.66754558382198426</v>
          </cell>
          <cell r="AZ15">
            <v>0.75123547033731553</v>
          </cell>
        </row>
        <row r="16">
          <cell r="B16" t="str">
            <v>WATER</v>
          </cell>
        </row>
        <row r="17">
          <cell r="B17" t="str">
            <v>Gross Production Capacity (100% availability)</v>
          </cell>
          <cell r="C17" t="str">
            <v>1000 m3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11092.482048</v>
          </cell>
          <cell r="L17">
            <v>33459.290111999995</v>
          </cell>
          <cell r="M17">
            <v>32913.758207999999</v>
          </cell>
          <cell r="N17">
            <v>33459.290111999995</v>
          </cell>
          <cell r="O17">
            <v>32913.758207999999</v>
          </cell>
          <cell r="P17">
            <v>33459.290111999995</v>
          </cell>
          <cell r="Q17">
            <v>32913.758207999999</v>
          </cell>
          <cell r="R17">
            <v>33459.290111999995</v>
          </cell>
          <cell r="S17">
            <v>33095.602176</v>
          </cell>
          <cell r="T17">
            <v>33459.290111999995</v>
          </cell>
          <cell r="U17">
            <v>32913.758207999999</v>
          </cell>
          <cell r="V17">
            <v>33459.290111999995</v>
          </cell>
          <cell r="W17">
            <v>32913.758207999999</v>
          </cell>
          <cell r="X17">
            <v>33459.290111999995</v>
          </cell>
          <cell r="Y17">
            <v>32913.758207999999</v>
          </cell>
          <cell r="Z17">
            <v>33459.290111999995</v>
          </cell>
          <cell r="AA17">
            <v>33095.602176</v>
          </cell>
          <cell r="AB17">
            <v>33459.290111999995</v>
          </cell>
          <cell r="AC17">
            <v>32913.758207999999</v>
          </cell>
          <cell r="AD17">
            <v>33459.290111999995</v>
          </cell>
          <cell r="AE17">
            <v>32913.758207999999</v>
          </cell>
          <cell r="AF17">
            <v>33459.290111999995</v>
          </cell>
          <cell r="AG17">
            <v>32913.758207999999</v>
          </cell>
          <cell r="AH17">
            <v>33459.290111999995</v>
          </cell>
          <cell r="AI17">
            <v>33095.602176</v>
          </cell>
          <cell r="AJ17">
            <v>33459.290111999995</v>
          </cell>
          <cell r="AK17">
            <v>32913.758207999999</v>
          </cell>
          <cell r="AL17">
            <v>33459.290111999995</v>
          </cell>
          <cell r="AM17">
            <v>32913.758207999999</v>
          </cell>
          <cell r="AN17">
            <v>33459.290111999995</v>
          </cell>
          <cell r="AO17">
            <v>32913.758207999999</v>
          </cell>
          <cell r="AP17">
            <v>33459.290111999995</v>
          </cell>
          <cell r="AQ17">
            <v>33095.602176</v>
          </cell>
          <cell r="AR17">
            <v>33459.290111999995</v>
          </cell>
          <cell r="AS17">
            <v>32913.758207999999</v>
          </cell>
          <cell r="AT17">
            <v>33459.290111999995</v>
          </cell>
          <cell r="AU17">
            <v>32913.758207999999</v>
          </cell>
          <cell r="AV17">
            <v>33459.290111999995</v>
          </cell>
          <cell r="AW17">
            <v>32913.758207999999</v>
          </cell>
          <cell r="AX17">
            <v>33459.290111999995</v>
          </cell>
          <cell r="AY17">
            <v>33095.602176</v>
          </cell>
          <cell r="AZ17">
            <v>33459.290111999995</v>
          </cell>
        </row>
        <row r="18">
          <cell r="B18" t="str">
            <v>Water Loss due to Outages</v>
          </cell>
          <cell r="C18" t="str">
            <v>1000 m3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648.07724785934067</v>
          </cell>
          <cell r="L18">
            <v>1489.8274249386668</v>
          </cell>
          <cell r="M18">
            <v>1912.4732163413332</v>
          </cell>
          <cell r="N18">
            <v>1489.8274249386668</v>
          </cell>
          <cell r="O18">
            <v>1912.4732163413332</v>
          </cell>
          <cell r="P18">
            <v>1489.8274249386668</v>
          </cell>
          <cell r="Q18">
            <v>1912.4732163413332</v>
          </cell>
          <cell r="R18">
            <v>1489.8274249386668</v>
          </cell>
          <cell r="S18">
            <v>2403.97725696</v>
          </cell>
          <cell r="T18">
            <v>1732.8517857280001</v>
          </cell>
          <cell r="U18">
            <v>1912.4732163413332</v>
          </cell>
          <cell r="V18">
            <v>1489.8274249386668</v>
          </cell>
          <cell r="W18">
            <v>2375.003451392</v>
          </cell>
          <cell r="X18">
            <v>1732.8517857280001</v>
          </cell>
          <cell r="Y18">
            <v>1912.4732163413332</v>
          </cell>
          <cell r="Z18">
            <v>1489.8274249386668</v>
          </cell>
          <cell r="AA18">
            <v>2403.97725696</v>
          </cell>
          <cell r="AB18">
            <v>1732.8517857280001</v>
          </cell>
          <cell r="AC18">
            <v>1912.4732163413332</v>
          </cell>
          <cell r="AD18">
            <v>1489.8274249386668</v>
          </cell>
          <cell r="AE18">
            <v>2606.2685689173331</v>
          </cell>
          <cell r="AF18">
            <v>1854.3639661226669</v>
          </cell>
          <cell r="AG18">
            <v>2375.003451392</v>
          </cell>
          <cell r="AH18">
            <v>1732.8517857280001</v>
          </cell>
          <cell r="AI18">
            <v>2639.1621222400004</v>
          </cell>
          <cell r="AJ18">
            <v>1854.3639661226669</v>
          </cell>
          <cell r="AK18">
            <v>2375.003451392</v>
          </cell>
          <cell r="AL18">
            <v>1732.8517857280001</v>
          </cell>
          <cell r="AM18">
            <v>2606.2685689173331</v>
          </cell>
          <cell r="AN18">
            <v>1854.3639661226669</v>
          </cell>
          <cell r="AO18">
            <v>2375.003451392</v>
          </cell>
          <cell r="AP18">
            <v>1732.8517857280001</v>
          </cell>
          <cell r="AQ18">
            <v>2639.1621222400004</v>
          </cell>
          <cell r="AR18">
            <v>1854.3639661226669</v>
          </cell>
          <cell r="AS18">
            <v>2606.2685689173331</v>
          </cell>
          <cell r="AT18">
            <v>1854.3639661226669</v>
          </cell>
          <cell r="AU18">
            <v>2606.2685689173331</v>
          </cell>
          <cell r="AV18">
            <v>1854.3639661226669</v>
          </cell>
          <cell r="AW18">
            <v>2914.6220589511108</v>
          </cell>
          <cell r="AX18">
            <v>2016.3802066488893</v>
          </cell>
          <cell r="AY18">
            <v>2403.97725696</v>
          </cell>
          <cell r="AZ18">
            <v>1732.8517857280001</v>
          </cell>
        </row>
        <row r="19">
          <cell r="B19" t="str">
            <v>Water Plant's Available Production Capacity</v>
          </cell>
          <cell r="C19" t="str">
            <v>1000 m3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10444.404800140659</v>
          </cell>
          <cell r="L19">
            <v>31969.462687061328</v>
          </cell>
          <cell r="M19">
            <v>31001.284991658667</v>
          </cell>
          <cell r="N19">
            <v>31969.462687061328</v>
          </cell>
          <cell r="O19">
            <v>31001.284991658667</v>
          </cell>
          <cell r="P19">
            <v>31969.462687061328</v>
          </cell>
          <cell r="Q19">
            <v>31001.284991658667</v>
          </cell>
          <cell r="R19">
            <v>31969.462687061328</v>
          </cell>
          <cell r="S19">
            <v>30691.624919040001</v>
          </cell>
          <cell r="T19">
            <v>31726.438326271997</v>
          </cell>
          <cell r="U19">
            <v>31001.284991658667</v>
          </cell>
          <cell r="V19">
            <v>31969.462687061328</v>
          </cell>
          <cell r="W19">
            <v>30538.754756607999</v>
          </cell>
          <cell r="X19">
            <v>31726.438326271997</v>
          </cell>
          <cell r="Y19">
            <v>31001.284991658667</v>
          </cell>
          <cell r="Z19">
            <v>31969.462687061328</v>
          </cell>
          <cell r="AA19">
            <v>30691.624919040001</v>
          </cell>
          <cell r="AB19">
            <v>31726.438326271997</v>
          </cell>
          <cell r="AC19">
            <v>31001.284991658667</v>
          </cell>
          <cell r="AD19">
            <v>31969.462687061328</v>
          </cell>
          <cell r="AE19">
            <v>30307.489639082665</v>
          </cell>
          <cell r="AF19">
            <v>31604.926145877329</v>
          </cell>
          <cell r="AG19">
            <v>30538.754756607999</v>
          </cell>
          <cell r="AH19">
            <v>31726.438326271997</v>
          </cell>
          <cell r="AI19">
            <v>30456.440053760001</v>
          </cell>
          <cell r="AJ19">
            <v>31604.926145877329</v>
          </cell>
          <cell r="AK19">
            <v>30538.754756607999</v>
          </cell>
          <cell r="AL19">
            <v>31726.438326271997</v>
          </cell>
          <cell r="AM19">
            <v>30307.489639082665</v>
          </cell>
          <cell r="AN19">
            <v>31604.926145877329</v>
          </cell>
          <cell r="AO19">
            <v>30538.754756607999</v>
          </cell>
          <cell r="AP19">
            <v>31726.438326271997</v>
          </cell>
          <cell r="AQ19">
            <v>30456.440053760001</v>
          </cell>
          <cell r="AR19">
            <v>31604.926145877329</v>
          </cell>
          <cell r="AS19">
            <v>30307.489639082665</v>
          </cell>
          <cell r="AT19">
            <v>31604.926145877329</v>
          </cell>
          <cell r="AU19">
            <v>30307.489639082665</v>
          </cell>
          <cell r="AV19">
            <v>31604.926145877329</v>
          </cell>
          <cell r="AW19">
            <v>29999.136149048889</v>
          </cell>
          <cell r="AX19">
            <v>31442.909905351105</v>
          </cell>
          <cell r="AY19">
            <v>30691.624919040001</v>
          </cell>
          <cell r="AZ19">
            <v>31726.438326271997</v>
          </cell>
        </row>
        <row r="20">
          <cell r="B20" t="str">
            <v>Plant Availability</v>
          </cell>
          <cell r="C20" t="str">
            <v>%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0.94157509157509156</v>
          </cell>
          <cell r="L20">
            <v>0.95547342995169082</v>
          </cell>
          <cell r="M20">
            <v>0.94189441375076743</v>
          </cell>
          <cell r="N20">
            <v>0.95547342995169082</v>
          </cell>
          <cell r="O20">
            <v>0.94189441375076743</v>
          </cell>
          <cell r="P20">
            <v>0.95547342995169082</v>
          </cell>
          <cell r="Q20">
            <v>0.94189441375076743</v>
          </cell>
          <cell r="R20">
            <v>0.95547342995169082</v>
          </cell>
          <cell r="S20">
            <v>0.92736263736263735</v>
          </cell>
          <cell r="T20">
            <v>0.9482101449275363</v>
          </cell>
          <cell r="U20">
            <v>0.94189441375076743</v>
          </cell>
          <cell r="V20">
            <v>0.95547342995169082</v>
          </cell>
          <cell r="W20">
            <v>0.92784162062615105</v>
          </cell>
          <cell r="X20">
            <v>0.9482101449275363</v>
          </cell>
          <cell r="Y20">
            <v>0.94189441375076743</v>
          </cell>
          <cell r="Z20">
            <v>0.95547342995169082</v>
          </cell>
          <cell r="AA20">
            <v>0.92736263736263735</v>
          </cell>
          <cell r="AB20">
            <v>0.9482101449275363</v>
          </cell>
          <cell r="AC20">
            <v>0.94189441375076743</v>
          </cell>
          <cell r="AD20">
            <v>0.95547342995169082</v>
          </cell>
          <cell r="AE20">
            <v>0.92081522406384286</v>
          </cell>
          <cell r="AF20">
            <v>0.94457850241545893</v>
          </cell>
          <cell r="AG20">
            <v>0.92784162062615105</v>
          </cell>
          <cell r="AH20">
            <v>0.9482101449275363</v>
          </cell>
          <cell r="AI20">
            <v>0.92025641025641025</v>
          </cell>
          <cell r="AJ20">
            <v>0.94457850241545893</v>
          </cell>
          <cell r="AK20">
            <v>0.92784162062615105</v>
          </cell>
          <cell r="AL20">
            <v>0.9482101449275363</v>
          </cell>
          <cell r="AM20">
            <v>0.92081522406384286</v>
          </cell>
          <cell r="AN20">
            <v>0.94457850241545893</v>
          </cell>
          <cell r="AO20">
            <v>0.92784162062615105</v>
          </cell>
          <cell r="AP20">
            <v>0.9482101449275363</v>
          </cell>
          <cell r="AQ20">
            <v>0.92025641025641025</v>
          </cell>
          <cell r="AR20">
            <v>0.94457850241545893</v>
          </cell>
          <cell r="AS20">
            <v>0.92081522406384286</v>
          </cell>
          <cell r="AT20">
            <v>0.94457850241545893</v>
          </cell>
          <cell r="AU20">
            <v>0.92081522406384286</v>
          </cell>
          <cell r="AV20">
            <v>0.94457850241545893</v>
          </cell>
          <cell r="AW20">
            <v>0.91144669531409861</v>
          </cell>
          <cell r="AX20">
            <v>0.93973631239935584</v>
          </cell>
          <cell r="AY20">
            <v>0.92736263736263735</v>
          </cell>
          <cell r="AZ20">
            <v>0.9482101449275363</v>
          </cell>
        </row>
        <row r="21">
          <cell r="B21" t="str">
            <v>Water Plant Despatch</v>
          </cell>
          <cell r="C21" t="str">
            <v>1000 m3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11094.191999999999</v>
          </cell>
          <cell r="L21">
            <v>30688.704000000002</v>
          </cell>
          <cell r="M21">
            <v>28823.472000000009</v>
          </cell>
          <cell r="N21">
            <v>30688.704000000002</v>
          </cell>
          <cell r="O21">
            <v>28823.472000000009</v>
          </cell>
          <cell r="P21">
            <v>30688.704000000002</v>
          </cell>
          <cell r="Q21">
            <v>28823.472000000009</v>
          </cell>
          <cell r="R21">
            <v>30688.704000000002</v>
          </cell>
          <cell r="S21">
            <v>28823.472000000009</v>
          </cell>
          <cell r="T21">
            <v>30688.704000000002</v>
          </cell>
          <cell r="U21">
            <v>28823.472000000009</v>
          </cell>
          <cell r="V21">
            <v>30688.704000000002</v>
          </cell>
          <cell r="W21">
            <v>28823.472000000009</v>
          </cell>
          <cell r="X21">
            <v>30688.704000000002</v>
          </cell>
          <cell r="Y21">
            <v>28823.472000000009</v>
          </cell>
          <cell r="Z21">
            <v>30688.704000000002</v>
          </cell>
          <cell r="AA21">
            <v>28823.472000000009</v>
          </cell>
          <cell r="AB21">
            <v>30688.704000000002</v>
          </cell>
          <cell r="AC21">
            <v>28823.472000000009</v>
          </cell>
          <cell r="AD21">
            <v>30688.704000000002</v>
          </cell>
          <cell r="AE21">
            <v>28823.472000000009</v>
          </cell>
          <cell r="AF21">
            <v>30688.704000000002</v>
          </cell>
          <cell r="AG21">
            <v>28823.472000000009</v>
          </cell>
          <cell r="AH21">
            <v>30688.704000000002</v>
          </cell>
          <cell r="AI21">
            <v>28823.472000000009</v>
          </cell>
          <cell r="AJ21">
            <v>30688.704000000002</v>
          </cell>
          <cell r="AK21">
            <v>28823.472000000009</v>
          </cell>
          <cell r="AL21">
            <v>30688.704000000002</v>
          </cell>
          <cell r="AM21">
            <v>28823.472000000009</v>
          </cell>
          <cell r="AN21">
            <v>30688.704000000002</v>
          </cell>
          <cell r="AO21">
            <v>28823.472000000009</v>
          </cell>
          <cell r="AP21">
            <v>30688.704000000002</v>
          </cell>
          <cell r="AQ21">
            <v>28823.472000000009</v>
          </cell>
          <cell r="AR21">
            <v>30688.704000000002</v>
          </cell>
          <cell r="AS21">
            <v>28823.472000000009</v>
          </cell>
          <cell r="AT21">
            <v>30688.704000000002</v>
          </cell>
          <cell r="AU21">
            <v>28823.472000000009</v>
          </cell>
          <cell r="AV21">
            <v>30688.704000000002</v>
          </cell>
          <cell r="AW21">
            <v>28823.472000000009</v>
          </cell>
          <cell r="AX21">
            <v>30688.704000000002</v>
          </cell>
          <cell r="AY21">
            <v>28823.472000000009</v>
          </cell>
          <cell r="AZ21">
            <v>30688.704000000002</v>
          </cell>
        </row>
        <row r="22">
          <cell r="B22" t="str">
            <v>Plant Load Factor</v>
          </cell>
          <cell r="C22" t="str">
            <v>1000 m3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1.0622139042188972</v>
          </cell>
          <cell r="L22">
            <v>0.95993806027964068</v>
          </cell>
          <cell r="M22">
            <v>0.92975087993144057</v>
          </cell>
          <cell r="N22">
            <v>0.95993806027964068</v>
          </cell>
          <cell r="O22">
            <v>0.92975087993144057</v>
          </cell>
          <cell r="P22">
            <v>0.95993806027964068</v>
          </cell>
          <cell r="Q22">
            <v>0.92975087993144057</v>
          </cell>
          <cell r="R22">
            <v>0.95993806027964068</v>
          </cell>
          <cell r="S22">
            <v>0.93913150822193658</v>
          </cell>
          <cell r="T22">
            <v>0.96729118107743384</v>
          </cell>
          <cell r="U22">
            <v>0.92975087993144057</v>
          </cell>
          <cell r="V22">
            <v>0.95993806027964068</v>
          </cell>
          <cell r="W22">
            <v>0.94383259008827669</v>
          </cell>
          <cell r="X22">
            <v>0.96729118107743384</v>
          </cell>
          <cell r="Y22">
            <v>0.92975087993144057</v>
          </cell>
          <cell r="Z22">
            <v>0.95993806027964068</v>
          </cell>
          <cell r="AA22">
            <v>0.93913150822193658</v>
          </cell>
          <cell r="AB22">
            <v>0.96729118107743384</v>
          </cell>
          <cell r="AC22">
            <v>0.92975087993144057</v>
          </cell>
          <cell r="AD22">
            <v>0.95993806027964068</v>
          </cell>
          <cell r="AE22">
            <v>0.95103462356153179</v>
          </cell>
          <cell r="AF22">
            <v>0.97101014754319104</v>
          </cell>
          <cell r="AG22">
            <v>0.94383259008827669</v>
          </cell>
          <cell r="AH22">
            <v>0.96729118107743384</v>
          </cell>
          <cell r="AI22">
            <v>0.94638348898040714</v>
          </cell>
          <cell r="AJ22">
            <v>0.97101014754319104</v>
          </cell>
          <cell r="AK22">
            <v>0.94383259008827669</v>
          </cell>
          <cell r="AL22">
            <v>0.96729118107743384</v>
          </cell>
          <cell r="AM22">
            <v>0.95103462356153179</v>
          </cell>
          <cell r="AN22">
            <v>0.97101014754319104</v>
          </cell>
          <cell r="AO22">
            <v>0.94383259008827669</v>
          </cell>
          <cell r="AP22">
            <v>0.96729118107743384</v>
          </cell>
          <cell r="AQ22">
            <v>0.94638348898040714</v>
          </cell>
          <cell r="AR22">
            <v>0.97101014754319104</v>
          </cell>
          <cell r="AS22">
            <v>0.95103462356153179</v>
          </cell>
          <cell r="AT22">
            <v>0.97101014754319104</v>
          </cell>
          <cell r="AU22">
            <v>0.95103462356153179</v>
          </cell>
          <cell r="AV22">
            <v>0.97101014754319104</v>
          </cell>
          <cell r="AW22">
            <v>0.96081006655632806</v>
          </cell>
          <cell r="AX22">
            <v>0.97601348260636811</v>
          </cell>
          <cell r="AY22">
            <v>0.93913150822193658</v>
          </cell>
          <cell r="AZ22">
            <v>0.96729118107743384</v>
          </cell>
        </row>
        <row r="24">
          <cell r="B24" t="str">
            <v>Profit &amp; Loss Account</v>
          </cell>
        </row>
        <row r="25">
          <cell r="B25" t="str">
            <v xml:space="preserve">Project Revenues </v>
          </cell>
        </row>
        <row r="26">
          <cell r="B26" t="str">
            <v>Capacity Payments Power</v>
          </cell>
        </row>
        <row r="27">
          <cell r="B27" t="str">
            <v>Capital Cost Payment for Power</v>
          </cell>
          <cell r="C27" t="str">
            <v>US$'000</v>
          </cell>
          <cell r="D27">
            <v>1042257.6337149621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3820.2096820271577</v>
          </cell>
          <cell r="J27">
            <v>11414.888987628085</v>
          </cell>
          <cell r="K27">
            <v>29395.983614583321</v>
          </cell>
          <cell r="L27">
            <v>31351.324969195659</v>
          </cell>
          <cell r="M27">
            <v>29177.561630880482</v>
          </cell>
          <cell r="N27">
            <v>30147.786423639791</v>
          </cell>
          <cell r="O27">
            <v>27972.251497895522</v>
          </cell>
          <cell r="P27">
            <v>29105.958594092474</v>
          </cell>
          <cell r="Q27">
            <v>28339.76405735729</v>
          </cell>
          <cell r="R27">
            <v>29488.366329104716</v>
          </cell>
          <cell r="S27">
            <v>28076.002678773541</v>
          </cell>
          <cell r="T27">
            <v>28860.983865197428</v>
          </cell>
          <cell r="U27">
            <v>24230.643308268525</v>
          </cell>
          <cell r="V27">
            <v>25580.978940868961</v>
          </cell>
          <cell r="W27">
            <v>23590.596390841347</v>
          </cell>
          <cell r="X27">
            <v>24905.263215637438</v>
          </cell>
          <cell r="Y27">
            <v>25040.245723172702</v>
          </cell>
          <cell r="Z27">
            <v>26314.377535854968</v>
          </cell>
          <cell r="AA27">
            <v>23049.32676747955</v>
          </cell>
          <cell r="AB27">
            <v>24291.097665075569</v>
          </cell>
          <cell r="AC27">
            <v>21765.779379394378</v>
          </cell>
          <cell r="AD27">
            <v>22647.939992691208</v>
          </cell>
          <cell r="AE27">
            <v>25150.763099102747</v>
          </cell>
          <cell r="AF27">
            <v>25987.087060106369</v>
          </cell>
          <cell r="AG27">
            <v>23328.527741880713</v>
          </cell>
          <cell r="AH27">
            <v>24628.589893149296</v>
          </cell>
          <cell r="AI27">
            <v>21718.404291898663</v>
          </cell>
          <cell r="AJ27">
            <v>22823.132825001314</v>
          </cell>
          <cell r="AK27">
            <v>21180.450864619885</v>
          </cell>
          <cell r="AL27">
            <v>21884.752300450818</v>
          </cell>
          <cell r="AM27">
            <v>18125.670054275553</v>
          </cell>
          <cell r="AN27">
            <v>18860.29811113407</v>
          </cell>
          <cell r="AO27">
            <v>18338.806038822378</v>
          </cell>
          <cell r="AP27">
            <v>19414.901387287231</v>
          </cell>
          <cell r="AQ27">
            <v>18336.634720123693</v>
          </cell>
          <cell r="AR27">
            <v>19178.763890952257</v>
          </cell>
          <cell r="AS27">
            <v>16879.695742153541</v>
          </cell>
          <cell r="AT27">
            <v>17820.3746311992</v>
          </cell>
          <cell r="AU27">
            <v>6022.8131359611261</v>
          </cell>
          <cell r="AV27">
            <v>6358.4550371073074</v>
          </cell>
          <cell r="AW27">
            <v>6727.9556986450689</v>
          </cell>
          <cell r="AX27">
            <v>7087.9181391847524</v>
          </cell>
          <cell r="AY27">
            <v>18103.369247810824</v>
          </cell>
          <cell r="AZ27">
            <v>19078.679169317245</v>
          </cell>
        </row>
        <row r="28">
          <cell r="B28" t="str">
            <v>Fixed O&amp;M Payment for Power</v>
          </cell>
          <cell r="C28" t="str">
            <v>US$'000</v>
          </cell>
          <cell r="D28">
            <v>441915.342998254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1967.0671868364229</v>
          </cell>
          <cell r="J28">
            <v>3715.400946953137</v>
          </cell>
          <cell r="K28">
            <v>5374.7676127125123</v>
          </cell>
          <cell r="L28">
            <v>5941.3063502141931</v>
          </cell>
          <cell r="M28">
            <v>5044.9927938385563</v>
          </cell>
          <cell r="N28">
            <v>5212.7510578702468</v>
          </cell>
          <cell r="O28">
            <v>7104.3091418758586</v>
          </cell>
          <cell r="P28">
            <v>7392.2446943045743</v>
          </cell>
          <cell r="Q28">
            <v>7566.1483158415758</v>
          </cell>
          <cell r="R28">
            <v>7872.802073662735</v>
          </cell>
          <cell r="S28">
            <v>5789.0216013716063</v>
          </cell>
          <cell r="T28">
            <v>5950.8777280029735</v>
          </cell>
          <cell r="U28">
            <v>11524.245651329353</v>
          </cell>
          <cell r="V28">
            <v>12166.473731857463</v>
          </cell>
          <cell r="W28">
            <v>12170.591055606139</v>
          </cell>
          <cell r="X28">
            <v>12848.838948702107</v>
          </cell>
          <cell r="Y28">
            <v>5974.3772222481721</v>
          </cell>
          <cell r="Z28">
            <v>6278.3736032735515</v>
          </cell>
          <cell r="AA28">
            <v>6576.3472431620376</v>
          </cell>
          <cell r="AB28">
            <v>6930.6446463541488</v>
          </cell>
          <cell r="AC28">
            <v>6307.0845032928655</v>
          </cell>
          <cell r="AD28">
            <v>6562.7087764492435</v>
          </cell>
          <cell r="AE28">
            <v>6311.0493880430613</v>
          </cell>
          <cell r="AF28">
            <v>6520.9071089201661</v>
          </cell>
          <cell r="AG28">
            <v>11080.09596945639</v>
          </cell>
          <cell r="AH28">
            <v>11697.572286937559</v>
          </cell>
          <cell r="AI28">
            <v>11030.233371328106</v>
          </cell>
          <cell r="AJ28">
            <v>11591.297313610115</v>
          </cell>
          <cell r="AK28">
            <v>6796.3226318974903</v>
          </cell>
          <cell r="AL28">
            <v>7022.3168667988512</v>
          </cell>
          <cell r="AM28">
            <v>8170.3988151524754</v>
          </cell>
          <cell r="AN28">
            <v>8501.542667344509</v>
          </cell>
          <cell r="AO28">
            <v>8833.3303701168643</v>
          </cell>
          <cell r="AP28">
            <v>9351.6577739082204</v>
          </cell>
          <cell r="AQ28">
            <v>7168.2772974093614</v>
          </cell>
          <cell r="AR28">
            <v>7497.4879464120177</v>
          </cell>
          <cell r="AS28">
            <v>10463.443320983923</v>
          </cell>
          <cell r="AT28">
            <v>11046.554556466393</v>
          </cell>
          <cell r="AU28">
            <v>10725.029404008521</v>
          </cell>
          <cell r="AV28">
            <v>11322.718420378053</v>
          </cell>
          <cell r="AW28">
            <v>7771.815824266625</v>
          </cell>
          <cell r="AX28">
            <v>8187.6273897457686</v>
          </cell>
          <cell r="AY28">
            <v>10039.660732390179</v>
          </cell>
          <cell r="AZ28">
            <v>10580.542409542215</v>
          </cell>
        </row>
        <row r="29">
          <cell r="B29" t="str">
            <v>Fixed Seewater Payment for Power</v>
          </cell>
          <cell r="C29" t="str">
            <v>US$'000</v>
          </cell>
          <cell r="D29">
            <v>2781.2276115165428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7.4604488844865973</v>
          </cell>
          <cell r="J29">
            <v>22.296652293675645</v>
          </cell>
          <cell r="K29">
            <v>54.010108566947267</v>
          </cell>
          <cell r="L29">
            <v>47.769673164297508</v>
          </cell>
          <cell r="M29">
            <v>38.921534658299315</v>
          </cell>
          <cell r="N29">
            <v>40.215770221073555</v>
          </cell>
          <cell r="O29">
            <v>39.760994005781328</v>
          </cell>
          <cell r="P29">
            <v>41.372495355952935</v>
          </cell>
          <cell r="Q29">
            <v>40.775611134114349</v>
          </cell>
          <cell r="R29">
            <v>42.428234616996683</v>
          </cell>
          <cell r="S29">
            <v>42.151352141997293</v>
          </cell>
          <cell r="T29">
            <v>43.329868143451151</v>
          </cell>
          <cell r="U29">
            <v>42.542378193866135</v>
          </cell>
          <cell r="V29">
            <v>44.913198004132497</v>
          </cell>
          <cell r="W29">
            <v>44.279303397595037</v>
          </cell>
          <cell r="X29">
            <v>46.746919316983124</v>
          </cell>
          <cell r="Y29">
            <v>45.486982889774204</v>
          </cell>
          <cell r="Z29">
            <v>47.801513370166461</v>
          </cell>
          <cell r="AA29">
            <v>46.670100019320955</v>
          </cell>
          <cell r="AB29">
            <v>49.184428206713186</v>
          </cell>
          <cell r="AC29">
            <v>48.447609499646404</v>
          </cell>
          <cell r="AD29">
            <v>50.411176811618418</v>
          </cell>
          <cell r="AE29">
            <v>49.825630922278997</v>
          </cell>
          <cell r="AF29">
            <v>51.482454170473481</v>
          </cell>
          <cell r="AG29">
            <v>50.54679669039534</v>
          </cell>
          <cell r="AH29">
            <v>53.363690151146287</v>
          </cell>
          <cell r="AI29">
            <v>52.555377000300567</v>
          </cell>
          <cell r="AJ29">
            <v>55.228659243317644</v>
          </cell>
          <cell r="AK29">
            <v>54.177527827170216</v>
          </cell>
          <cell r="AL29">
            <v>55.979062217648419</v>
          </cell>
          <cell r="AM29">
            <v>55.346028313013413</v>
          </cell>
          <cell r="AN29">
            <v>57.589186503175583</v>
          </cell>
          <cell r="AO29">
            <v>56.85096559872828</v>
          </cell>
          <cell r="AP29">
            <v>60.186900310454774</v>
          </cell>
          <cell r="AQ29">
            <v>58.757424138314072</v>
          </cell>
          <cell r="AR29">
            <v>61.455920434110197</v>
          </cell>
          <cell r="AS29">
            <v>59.809557858691704</v>
          </cell>
          <cell r="AT29">
            <v>63.142650427435385</v>
          </cell>
          <cell r="AU29">
            <v>62.000996646399898</v>
          </cell>
          <cell r="AV29">
            <v>65.456214651272418</v>
          </cell>
          <cell r="AW29">
            <v>63.615721632348119</v>
          </cell>
          <cell r="AX29">
            <v>67.019321691736877</v>
          </cell>
          <cell r="AY29">
            <v>64.614860194849271</v>
          </cell>
          <cell r="AZ29">
            <v>68.095953319677804</v>
          </cell>
        </row>
        <row r="30">
          <cell r="B30" t="str">
            <v>Capacity Payments Water</v>
          </cell>
        </row>
        <row r="31">
          <cell r="B31" t="str">
            <v>Capital Cost Payment for Water</v>
          </cell>
          <cell r="C31" t="str">
            <v>US$'000</v>
          </cell>
          <cell r="D31">
            <v>679295.04273998342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4975.8597118517382</v>
          </cell>
          <cell r="L31">
            <v>17656.733670114201</v>
          </cell>
          <cell r="M31">
            <v>15824.181546642087</v>
          </cell>
          <cell r="N31">
            <v>16312.0107631261</v>
          </cell>
          <cell r="O31">
            <v>17272.220459937325</v>
          </cell>
          <cell r="P31">
            <v>17804.689943371573</v>
          </cell>
          <cell r="Q31">
            <v>16955.966159392836</v>
          </cell>
          <cell r="R31">
            <v>17478.686128314148</v>
          </cell>
          <cell r="S31">
            <v>16549.96964972945</v>
          </cell>
          <cell r="T31">
            <v>17101.849262580596</v>
          </cell>
          <cell r="U31">
            <v>16362.253882439649</v>
          </cell>
          <cell r="V31">
            <v>16866.670838719878</v>
          </cell>
          <cell r="W31">
            <v>15833.782314102265</v>
          </cell>
          <cell r="X31">
            <v>16443.969350821444</v>
          </cell>
          <cell r="Y31">
            <v>16060.316012232881</v>
          </cell>
          <cell r="Z31">
            <v>16555.424802133977</v>
          </cell>
          <cell r="AA31">
            <v>15350.167315649702</v>
          </cell>
          <cell r="AB31">
            <v>15862.038006330968</v>
          </cell>
          <cell r="AC31">
            <v>14521.697966978545</v>
          </cell>
          <cell r="AD31">
            <v>14969.374108734628</v>
          </cell>
          <cell r="AE31">
            <v>16044.214990809323</v>
          </cell>
          <cell r="AF31">
            <v>16725.779302064086</v>
          </cell>
          <cell r="AG31">
            <v>15570.145652349187</v>
          </cell>
          <cell r="AH31">
            <v>16170.172913582352</v>
          </cell>
          <cell r="AI31">
            <v>15073.949740122775</v>
          </cell>
          <cell r="AJ31">
            <v>15637.180258469038</v>
          </cell>
          <cell r="AK31">
            <v>12454.74263802182</v>
          </cell>
          <cell r="AL31">
            <v>12934.711501596879</v>
          </cell>
          <cell r="AM31">
            <v>12637.157151951493</v>
          </cell>
          <cell r="AN31">
            <v>13173.988359674771</v>
          </cell>
          <cell r="AO31">
            <v>13001.185075437093</v>
          </cell>
          <cell r="AP31">
            <v>13502.212210814148</v>
          </cell>
          <cell r="AQ31">
            <v>13146.145557339649</v>
          </cell>
          <cell r="AR31">
            <v>13637.34464610983</v>
          </cell>
          <cell r="AS31">
            <v>13095.446171654054</v>
          </cell>
          <cell r="AT31">
            <v>13651.745669988502</v>
          </cell>
          <cell r="AU31">
            <v>6513.9988092174781</v>
          </cell>
          <cell r="AV31">
            <v>6790.715938379727</v>
          </cell>
          <cell r="AW31">
            <v>6632.9854187043347</v>
          </cell>
          <cell r="AX31">
            <v>6950.2638306860872</v>
          </cell>
          <cell r="AY31">
            <v>12840.211364194132</v>
          </cell>
          <cell r="AZ31">
            <v>13268.384407805373</v>
          </cell>
        </row>
        <row r="32">
          <cell r="B32" t="str">
            <v>Fixed O&amp;M Payment for Water</v>
          </cell>
          <cell r="C32" t="str">
            <v>US$'000</v>
          </cell>
          <cell r="D32">
            <v>226230.68691252478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1265.6121681184234</v>
          </cell>
          <cell r="L32">
            <v>4490.998194522379</v>
          </cell>
          <cell r="M32">
            <v>3685.7357624514848</v>
          </cell>
          <cell r="N32">
            <v>3799.3599384547829</v>
          </cell>
          <cell r="O32">
            <v>3791.7373601968147</v>
          </cell>
          <cell r="P32">
            <v>3908.6293624836871</v>
          </cell>
          <cell r="Q32">
            <v>3780.1203156368283</v>
          </cell>
          <cell r="R32">
            <v>3896.6541866845669</v>
          </cell>
          <cell r="S32">
            <v>3880.0242857163908</v>
          </cell>
          <cell r="T32">
            <v>4009.4085894929963</v>
          </cell>
          <cell r="U32">
            <v>3538.0338002154567</v>
          </cell>
          <cell r="V32">
            <v>3647.1046075469931</v>
          </cell>
          <cell r="W32">
            <v>3613.3887014572947</v>
          </cell>
          <cell r="X32">
            <v>3752.6379913943588</v>
          </cell>
          <cell r="Y32">
            <v>3732.8260468154017</v>
          </cell>
          <cell r="Z32">
            <v>3847.9019261158041</v>
          </cell>
          <cell r="AA32">
            <v>3831.4800870454496</v>
          </cell>
          <cell r="AB32">
            <v>3959.2456232873888</v>
          </cell>
          <cell r="AC32">
            <v>3921.8003654354288</v>
          </cell>
          <cell r="AD32">
            <v>4042.701961125415</v>
          </cell>
          <cell r="AE32">
            <v>3997.9438213812064</v>
          </cell>
          <cell r="AF32">
            <v>4167.7779845743453</v>
          </cell>
          <cell r="AG32">
            <v>4105.4621516608504</v>
          </cell>
          <cell r="AH32">
            <v>4263.6744937904705</v>
          </cell>
          <cell r="AI32">
            <v>4256.5142450757921</v>
          </cell>
          <cell r="AJ32">
            <v>4415.5567499224835</v>
          </cell>
          <cell r="AK32">
            <v>4349.5361754901041</v>
          </cell>
          <cell r="AL32">
            <v>4517.1544070266946</v>
          </cell>
          <cell r="AM32">
            <v>4450.0543223901686</v>
          </cell>
          <cell r="AN32">
            <v>4639.0943103873087</v>
          </cell>
          <cell r="AO32">
            <v>4569.7314443742889</v>
          </cell>
          <cell r="AP32">
            <v>4745.8353488824205</v>
          </cell>
          <cell r="AQ32">
            <v>4698.3952928435983</v>
          </cell>
          <cell r="AR32">
            <v>4873.948459850666</v>
          </cell>
          <cell r="AS32">
            <v>4832.1446966037065</v>
          </cell>
          <cell r="AT32">
            <v>5037.4160279783273</v>
          </cell>
          <cell r="AU32">
            <v>4952.9483140187986</v>
          </cell>
          <cell r="AV32">
            <v>5163.3514286777854</v>
          </cell>
          <cell r="AW32">
            <v>5064.0967497688762</v>
          </cell>
          <cell r="AX32">
            <v>5306.3298429335046</v>
          </cell>
          <cell r="AY32">
            <v>5196.2031428557584</v>
          </cell>
          <cell r="AZ32">
            <v>5369.4770907522125</v>
          </cell>
        </row>
        <row r="33">
          <cell r="B33" t="str">
            <v>Fixed Seewater Payment for Water</v>
          </cell>
          <cell r="C33" t="str">
            <v>US$'000</v>
          </cell>
          <cell r="D33">
            <v>309363.94381935464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1497.8435516388608</v>
          </cell>
          <cell r="L33">
            <v>5315.0663809497164</v>
          </cell>
          <cell r="M33">
            <v>4362.0436685909999</v>
          </cell>
          <cell r="N33">
            <v>4496.5171223267052</v>
          </cell>
          <cell r="O33">
            <v>4473.3538692375341</v>
          </cell>
          <cell r="P33">
            <v>4611.2588033191914</v>
          </cell>
          <cell r="Q33">
            <v>4585.1877159684718</v>
          </cell>
          <cell r="R33">
            <v>4726.5402734021709</v>
          </cell>
          <cell r="S33">
            <v>4706.3686356578282</v>
          </cell>
          <cell r="T33">
            <v>4863.3084340715413</v>
          </cell>
          <cell r="U33">
            <v>4891.7021049508739</v>
          </cell>
          <cell r="V33">
            <v>5042.5039140743129</v>
          </cell>
          <cell r="W33">
            <v>4995.888144383458</v>
          </cell>
          <cell r="X33">
            <v>5188.4148649186254</v>
          </cell>
          <cell r="Y33">
            <v>5139.344524014009</v>
          </cell>
          <cell r="Z33">
            <v>5297.780674724323</v>
          </cell>
          <cell r="AA33">
            <v>5322.4315457510102</v>
          </cell>
          <cell r="AB33">
            <v>5499.9147389569744</v>
          </cell>
          <cell r="AC33">
            <v>5447.8983335203675</v>
          </cell>
          <cell r="AD33">
            <v>5615.8466073500322</v>
          </cell>
          <cell r="AE33">
            <v>5553.671643761113</v>
          </cell>
          <cell r="AF33">
            <v>5789.593712306284</v>
          </cell>
          <cell r="AG33">
            <v>5758.3803246530269</v>
          </cell>
          <cell r="AH33">
            <v>5980.2912336764894</v>
          </cell>
          <cell r="AI33">
            <v>5920.511378203646</v>
          </cell>
          <cell r="AJ33">
            <v>6141.728295462216</v>
          </cell>
          <cell r="AK33">
            <v>6049.8983285885843</v>
          </cell>
          <cell r="AL33">
            <v>6283.0434773813595</v>
          </cell>
          <cell r="AM33">
            <v>6254.74230951359</v>
          </cell>
          <cell r="AN33">
            <v>6520.4461246707469</v>
          </cell>
          <cell r="AO33">
            <v>6422.9536400109791</v>
          </cell>
          <cell r="AP33">
            <v>6670.4752347150024</v>
          </cell>
          <cell r="AQ33">
            <v>6603.7962002190043</v>
          </cell>
          <cell r="AR33">
            <v>6850.5437097322019</v>
          </cell>
          <cell r="AS33">
            <v>6812.1661411922369</v>
          </cell>
          <cell r="AT33">
            <v>7101.5495312075382</v>
          </cell>
          <cell r="AU33">
            <v>6982.4702947220421</v>
          </cell>
          <cell r="AV33">
            <v>7279.0882694877273</v>
          </cell>
          <cell r="AW33">
            <v>7139.162955683817</v>
          </cell>
          <cell r="AX33">
            <v>7480.6535730264932</v>
          </cell>
          <cell r="AY33">
            <v>7303.4864951920044</v>
          </cell>
          <cell r="AZ33">
            <v>7547.0304644400694</v>
          </cell>
        </row>
        <row r="34">
          <cell r="B34" t="str">
            <v>Electrical Energy Payments</v>
          </cell>
        </row>
        <row r="35">
          <cell r="B35" t="str">
            <v>Fuel Adj Payment for Power</v>
          </cell>
          <cell r="C35" t="str">
            <v>US$'000</v>
          </cell>
          <cell r="D35">
            <v>1117633.1647555283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3224.3931647999993</v>
          </cell>
          <cell r="J35">
            <v>9381.3163199999999</v>
          </cell>
          <cell r="K35">
            <v>17309.658473937096</v>
          </cell>
          <cell r="L35">
            <v>17897.021040299958</v>
          </cell>
          <cell r="M35">
            <v>15892.371481772538</v>
          </cell>
          <cell r="N35">
            <v>18405.943297470087</v>
          </cell>
          <cell r="O35">
            <v>16812.024477462055</v>
          </cell>
          <cell r="P35">
            <v>19458.626122674559</v>
          </cell>
          <cell r="Q35">
            <v>18061.505727944193</v>
          </cell>
          <cell r="R35">
            <v>20844.641686603281</v>
          </cell>
          <cell r="S35">
            <v>15823.367526960921</v>
          </cell>
          <cell r="T35">
            <v>18256.810019164648</v>
          </cell>
          <cell r="U35">
            <v>16539.060816060461</v>
          </cell>
          <cell r="V35">
            <v>19101.921026850931</v>
          </cell>
          <cell r="W35">
            <v>16833.277448680787</v>
          </cell>
          <cell r="X35">
            <v>19429.884139230562</v>
          </cell>
          <cell r="Y35">
            <v>17273.365025836734</v>
          </cell>
          <cell r="Z35">
            <v>19937.857150506803</v>
          </cell>
          <cell r="AA35">
            <v>17780.902835722027</v>
          </cell>
          <cell r="AB35">
            <v>20523.684887999651</v>
          </cell>
          <cell r="AC35">
            <v>18312.16695838685</v>
          </cell>
          <cell r="AD35">
            <v>21136.898825818778</v>
          </cell>
          <cell r="AE35">
            <v>18819.681246880256</v>
          </cell>
          <cell r="AF35">
            <v>21722.699413642145</v>
          </cell>
          <cell r="AG35">
            <v>19321.036157732786</v>
          </cell>
          <cell r="AH35">
            <v>22301.390512876787</v>
          </cell>
          <cell r="AI35">
            <v>19757.804137060604</v>
          </cell>
          <cell r="AJ35">
            <v>22805.531863836961</v>
          </cell>
          <cell r="AK35">
            <v>20319.658858204904</v>
          </cell>
          <cell r="AL35">
            <v>23454.055133782167</v>
          </cell>
          <cell r="AM35">
            <v>20866.530115299349</v>
          </cell>
          <cell r="AN35">
            <v>24085.283674796519</v>
          </cell>
          <cell r="AO35">
            <v>21563.669755545125</v>
          </cell>
          <cell r="AP35">
            <v>24889.960154474091</v>
          </cell>
          <cell r="AQ35">
            <v>21926.521821923958</v>
          </cell>
          <cell r="AR35">
            <v>25308.783739537354</v>
          </cell>
          <cell r="AS35">
            <v>22581.721647312934</v>
          </cell>
          <cell r="AT35">
            <v>26065.051004433502</v>
          </cell>
          <cell r="AU35">
            <v>23207.869926609208</v>
          </cell>
          <cell r="AV35">
            <v>26787.785395154238</v>
          </cell>
          <cell r="AW35">
            <v>23826.02484606711</v>
          </cell>
          <cell r="AX35">
            <v>27501.293415311269</v>
          </cell>
          <cell r="AY35">
            <v>24628.999847645668</v>
          </cell>
          <cell r="AZ35">
            <v>29218.727542731736</v>
          </cell>
        </row>
        <row r="36">
          <cell r="B36" t="str">
            <v>Variable O&amp;M Payment for Power</v>
          </cell>
          <cell r="C36" t="str">
            <v>US$'000</v>
          </cell>
          <cell r="D36">
            <v>30093.371650635912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193.2112000730034</v>
          </cell>
          <cell r="J36">
            <v>562.14465538481591</v>
          </cell>
          <cell r="K36">
            <v>516.05052328154977</v>
          </cell>
          <cell r="L36">
            <v>596.12375224055347</v>
          </cell>
          <cell r="M36">
            <v>429.65680738616726</v>
          </cell>
          <cell r="N36">
            <v>509.18903837213946</v>
          </cell>
          <cell r="O36">
            <v>456.02421266092921</v>
          </cell>
          <cell r="P36">
            <v>539.1579902356309</v>
          </cell>
          <cell r="Q36">
            <v>493.65576026915619</v>
          </cell>
          <cell r="R36">
            <v>580.83914403608776</v>
          </cell>
          <cell r="S36">
            <v>419.41201439718117</v>
          </cell>
          <cell r="T36">
            <v>497.51672782419797</v>
          </cell>
          <cell r="U36">
            <v>438.53540335940602</v>
          </cell>
          <cell r="V36">
            <v>520.29995260662599</v>
          </cell>
          <cell r="W36">
            <v>444.91040075472404</v>
          </cell>
          <cell r="X36">
            <v>527.82150558267745</v>
          </cell>
          <cell r="Y36">
            <v>456.03316077359204</v>
          </cell>
          <cell r="Z36">
            <v>541.01704322224418</v>
          </cell>
          <cell r="AA36">
            <v>467.43398979293181</v>
          </cell>
          <cell r="AB36">
            <v>554.54246930280044</v>
          </cell>
          <cell r="AC36">
            <v>479.49200976977949</v>
          </cell>
          <cell r="AD36">
            <v>568.84755690634779</v>
          </cell>
          <cell r="AE36">
            <v>491.47931001402384</v>
          </cell>
          <cell r="AF36">
            <v>583.0687458290065</v>
          </cell>
          <cell r="AG36">
            <v>503.76629276437455</v>
          </cell>
          <cell r="AH36">
            <v>597.64546447473163</v>
          </cell>
          <cell r="AI36">
            <v>516.79665507093694</v>
          </cell>
          <cell r="AJ36">
            <v>613.10409488496828</v>
          </cell>
          <cell r="AK36">
            <v>529.71657144771018</v>
          </cell>
          <cell r="AL36">
            <v>628.43169725709231</v>
          </cell>
          <cell r="AM36">
            <v>542.95948573390297</v>
          </cell>
          <cell r="AN36">
            <v>644.14248968851973</v>
          </cell>
          <cell r="AO36">
            <v>557.04738200443421</v>
          </cell>
          <cell r="AP36">
            <v>660.85573039359315</v>
          </cell>
          <cell r="AQ36">
            <v>570.97356655454507</v>
          </cell>
          <cell r="AR36">
            <v>677.37712365343305</v>
          </cell>
          <cell r="AS36">
            <v>585.24790571840867</v>
          </cell>
          <cell r="AT36">
            <v>694.31155174476874</v>
          </cell>
          <cell r="AU36">
            <v>600.48441077514451</v>
          </cell>
          <cell r="AV36">
            <v>712.38744978001819</v>
          </cell>
          <cell r="AW36">
            <v>615.49652104452286</v>
          </cell>
          <cell r="AX36">
            <v>730.1971360245185</v>
          </cell>
          <cell r="AY36">
            <v>630.24798296903793</v>
          </cell>
          <cell r="AZ36">
            <v>747.69760090314355</v>
          </cell>
        </row>
        <row r="37">
          <cell r="B37" t="str">
            <v>Water Output Payments</v>
          </cell>
        </row>
        <row r="38">
          <cell r="B38" t="str">
            <v>Fuel Adj Payment for Water</v>
          </cell>
          <cell r="C38" t="str">
            <v>US$'000</v>
          </cell>
          <cell r="D38">
            <v>290262.75006466266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1083.7883996312835</v>
          </cell>
          <cell r="L38">
            <v>3472.5698199368753</v>
          </cell>
          <cell r="M38">
            <v>4057.9029258331338</v>
          </cell>
          <cell r="N38">
            <v>3571.3050446973493</v>
          </cell>
          <cell r="O38">
            <v>4003.3612380505251</v>
          </cell>
          <cell r="P38">
            <v>3572.4940638279218</v>
          </cell>
          <cell r="Q38">
            <v>3842.0219083117304</v>
          </cell>
          <cell r="R38">
            <v>3518.9824517796178</v>
          </cell>
          <cell r="S38">
            <v>4928.8564565021352</v>
          </cell>
          <cell r="T38">
            <v>4241.5159860026852</v>
          </cell>
          <cell r="U38">
            <v>4944.6646983862238</v>
          </cell>
          <cell r="V38">
            <v>4263.2000963495366</v>
          </cell>
          <cell r="W38">
            <v>5151.7651533247226</v>
          </cell>
          <cell r="X38">
            <v>4434.8712037390305</v>
          </cell>
          <cell r="Y38">
            <v>5286.4766313651344</v>
          </cell>
          <cell r="Z38">
            <v>4550.8369042308286</v>
          </cell>
          <cell r="AA38">
            <v>5441.7730190272405</v>
          </cell>
          <cell r="AB38">
            <v>4684.5230209675174</v>
          </cell>
          <cell r="AC38">
            <v>5604.3843345399346</v>
          </cell>
          <cell r="AD38">
            <v>4824.5061566708137</v>
          </cell>
          <cell r="AE38">
            <v>5759.7286756361455</v>
          </cell>
          <cell r="AF38">
            <v>4958.2335538808329</v>
          </cell>
          <cell r="AG38">
            <v>5913.1390303589478</v>
          </cell>
          <cell r="AH38">
            <v>5090.2960886173942</v>
          </cell>
          <cell r="AI38">
            <v>6046.8237257577421</v>
          </cell>
          <cell r="AJ38">
            <v>5205.3778884199573</v>
          </cell>
          <cell r="AK38">
            <v>6218.7661840331575</v>
          </cell>
          <cell r="AL38">
            <v>5353.3936915886297</v>
          </cell>
          <cell r="AM38">
            <v>6386.1299558714727</v>
          </cell>
          <cell r="AN38">
            <v>5497.46795549328</v>
          </cell>
          <cell r="AO38">
            <v>6599.4917681453799</v>
          </cell>
          <cell r="AP38">
            <v>5681.1394018946112</v>
          </cell>
          <cell r="AQ38">
            <v>6710.6013586317995</v>
          </cell>
          <cell r="AR38">
            <v>5776.7875358141982</v>
          </cell>
          <cell r="AS38">
            <v>6911.1220805014191</v>
          </cell>
          <cell r="AT38">
            <v>5949.4047939201182</v>
          </cell>
          <cell r="AU38">
            <v>7102.693826917488</v>
          </cell>
          <cell r="AV38">
            <v>6114.3183713727558</v>
          </cell>
          <cell r="AW38">
            <v>7258.6921389815352</v>
          </cell>
          <cell r="AX38">
            <v>6248.6087362117387</v>
          </cell>
          <cell r="AY38">
            <v>7711.9584185799558</v>
          </cell>
          <cell r="AZ38">
            <v>6638.8007405424651</v>
          </cell>
        </row>
        <row r="39">
          <cell r="B39" t="str">
            <v>Variable O&amp;M Payment for Water</v>
          </cell>
          <cell r="C39" t="str">
            <v>US$'000</v>
          </cell>
          <cell r="D39">
            <v>209875.35305645954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1314.0150788250971</v>
          </cell>
          <cell r="L39">
            <v>3634.8225995728294</v>
          </cell>
          <cell r="M39">
            <v>2775.4652618218734</v>
          </cell>
          <cell r="N39">
            <v>2955.0718901017181</v>
          </cell>
          <cell r="O39">
            <v>2888.459622461728</v>
          </cell>
          <cell r="P39">
            <v>3075.3783711302963</v>
          </cell>
          <cell r="Q39">
            <v>2960.6711130232711</v>
          </cell>
          <cell r="R39">
            <v>3152.2628304085533</v>
          </cell>
          <cell r="S39">
            <v>3034.6878908488516</v>
          </cell>
          <cell r="T39">
            <v>3231.0694011687656</v>
          </cell>
          <cell r="U39">
            <v>3161.6901320605352</v>
          </cell>
          <cell r="V39">
            <v>3366.2902443719017</v>
          </cell>
          <cell r="W39">
            <v>3240.7323853620483</v>
          </cell>
          <cell r="X39">
            <v>3450.4475004811979</v>
          </cell>
          <cell r="Y39">
            <v>3321.7506949960984</v>
          </cell>
          <cell r="Z39">
            <v>3536.7086879932276</v>
          </cell>
          <cell r="AA39">
            <v>3465.1994247542448</v>
          </cell>
          <cell r="AB39">
            <v>3689.440309177648</v>
          </cell>
          <cell r="AC39">
            <v>3551.8294103731018</v>
          </cell>
          <cell r="AD39">
            <v>3781.6763169070896</v>
          </cell>
          <cell r="AE39">
            <v>3640.6251456324289</v>
          </cell>
          <cell r="AF39">
            <v>3876.2182248297659</v>
          </cell>
          <cell r="AG39">
            <v>3802.4388757634465</v>
          </cell>
          <cell r="AH39">
            <v>4048.5032870570608</v>
          </cell>
          <cell r="AI39">
            <v>3897.4998476575324</v>
          </cell>
          <cell r="AJ39">
            <v>4149.715869233487</v>
          </cell>
          <cell r="AK39">
            <v>3994.9373438489715</v>
          </cell>
          <cell r="AL39">
            <v>4253.4587659643248</v>
          </cell>
          <cell r="AM39">
            <v>4178.2206227923152</v>
          </cell>
          <cell r="AN39">
            <v>4448.6027200182189</v>
          </cell>
          <cell r="AO39">
            <v>4282.6761383621233</v>
          </cell>
          <cell r="AP39">
            <v>4559.817788018674</v>
          </cell>
          <cell r="AQ39">
            <v>4389.7430418211752</v>
          </cell>
          <cell r="AR39">
            <v>4673.8132327191406</v>
          </cell>
          <cell r="AS39">
            <v>4597.7308308993779</v>
          </cell>
          <cell r="AT39">
            <v>4895.2603815787706</v>
          </cell>
          <cell r="AU39">
            <v>4712.6741016718615</v>
          </cell>
          <cell r="AV39">
            <v>5017.64189111824</v>
          </cell>
          <cell r="AW39">
            <v>4830.4909542136566</v>
          </cell>
          <cell r="AX39">
            <v>5143.0829383961945</v>
          </cell>
          <cell r="AY39">
            <v>4845.4549560936093</v>
          </cell>
          <cell r="AZ39">
            <v>5159.0152946490889</v>
          </cell>
        </row>
        <row r="40">
          <cell r="B40" t="str">
            <v xml:space="preserve">Total Operating Revenues </v>
          </cell>
          <cell r="C40" t="str">
            <v>US$'000</v>
          </cell>
          <cell r="D40">
            <v>4349708.5173238823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9212.3416826210705</v>
          </cell>
          <cell r="J40">
            <v>25096.047562259711</v>
          </cell>
          <cell r="K40">
            <v>62787.589243146824</v>
          </cell>
          <cell r="L40">
            <v>90403.736450210679</v>
          </cell>
          <cell r="M40">
            <v>81288.833413875618</v>
          </cell>
          <cell r="N40">
            <v>85450.150346279988</v>
          </cell>
          <cell r="O40">
            <v>84813.502873784062</v>
          </cell>
          <cell r="P40">
            <v>89509.81044079586</v>
          </cell>
          <cell r="Q40">
            <v>86625.816684879464</v>
          </cell>
          <cell r="R40">
            <v>91602.203338612875</v>
          </cell>
          <cell r="S40">
            <v>83249.862092099909</v>
          </cell>
          <cell r="T40">
            <v>87056.669881649286</v>
          </cell>
          <cell r="U40">
            <v>85673.372175264361</v>
          </cell>
          <cell r="V40">
            <v>90600.356551250734</v>
          </cell>
          <cell r="W40">
            <v>85919.211297910399</v>
          </cell>
          <cell r="X40">
            <v>91028.895639824434</v>
          </cell>
          <cell r="Y40">
            <v>82330.22202434449</v>
          </cell>
          <cell r="Z40">
            <v>86908.079841425904</v>
          </cell>
          <cell r="AA40">
            <v>81331.732328403508</v>
          </cell>
          <cell r="AB40">
            <v>86044.315795659393</v>
          </cell>
          <cell r="AC40">
            <v>79960.58087119089</v>
          </cell>
          <cell r="AD40">
            <v>84200.911479465183</v>
          </cell>
          <cell r="AE40">
            <v>85818.982952182574</v>
          </cell>
          <cell r="AF40">
            <v>90382.847560323455</v>
          </cell>
          <cell r="AG40">
            <v>89433.538993310111</v>
          </cell>
          <cell r="AH40">
            <v>94831.499864313271</v>
          </cell>
          <cell r="AI40">
            <v>88271.092769176103</v>
          </cell>
          <cell r="AJ40">
            <v>93437.853818083866</v>
          </cell>
          <cell r="AK40">
            <v>81948.207123979795</v>
          </cell>
          <cell r="AL40">
            <v>86387.296904064468</v>
          </cell>
          <cell r="AM40">
            <v>81667.208861293315</v>
          </cell>
          <cell r="AN40">
            <v>86428.455599711117</v>
          </cell>
          <cell r="AO40">
            <v>84225.742578417397</v>
          </cell>
          <cell r="AP40">
            <v>89537.041930698455</v>
          </cell>
          <cell r="AQ40">
            <v>83609.846281005099</v>
          </cell>
          <cell r="AR40">
            <v>88536.306205215224</v>
          </cell>
          <cell r="AS40">
            <v>86818.528094878289</v>
          </cell>
          <cell r="AT40">
            <v>92324.810798944556</v>
          </cell>
          <cell r="AU40">
            <v>70882.983220548063</v>
          </cell>
          <cell r="AV40">
            <v>75611.918416107132</v>
          </cell>
          <cell r="AW40">
            <v>69930.336829007894</v>
          </cell>
          <cell r="AX40">
            <v>74702.994323212057</v>
          </cell>
          <cell r="AY40">
            <v>91364.207047926029</v>
          </cell>
          <cell r="AZ40">
            <v>97676.450674003223</v>
          </cell>
        </row>
        <row r="41">
          <cell r="B41" t="str">
            <v>Operating Expenses</v>
          </cell>
        </row>
        <row r="42">
          <cell r="B42" t="str">
            <v>Fixed O&amp; M Cost</v>
          </cell>
        </row>
        <row r="43">
          <cell r="B43" t="str">
            <v>Fixed O&amp; M Cost Power</v>
          </cell>
          <cell r="C43" t="str">
            <v>US$'000</v>
          </cell>
          <cell r="D43">
            <v>391370.9115011564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2775.3689124617736</v>
          </cell>
          <cell r="J43">
            <v>5550.7378249235471</v>
          </cell>
          <cell r="K43">
            <v>4237.4117196202569</v>
          </cell>
          <cell r="L43">
            <v>4237.4117196202569</v>
          </cell>
          <cell r="M43">
            <v>4281.8370392806846</v>
          </cell>
          <cell r="N43">
            <v>4281.8370392806846</v>
          </cell>
          <cell r="O43">
            <v>6341.2777093015256</v>
          </cell>
          <cell r="P43">
            <v>6341.2777093015256</v>
          </cell>
          <cell r="Q43">
            <v>6787.3580124514447</v>
          </cell>
          <cell r="R43">
            <v>6787.3580124514447</v>
          </cell>
          <cell r="S43">
            <v>4942.5762160212216</v>
          </cell>
          <cell r="T43">
            <v>4942.5762160212216</v>
          </cell>
          <cell r="U43">
            <v>10785.247479134272</v>
          </cell>
          <cell r="V43">
            <v>10785.247479134272</v>
          </cell>
          <cell r="W43">
            <v>11416.165669061957</v>
          </cell>
          <cell r="X43">
            <v>11416.165669061957</v>
          </cell>
          <cell r="Y43">
            <v>5147.7385138159361</v>
          </cell>
          <cell r="Z43">
            <v>5147.7385138159361</v>
          </cell>
          <cell r="AA43">
            <v>5728.3760272636755</v>
          </cell>
          <cell r="AB43">
            <v>5728.3760272636755</v>
          </cell>
          <cell r="AC43">
            <v>5413.07214487277</v>
          </cell>
          <cell r="AD43">
            <v>5413.07214487277</v>
          </cell>
          <cell r="AE43">
            <v>5373.6209793953585</v>
          </cell>
          <cell r="AF43">
            <v>5373.6209793953585</v>
          </cell>
          <cell r="AG43">
            <v>10216.608451411534</v>
          </cell>
          <cell r="AH43">
            <v>10216.608451411534</v>
          </cell>
          <cell r="AI43">
            <v>10099.029867135114</v>
          </cell>
          <cell r="AJ43">
            <v>10099.029867135114</v>
          </cell>
          <cell r="AK43">
            <v>5802.9208634341121</v>
          </cell>
          <cell r="AL43">
            <v>5802.9208634341121</v>
          </cell>
          <cell r="AM43">
            <v>7175.0268508331574</v>
          </cell>
          <cell r="AN43">
            <v>7175.0268508331574</v>
          </cell>
          <cell r="AO43">
            <v>7887.2318491514943</v>
          </cell>
          <cell r="AP43">
            <v>7887.2318491514943</v>
          </cell>
          <cell r="AQ43">
            <v>6123.8280577001442</v>
          </cell>
          <cell r="AR43">
            <v>6123.8280577001442</v>
          </cell>
          <cell r="AS43">
            <v>9472.2707670061754</v>
          </cell>
          <cell r="AT43">
            <v>9472.2707670061754</v>
          </cell>
          <cell r="AU43">
            <v>9719.6351357613094</v>
          </cell>
          <cell r="AV43">
            <v>9719.6351357613094</v>
          </cell>
          <cell r="AW43">
            <v>6712.0194601719804</v>
          </cell>
          <cell r="AX43">
            <v>6712.0194601719804</v>
          </cell>
          <cell r="AY43">
            <v>8942.2073032689623</v>
          </cell>
          <cell r="AZ43">
            <v>8942.2073032689623</v>
          </cell>
        </row>
        <row r="44">
          <cell r="B44" t="str">
            <v>Fixed O&amp; M Cost Water</v>
          </cell>
          <cell r="C44" t="str">
            <v>US$'000</v>
          </cell>
          <cell r="D44">
            <v>478077.3092252505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2439.7207697482272</v>
          </cell>
          <cell r="L44">
            <v>7319.1623092446816</v>
          </cell>
          <cell r="M44">
            <v>7325.5313044757977</v>
          </cell>
          <cell r="N44">
            <v>7325.5313044757977</v>
          </cell>
          <cell r="O44">
            <v>7526.4452243871001</v>
          </cell>
          <cell r="P44">
            <v>7526.4452243871001</v>
          </cell>
          <cell r="Q44">
            <v>7610.3281144631765</v>
          </cell>
          <cell r="R44">
            <v>7610.3281144631765</v>
          </cell>
          <cell r="S44">
            <v>7800.5863173247544</v>
          </cell>
          <cell r="T44">
            <v>7800.5863173247544</v>
          </cell>
          <cell r="U44">
            <v>7632.4859386499356</v>
          </cell>
          <cell r="V44">
            <v>7632.4859386499356</v>
          </cell>
          <cell r="W44">
            <v>7823.2980871161835</v>
          </cell>
          <cell r="X44">
            <v>7823.2980871161835</v>
          </cell>
          <cell r="Y44">
            <v>8036.5561106911828</v>
          </cell>
          <cell r="Z44">
            <v>8036.5561106911828</v>
          </cell>
          <cell r="AA44">
            <v>8285.0148041581742</v>
          </cell>
          <cell r="AB44">
            <v>8285.0148041581742</v>
          </cell>
          <cell r="AC44">
            <v>8492.1401742621274</v>
          </cell>
          <cell r="AD44">
            <v>8492.1401742621274</v>
          </cell>
          <cell r="AE44">
            <v>8704.4436786186798</v>
          </cell>
          <cell r="AF44">
            <v>8704.4436786186798</v>
          </cell>
          <cell r="AG44">
            <v>8974.9978503472103</v>
          </cell>
          <cell r="AH44">
            <v>8974.9978503472103</v>
          </cell>
          <cell r="AI44">
            <v>9239.3415625735106</v>
          </cell>
          <cell r="AJ44">
            <v>9239.3415625735106</v>
          </cell>
          <cell r="AK44">
            <v>9476.1615839360384</v>
          </cell>
          <cell r="AL44">
            <v>9476.1615839360384</v>
          </cell>
          <cell r="AM44">
            <v>9775.3812521169548</v>
          </cell>
          <cell r="AN44">
            <v>9775.3812521169548</v>
          </cell>
          <cell r="AO44">
            <v>10019.765783419878</v>
          </cell>
          <cell r="AP44">
            <v>10019.765783419878</v>
          </cell>
          <cell r="AQ44">
            <v>10270.259928005373</v>
          </cell>
          <cell r="AR44">
            <v>10270.259928005373</v>
          </cell>
          <cell r="AS44">
            <v>10645.568469965365</v>
          </cell>
          <cell r="AT44">
            <v>10645.568469965365</v>
          </cell>
          <cell r="AU44">
            <v>10918.278877749515</v>
          </cell>
          <cell r="AV44">
            <v>10918.278877749515</v>
          </cell>
          <cell r="AW44">
            <v>11191.235849693254</v>
          </cell>
          <cell r="AX44">
            <v>11191.235849693254</v>
          </cell>
          <cell r="AY44">
            <v>11348.797573379348</v>
          </cell>
          <cell r="AZ44">
            <v>11348.797573379348</v>
          </cell>
        </row>
        <row r="45">
          <cell r="B45" t="str">
            <v>Fuel Cost</v>
          </cell>
        </row>
        <row r="46">
          <cell r="B46" t="str">
            <v>Fuel Cost -  Power</v>
          </cell>
          <cell r="C46" t="str">
            <v>US$'000</v>
          </cell>
          <cell r="D46">
            <v>1109978.5294887424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3224.3931647999993</v>
          </cell>
          <cell r="J46">
            <v>9381.3163199999999</v>
          </cell>
          <cell r="K46">
            <v>17132.898903732057</v>
          </cell>
          <cell r="L46">
            <v>17425.864931885953</v>
          </cell>
          <cell r="M46">
            <v>15473.989680468236</v>
          </cell>
          <cell r="N46">
            <v>17921.389326381981</v>
          </cell>
          <cell r="O46">
            <v>16369.431935970069</v>
          </cell>
          <cell r="P46">
            <v>18946.359274555089</v>
          </cell>
          <cell r="Q46">
            <v>17586.019403616065</v>
          </cell>
          <cell r="R46">
            <v>20295.886659929882</v>
          </cell>
          <cell r="S46">
            <v>15406.802320426281</v>
          </cell>
          <cell r="T46">
            <v>17776.182123532519</v>
          </cell>
          <cell r="U46">
            <v>16103.654302687606</v>
          </cell>
          <cell r="V46">
            <v>18599.044779794131</v>
          </cell>
          <cell r="W46">
            <v>16390.125402498656</v>
          </cell>
          <cell r="X46">
            <v>18918.373951174071</v>
          </cell>
          <cell r="Y46">
            <v>16818.627255430041</v>
          </cell>
          <cell r="Z46">
            <v>19412.974089577601</v>
          </cell>
          <cell r="AA46">
            <v>17312.80364953334</v>
          </cell>
          <cell r="AB46">
            <v>19983.379354449073</v>
          </cell>
          <cell r="AC46">
            <v>17830.081738655979</v>
          </cell>
          <cell r="AD46">
            <v>20580.449851864483</v>
          </cell>
          <cell r="AE46">
            <v>18324.235230590421</v>
          </cell>
          <cell r="AF46">
            <v>21150.828681807365</v>
          </cell>
          <cell r="AG46">
            <v>18812.391496361201</v>
          </cell>
          <cell r="AH46">
            <v>21714.285187213503</v>
          </cell>
          <cell r="AI46">
            <v>19237.66114303597</v>
          </cell>
          <cell r="AJ46">
            <v>22205.154537404716</v>
          </cell>
          <cell r="AK46">
            <v>19784.724504025289</v>
          </cell>
          <cell r="AL46">
            <v>22836.604815180155</v>
          </cell>
          <cell r="AM46">
            <v>20317.198854913055</v>
          </cell>
          <cell r="AN46">
            <v>23451.215664220254</v>
          </cell>
          <cell r="AO46">
            <v>20995.98563078103</v>
          </cell>
          <cell r="AP46">
            <v>24234.708269897601</v>
          </cell>
          <cell r="AQ46">
            <v>21349.285271248304</v>
          </cell>
          <cell r="AR46">
            <v>24642.505925561436</v>
          </cell>
          <cell r="AS46">
            <v>21987.23633779251</v>
          </cell>
          <cell r="AT46">
            <v>25378.863735099232</v>
          </cell>
          <cell r="AU46">
            <v>22596.900667838301</v>
          </cell>
          <cell r="AV46">
            <v>26082.571455281777</v>
          </cell>
          <cell r="AW46">
            <v>23198.782070849356</v>
          </cell>
          <cell r="AX46">
            <v>26777.295697884852</v>
          </cell>
          <cell r="AY46">
            <v>23778.751622620588</v>
          </cell>
          <cell r="AZ46">
            <v>27446.728090331973</v>
          </cell>
        </row>
        <row r="47">
          <cell r="B47" t="str">
            <v>Fuel Cost -  Water</v>
          </cell>
          <cell r="C47" t="str">
            <v>US$'000</v>
          </cell>
          <cell r="D47">
            <v>284128.69150862086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1294.3903602423391</v>
          </cell>
          <cell r="L47">
            <v>3920.4716832263452</v>
          </cell>
          <cell r="M47">
            <v>4115.8912796191444</v>
          </cell>
          <cell r="N47">
            <v>4031.9420561438469</v>
          </cell>
          <cell r="O47">
            <v>4204.6452569255953</v>
          </cell>
          <cell r="P47">
            <v>4166.5057484547051</v>
          </cell>
          <cell r="Q47">
            <v>4258.8675487653918</v>
          </cell>
          <cell r="R47">
            <v>4310.7298898586814</v>
          </cell>
          <cell r="S47">
            <v>4528.6969500036357</v>
          </cell>
          <cell r="T47">
            <v>4341.9294566184244</v>
          </cell>
          <cell r="U47">
            <v>4634.510432239178</v>
          </cell>
          <cell r="V47">
            <v>4452.6607319292698</v>
          </cell>
          <cell r="W47">
            <v>4775.9465724640313</v>
          </cell>
          <cell r="X47">
            <v>4581.0674082183277</v>
          </cell>
          <cell r="Y47">
            <v>4900.8309184446434</v>
          </cell>
          <cell r="Z47">
            <v>4700.8559356836349</v>
          </cell>
          <cell r="AA47">
            <v>5044.7985156267941</v>
          </cell>
          <cell r="AB47">
            <v>4838.9490356134329</v>
          </cell>
          <cell r="AC47">
            <v>5195.5474204881721</v>
          </cell>
          <cell r="AD47">
            <v>4983.5467366988469</v>
          </cell>
          <cell r="AE47">
            <v>5339.5594729264185</v>
          </cell>
          <cell r="AF47">
            <v>5121.6824779190656</v>
          </cell>
          <cell r="AG47">
            <v>5481.7786222884624</v>
          </cell>
          <cell r="AH47">
            <v>5258.0984742208957</v>
          </cell>
          <cell r="AI47">
            <v>5605.7110888856105</v>
          </cell>
          <cell r="AJ47">
            <v>5376.9739630761651</v>
          </cell>
          <cell r="AK47">
            <v>5765.1104345121394</v>
          </cell>
          <cell r="AL47">
            <v>5529.8691297329979</v>
          </cell>
          <cell r="AM47">
            <v>5920.2651064889851</v>
          </cell>
          <cell r="AN47">
            <v>5678.6928236838339</v>
          </cell>
          <cell r="AO47">
            <v>6118.0622858434563</v>
          </cell>
          <cell r="AP47">
            <v>5868.4190272813748</v>
          </cell>
          <cell r="AQ47">
            <v>6221.0664896567923</v>
          </cell>
          <cell r="AR47">
            <v>5967.2202164988867</v>
          </cell>
          <cell r="AS47">
            <v>6406.959329454271</v>
          </cell>
          <cell r="AT47">
            <v>6145.5278288007603</v>
          </cell>
          <cell r="AU47">
            <v>6584.5560168898983</v>
          </cell>
          <cell r="AV47">
            <v>6315.8778074436623</v>
          </cell>
          <cell r="AW47">
            <v>6729.1743334549765</v>
          </cell>
          <cell r="AX47">
            <v>6454.5950746064491</v>
          </cell>
          <cell r="AY47">
            <v>6897.40369179135</v>
          </cell>
          <cell r="AZ47">
            <v>6615.9599514716092</v>
          </cell>
        </row>
        <row r="48">
          <cell r="B48" t="str">
            <v>Variable O&amp; M Cost</v>
          </cell>
        </row>
        <row r="49">
          <cell r="B49" t="str">
            <v>Varaible O&amp; M Cost Power</v>
          </cell>
          <cell r="C49" t="str">
            <v>US$'000</v>
          </cell>
          <cell r="D49">
            <v>30354.683124722818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78.389912032819169</v>
          </cell>
          <cell r="J49">
            <v>228.07409750927994</v>
          </cell>
          <cell r="K49">
            <v>512.4665788959079</v>
          </cell>
          <cell r="L49">
            <v>596.12375224055359</v>
          </cell>
          <cell r="M49">
            <v>429.65680738616726</v>
          </cell>
          <cell r="N49">
            <v>509.18903837213946</v>
          </cell>
          <cell r="O49">
            <v>456.02421266092909</v>
          </cell>
          <cell r="P49">
            <v>539.1579902356309</v>
          </cell>
          <cell r="Q49">
            <v>493.65576026915619</v>
          </cell>
          <cell r="R49">
            <v>580.83914403608776</v>
          </cell>
          <cell r="S49">
            <v>419.41201439718122</v>
          </cell>
          <cell r="T49">
            <v>497.51672782419797</v>
          </cell>
          <cell r="U49">
            <v>438.53540335940596</v>
          </cell>
          <cell r="V49">
            <v>520.29995260662599</v>
          </cell>
          <cell r="W49">
            <v>444.91040075472404</v>
          </cell>
          <cell r="X49">
            <v>527.82150558267745</v>
          </cell>
          <cell r="Y49">
            <v>456.03316077359204</v>
          </cell>
          <cell r="Z49">
            <v>541.0170432222443</v>
          </cell>
          <cell r="AA49">
            <v>467.43398979293192</v>
          </cell>
          <cell r="AB49">
            <v>554.54246930280044</v>
          </cell>
          <cell r="AC49">
            <v>479.49200976977943</v>
          </cell>
          <cell r="AD49">
            <v>568.84755690634779</v>
          </cell>
          <cell r="AE49">
            <v>491.47931001402384</v>
          </cell>
          <cell r="AF49">
            <v>583.06874582900639</v>
          </cell>
          <cell r="AG49">
            <v>503.76629276437444</v>
          </cell>
          <cell r="AH49">
            <v>597.64546447473163</v>
          </cell>
          <cell r="AI49">
            <v>516.79665507093694</v>
          </cell>
          <cell r="AJ49">
            <v>613.10409488496839</v>
          </cell>
          <cell r="AK49">
            <v>529.71657144771029</v>
          </cell>
          <cell r="AL49">
            <v>628.43169725709231</v>
          </cell>
          <cell r="AM49">
            <v>542.95948573390297</v>
          </cell>
          <cell r="AN49">
            <v>644.14248968851973</v>
          </cell>
          <cell r="AO49">
            <v>557.04738200443433</v>
          </cell>
          <cell r="AP49">
            <v>660.85573039359315</v>
          </cell>
          <cell r="AQ49">
            <v>570.97356655454507</v>
          </cell>
          <cell r="AR49">
            <v>677.37712365343305</v>
          </cell>
          <cell r="AS49">
            <v>585.24790571840879</v>
          </cell>
          <cell r="AT49">
            <v>694.31155174476885</v>
          </cell>
          <cell r="AU49">
            <v>600.48441077514462</v>
          </cell>
          <cell r="AV49">
            <v>712.38744978001819</v>
          </cell>
          <cell r="AW49">
            <v>615.49652104452309</v>
          </cell>
          <cell r="AX49">
            <v>730.19713602451861</v>
          </cell>
          <cell r="AY49">
            <v>630.24798296903793</v>
          </cell>
          <cell r="AZ49">
            <v>747.69760090314355</v>
          </cell>
        </row>
        <row r="50">
          <cell r="B50" t="str">
            <v>Variable O&amp; M Cost Water</v>
          </cell>
          <cell r="C50" t="str">
            <v>US$'000</v>
          </cell>
          <cell r="D50">
            <v>202880.89780091634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1438.8111375820379</v>
          </cell>
          <cell r="L50">
            <v>3980.0328958754681</v>
          </cell>
          <cell r="M50">
            <v>2676.8595693192501</v>
          </cell>
          <cell r="N50">
            <v>2850.0852004368498</v>
          </cell>
          <cell r="O50">
            <v>2785.2875228894668</v>
          </cell>
          <cell r="P50">
            <v>2965.5297718764778</v>
          </cell>
          <cell r="Q50">
            <v>2854.919710961703</v>
          </cell>
          <cell r="R50">
            <v>3039.6680161733898</v>
          </cell>
          <cell r="S50">
            <v>2926.2927037357449</v>
          </cell>
          <cell r="T50">
            <v>3115.6597165777234</v>
          </cell>
          <cell r="U50">
            <v>3048.1210923016188</v>
          </cell>
          <cell r="V50">
            <v>3245.3718954399747</v>
          </cell>
          <cell r="W50">
            <v>3124.324119609159</v>
          </cell>
          <cell r="X50">
            <v>3326.5061928259734</v>
          </cell>
          <cell r="Y50">
            <v>3202.4322225993878</v>
          </cell>
          <cell r="Z50">
            <v>3409.6688476466225</v>
          </cell>
          <cell r="AA50">
            <v>3339.9873409622251</v>
          </cell>
          <cell r="AB50">
            <v>3556.1254685256781</v>
          </cell>
          <cell r="AC50">
            <v>3423.48702448628</v>
          </cell>
          <cell r="AD50">
            <v>3645.0286052388201</v>
          </cell>
          <cell r="AE50">
            <v>3509.0742000984374</v>
          </cell>
          <cell r="AF50">
            <v>3736.1543203697902</v>
          </cell>
          <cell r="AG50">
            <v>3664.1877073223923</v>
          </cell>
          <cell r="AH50">
            <v>3901.3055731264958</v>
          </cell>
          <cell r="AI50">
            <v>3755.7924000054518</v>
          </cell>
          <cell r="AJ50">
            <v>3998.8382124546579</v>
          </cell>
          <cell r="AK50">
            <v>3849.6872100055884</v>
          </cell>
          <cell r="AL50">
            <v>4098.8091677660241</v>
          </cell>
          <cell r="AM50">
            <v>4025.3200818413275</v>
          </cell>
          <cell r="AN50">
            <v>4285.8076395822209</v>
          </cell>
          <cell r="AO50">
            <v>4125.9530838873607</v>
          </cell>
          <cell r="AP50">
            <v>4392.9528305717758</v>
          </cell>
          <cell r="AQ50">
            <v>4229.1019109845438</v>
          </cell>
          <cell r="AR50">
            <v>4502.7766513360702</v>
          </cell>
          <cell r="AS50">
            <v>4428.3397150662813</v>
          </cell>
          <cell r="AT50">
            <v>4714.9075838994486</v>
          </cell>
          <cell r="AU50">
            <v>4539.0482079429385</v>
          </cell>
          <cell r="AV50">
            <v>4832.7802734969355</v>
          </cell>
          <cell r="AW50">
            <v>4652.5244131415102</v>
          </cell>
          <cell r="AX50">
            <v>4953.5997803343562</v>
          </cell>
          <cell r="AY50">
            <v>4668.1372051115595</v>
          </cell>
          <cell r="AZ50">
            <v>4970.2229113500234</v>
          </cell>
        </row>
        <row r="51">
          <cell r="B51" t="str">
            <v>Letter of Credit Fees (DSRA)</v>
          </cell>
          <cell r="C51" t="str">
            <v>US$'000</v>
          </cell>
          <cell r="D51">
            <v>2273.0350000000026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15.175000000000001</v>
          </cell>
          <cell r="L51">
            <v>85.58</v>
          </cell>
          <cell r="M51">
            <v>85.67</v>
          </cell>
          <cell r="N51">
            <v>84.332499999999996</v>
          </cell>
          <cell r="O51">
            <v>83.682500000000005</v>
          </cell>
          <cell r="P51">
            <v>85.072500000000005</v>
          </cell>
          <cell r="Q51">
            <v>83.607500000000002</v>
          </cell>
          <cell r="R51">
            <v>84.894999999999996</v>
          </cell>
          <cell r="S51">
            <v>84.707499999999996</v>
          </cell>
          <cell r="T51">
            <v>84.467500000000001</v>
          </cell>
          <cell r="U51">
            <v>77.297499999999999</v>
          </cell>
          <cell r="V51">
            <v>78.585000000000008</v>
          </cell>
          <cell r="W51">
            <v>75.204999999999998</v>
          </cell>
          <cell r="X51">
            <v>76.452500000000001</v>
          </cell>
          <cell r="Y51">
            <v>77.597499999999997</v>
          </cell>
          <cell r="Z51">
            <v>79.327500000000001</v>
          </cell>
          <cell r="AA51">
            <v>74.045000000000002</v>
          </cell>
          <cell r="AB51">
            <v>74.397500000000008</v>
          </cell>
          <cell r="AC51">
            <v>70.905000000000001</v>
          </cell>
          <cell r="AD51">
            <v>70.527500000000003</v>
          </cell>
          <cell r="AE51">
            <v>65.965000000000003</v>
          </cell>
          <cell r="AF51">
            <v>67.702500000000001</v>
          </cell>
          <cell r="AG51">
            <v>64.489999999999995</v>
          </cell>
          <cell r="AH51">
            <v>62.707500000000003</v>
          </cell>
          <cell r="AI51">
            <v>61.417500000000004</v>
          </cell>
          <cell r="AJ51">
            <v>58.202500000000001</v>
          </cell>
          <cell r="AK51">
            <v>56.417500000000004</v>
          </cell>
          <cell r="AL51">
            <v>53.2575</v>
          </cell>
          <cell r="AM51">
            <v>50.152500000000003</v>
          </cell>
          <cell r="AN51">
            <v>47.105000000000004</v>
          </cell>
          <cell r="AO51">
            <v>33.102499999999999</v>
          </cell>
          <cell r="AP51">
            <v>31.712500000000002</v>
          </cell>
          <cell r="AQ51">
            <v>30.607500000000002</v>
          </cell>
          <cell r="AR51">
            <v>29.504999999999999</v>
          </cell>
          <cell r="AS51">
            <v>28.400000000000002</v>
          </cell>
          <cell r="AT51">
            <v>4.7500000000000001E-2</v>
          </cell>
          <cell r="AU51">
            <v>4.7500000000000001E-2</v>
          </cell>
          <cell r="AV51">
            <v>4.7500000000000001E-2</v>
          </cell>
          <cell r="AW51">
            <v>4.7500000000000001E-2</v>
          </cell>
          <cell r="AX51">
            <v>4.7500000000000001E-2</v>
          </cell>
          <cell r="AY51">
            <v>4.7500000000000001E-2</v>
          </cell>
          <cell r="AZ51">
            <v>4.7500000000000001E-2</v>
          </cell>
        </row>
        <row r="52">
          <cell r="B52" t="str">
            <v>Insurance Costs</v>
          </cell>
          <cell r="C52" t="str">
            <v>US$'000</v>
          </cell>
          <cell r="D52">
            <v>76333.333333333328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633.33333333333326</v>
          </cell>
          <cell r="L52">
            <v>1900</v>
          </cell>
          <cell r="M52">
            <v>1900</v>
          </cell>
          <cell r="N52">
            <v>1900</v>
          </cell>
          <cell r="O52">
            <v>1500</v>
          </cell>
          <cell r="P52">
            <v>1500</v>
          </cell>
          <cell r="Q52">
            <v>1500</v>
          </cell>
          <cell r="R52">
            <v>1500</v>
          </cell>
          <cell r="S52">
            <v>1500</v>
          </cell>
          <cell r="T52">
            <v>1500</v>
          </cell>
          <cell r="U52">
            <v>1500</v>
          </cell>
          <cell r="V52">
            <v>1500</v>
          </cell>
          <cell r="W52">
            <v>1500</v>
          </cell>
          <cell r="X52">
            <v>1500</v>
          </cell>
          <cell r="Y52">
            <v>1500</v>
          </cell>
          <cell r="Z52">
            <v>1500</v>
          </cell>
          <cell r="AA52">
            <v>1500</v>
          </cell>
          <cell r="AB52">
            <v>1500</v>
          </cell>
          <cell r="AC52">
            <v>1500</v>
          </cell>
          <cell r="AD52">
            <v>1500</v>
          </cell>
          <cell r="AE52">
            <v>1500</v>
          </cell>
          <cell r="AF52">
            <v>1500</v>
          </cell>
          <cell r="AG52">
            <v>1500</v>
          </cell>
          <cell r="AH52">
            <v>1500</v>
          </cell>
          <cell r="AI52">
            <v>1500</v>
          </cell>
          <cell r="AJ52">
            <v>1500</v>
          </cell>
          <cell r="AK52">
            <v>1500</v>
          </cell>
          <cell r="AL52">
            <v>1500</v>
          </cell>
          <cell r="AM52">
            <v>1500</v>
          </cell>
          <cell r="AN52">
            <v>1500</v>
          </cell>
          <cell r="AO52">
            <v>1500</v>
          </cell>
          <cell r="AP52">
            <v>1500</v>
          </cell>
          <cell r="AQ52">
            <v>1500</v>
          </cell>
          <cell r="AR52">
            <v>1500</v>
          </cell>
          <cell r="AS52">
            <v>1500</v>
          </cell>
          <cell r="AT52">
            <v>1500</v>
          </cell>
          <cell r="AU52">
            <v>1500</v>
          </cell>
          <cell r="AV52">
            <v>1500</v>
          </cell>
          <cell r="AW52">
            <v>1500</v>
          </cell>
          <cell r="AX52">
            <v>1500</v>
          </cell>
          <cell r="AY52">
            <v>1500</v>
          </cell>
          <cell r="AZ52">
            <v>1500</v>
          </cell>
        </row>
        <row r="53">
          <cell r="B53" t="str">
            <v>Pre-operating Expenses Written-Off (incl LDs)</v>
          </cell>
          <cell r="C53" t="str">
            <v>US$'000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</row>
        <row r="54">
          <cell r="B54" t="str">
            <v>Total Operating Expenses</v>
          </cell>
          <cell r="C54" t="str">
            <v>US$'000</v>
          </cell>
          <cell r="D54">
            <v>2575397.390982742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6078.1519892945917</v>
          </cell>
          <cell r="J54">
            <v>15160.128242432826</v>
          </cell>
          <cell r="K54">
            <v>27704.207803154153</v>
          </cell>
          <cell r="L54">
            <v>39464.647292093257</v>
          </cell>
          <cell r="M54">
            <v>36289.435680549279</v>
          </cell>
          <cell r="N54">
            <v>38904.3064650913</v>
          </cell>
          <cell r="O54">
            <v>39266.794362134693</v>
          </cell>
          <cell r="P54">
            <v>42070.348218810534</v>
          </cell>
          <cell r="Q54">
            <v>41174.756050526928</v>
          </cell>
          <cell r="R54">
            <v>44209.704836912657</v>
          </cell>
          <cell r="S54">
            <v>37609.074021908811</v>
          </cell>
          <cell r="T54">
            <v>40058.918057898838</v>
          </cell>
          <cell r="U54">
            <v>44219.852148372018</v>
          </cell>
          <cell r="V54">
            <v>46813.695777554203</v>
          </cell>
          <cell r="W54">
            <v>45549.975251504715</v>
          </cell>
          <cell r="X54">
            <v>48169.685313979193</v>
          </cell>
          <cell r="Y54">
            <v>40139.815681754786</v>
          </cell>
          <cell r="Z54">
            <v>42828.138040637219</v>
          </cell>
          <cell r="AA54">
            <v>41752.459327337136</v>
          </cell>
          <cell r="AB54">
            <v>44520.784659312834</v>
          </cell>
          <cell r="AC54">
            <v>42404.725512535108</v>
          </cell>
          <cell r="AD54">
            <v>45253.612569843383</v>
          </cell>
          <cell r="AE54">
            <v>43308.377871643337</v>
          </cell>
          <cell r="AF54">
            <v>46237.501383939256</v>
          </cell>
          <cell r="AG54">
            <v>49218.220420495178</v>
          </cell>
          <cell r="AH54">
            <v>52225.64850079437</v>
          </cell>
          <cell r="AI54">
            <v>50015.750216706605</v>
          </cell>
          <cell r="AJ54">
            <v>53090.644737529125</v>
          </cell>
          <cell r="AK54">
            <v>46764.738667360885</v>
          </cell>
          <cell r="AL54">
            <v>49926.054757306418</v>
          </cell>
          <cell r="AM54">
            <v>49306.304131927376</v>
          </cell>
          <cell r="AN54">
            <v>52557.371720124946</v>
          </cell>
          <cell r="AO54">
            <v>51237.148515087662</v>
          </cell>
          <cell r="AP54">
            <v>54595.645990715719</v>
          </cell>
          <cell r="AQ54">
            <v>50295.122724149704</v>
          </cell>
          <cell r="AR54">
            <v>53713.47290275534</v>
          </cell>
          <cell r="AS54">
            <v>55054.022525003013</v>
          </cell>
          <cell r="AT54">
            <v>58551.497436515747</v>
          </cell>
          <cell r="AU54">
            <v>56458.950816957105</v>
          </cell>
          <cell r="AV54">
            <v>60081.57849951322</v>
          </cell>
          <cell r="AW54">
            <v>54599.280148355603</v>
          </cell>
          <cell r="AX54">
            <v>58318.990498715408</v>
          </cell>
          <cell r="AY54">
            <v>57765.592879140844</v>
          </cell>
          <cell r="AZ54">
            <v>61571.66093070506</v>
          </cell>
        </row>
        <row r="55">
          <cell r="B55" t="str">
            <v>Operating Income (EBITDA)</v>
          </cell>
          <cell r="C55" t="str">
            <v>US$'000</v>
          </cell>
          <cell r="D55">
            <v>1774311.1263411399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3134.1896933264788</v>
          </cell>
          <cell r="J55">
            <v>9935.9193198268858</v>
          </cell>
          <cell r="K55">
            <v>35083.38143999267</v>
          </cell>
          <cell r="L55">
            <v>50939.089158117422</v>
          </cell>
          <cell r="M55">
            <v>44999.397733326339</v>
          </cell>
          <cell r="N55">
            <v>46545.843881188688</v>
          </cell>
          <cell r="O55">
            <v>45546.708511649369</v>
          </cell>
          <cell r="P55">
            <v>47439.462221985326</v>
          </cell>
          <cell r="Q55">
            <v>45451.060634352536</v>
          </cell>
          <cell r="R55">
            <v>47392.498501700218</v>
          </cell>
          <cell r="S55">
            <v>45640.788070191098</v>
          </cell>
          <cell r="T55">
            <v>46997.751823750448</v>
          </cell>
          <cell r="U55">
            <v>41453.520026892344</v>
          </cell>
          <cell r="V55">
            <v>43786.660773696531</v>
          </cell>
          <cell r="W55">
            <v>40369.236046405684</v>
          </cell>
          <cell r="X55">
            <v>42859.210325845241</v>
          </cell>
          <cell r="Y55">
            <v>42190.406342589704</v>
          </cell>
          <cell r="Z55">
            <v>44079.941800788685</v>
          </cell>
          <cell r="AA55">
            <v>39579.273001066373</v>
          </cell>
          <cell r="AB55">
            <v>41523.531136346559</v>
          </cell>
          <cell r="AC55">
            <v>37555.855358655783</v>
          </cell>
          <cell r="AD55">
            <v>38947.298909621801</v>
          </cell>
          <cell r="AE55">
            <v>42510.605080539237</v>
          </cell>
          <cell r="AF55">
            <v>44145.346176384199</v>
          </cell>
          <cell r="AG55">
            <v>40215.318572814933</v>
          </cell>
          <cell r="AH55">
            <v>42605.851363518901</v>
          </cell>
          <cell r="AI55">
            <v>38255.342552469498</v>
          </cell>
          <cell r="AJ55">
            <v>40347.209080554741</v>
          </cell>
          <cell r="AK55">
            <v>35183.46845661891</v>
          </cell>
          <cell r="AL55">
            <v>36461.24214675805</v>
          </cell>
          <cell r="AM55">
            <v>32360.904729365939</v>
          </cell>
          <cell r="AN55">
            <v>33871.083879586171</v>
          </cell>
          <cell r="AO55">
            <v>32988.594063329736</v>
          </cell>
          <cell r="AP55">
            <v>34941.395939982736</v>
          </cell>
          <cell r="AQ55">
            <v>33314.723556855395</v>
          </cell>
          <cell r="AR55">
            <v>34822.833302459883</v>
          </cell>
          <cell r="AS55">
            <v>31764.505569875277</v>
          </cell>
          <cell r="AT55">
            <v>33773.313362428809</v>
          </cell>
          <cell r="AU55">
            <v>14424.032403590958</v>
          </cell>
          <cell r="AV55">
            <v>15530.339916593912</v>
          </cell>
          <cell r="AW55">
            <v>15331.056680652291</v>
          </cell>
          <cell r="AX55">
            <v>16384.003824496649</v>
          </cell>
          <cell r="AY55">
            <v>33598.614168785185</v>
          </cell>
          <cell r="AZ55">
            <v>36104.789743298163</v>
          </cell>
        </row>
        <row r="56">
          <cell r="B56" t="str">
            <v>Depreciation</v>
          </cell>
          <cell r="C56" t="str">
            <v>US$'000</v>
          </cell>
          <cell r="D56">
            <v>-703146.92827942409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-14062.938565588489</v>
          </cell>
          <cell r="L56">
            <v>-14062.938565588489</v>
          </cell>
          <cell r="M56">
            <v>-14062.938565588489</v>
          </cell>
          <cell r="N56">
            <v>-14062.938565588489</v>
          </cell>
          <cell r="O56">
            <v>-14062.938565588489</v>
          </cell>
          <cell r="P56">
            <v>-14062.938565588489</v>
          </cell>
          <cell r="Q56">
            <v>-14062.938565588489</v>
          </cell>
          <cell r="R56">
            <v>-14062.938565588489</v>
          </cell>
          <cell r="S56">
            <v>-14062.938565588489</v>
          </cell>
          <cell r="T56">
            <v>-14062.938565588489</v>
          </cell>
          <cell r="U56">
            <v>-14062.938565588489</v>
          </cell>
          <cell r="V56">
            <v>-14062.938565588489</v>
          </cell>
          <cell r="W56">
            <v>-14062.938565588489</v>
          </cell>
          <cell r="X56">
            <v>-14062.938565588489</v>
          </cell>
          <cell r="Y56">
            <v>-14062.938565588489</v>
          </cell>
          <cell r="Z56">
            <v>-14062.938565588489</v>
          </cell>
          <cell r="AA56">
            <v>-14062.938565588489</v>
          </cell>
          <cell r="AB56">
            <v>-14062.938565588489</v>
          </cell>
          <cell r="AC56">
            <v>-14062.938565588489</v>
          </cell>
          <cell r="AD56">
            <v>-14062.938565588489</v>
          </cell>
          <cell r="AE56">
            <v>-14062.938565588489</v>
          </cell>
          <cell r="AF56">
            <v>-14062.938565588489</v>
          </cell>
          <cell r="AG56">
            <v>-14062.938565588489</v>
          </cell>
          <cell r="AH56">
            <v>-14062.938565588489</v>
          </cell>
          <cell r="AI56">
            <v>-14062.938565588489</v>
          </cell>
          <cell r="AJ56">
            <v>-14062.938565588489</v>
          </cell>
          <cell r="AK56">
            <v>-14062.938565588489</v>
          </cell>
          <cell r="AL56">
            <v>-14062.938565588489</v>
          </cell>
          <cell r="AM56">
            <v>-14062.938565588489</v>
          </cell>
          <cell r="AN56">
            <v>-14062.938565588489</v>
          </cell>
          <cell r="AO56">
            <v>-14062.938565588489</v>
          </cell>
          <cell r="AP56">
            <v>-14062.938565588489</v>
          </cell>
          <cell r="AQ56">
            <v>-14062.938565588489</v>
          </cell>
          <cell r="AR56">
            <v>-14062.938565588489</v>
          </cell>
          <cell r="AS56">
            <v>-14062.938565588489</v>
          </cell>
          <cell r="AT56">
            <v>-14062.938565588489</v>
          </cell>
          <cell r="AU56">
            <v>-14062.938565588489</v>
          </cell>
          <cell r="AV56">
            <v>-14062.938565588489</v>
          </cell>
          <cell r="AW56">
            <v>-14062.938565588489</v>
          </cell>
          <cell r="AX56">
            <v>-14062.938565588489</v>
          </cell>
          <cell r="AY56">
            <v>-14062.938565588489</v>
          </cell>
          <cell r="AZ56">
            <v>-14062.938565588489</v>
          </cell>
        </row>
        <row r="57">
          <cell r="B57" t="str">
            <v>Interest Expense</v>
          </cell>
          <cell r="C57" t="str">
            <v>US$'000</v>
          </cell>
          <cell r="D57">
            <v>-360741.06697483652</v>
          </cell>
          <cell r="E57">
            <v>0</v>
          </cell>
          <cell r="F57">
            <v>0</v>
          </cell>
          <cell r="G57">
            <v>4.0358827391173694E-13</v>
          </cell>
          <cell r="H57">
            <v>3.9094061321520719E-13</v>
          </cell>
          <cell r="I57">
            <v>2.6428992327964808E-13</v>
          </cell>
          <cell r="J57">
            <v>0.12026370645507803</v>
          </cell>
          <cell r="K57">
            <v>-6070.1647554799929</v>
          </cell>
          <cell r="L57">
            <v>-20672.882988992911</v>
          </cell>
          <cell r="M57">
            <v>-20157.93705456709</v>
          </cell>
          <cell r="N57">
            <v>-19622.797161928494</v>
          </cell>
          <cell r="O57">
            <v>-19087.657269289892</v>
          </cell>
          <cell r="P57">
            <v>-18542.420397544905</v>
          </cell>
          <cell r="Q57">
            <v>-17956.795609374367</v>
          </cell>
          <cell r="R57">
            <v>-17371.170821203825</v>
          </cell>
          <cell r="S57">
            <v>-16745.15811660773</v>
          </cell>
          <cell r="T57">
            <v>-16098.951453798858</v>
          </cell>
          <cell r="U57">
            <v>-15432.550832777208</v>
          </cell>
          <cell r="V57">
            <v>-14846.926044606666</v>
          </cell>
          <cell r="W57">
            <v>-14595.545969080824</v>
          </cell>
          <cell r="X57">
            <v>-13993.956860700782</v>
          </cell>
          <cell r="Y57">
            <v>-13350.878848294529</v>
          </cell>
          <cell r="Z57">
            <v>-12666.311931862067</v>
          </cell>
          <cell r="AA57">
            <v>-11929.883885396845</v>
          </cell>
          <cell r="AB57">
            <v>-11245.316968964382</v>
          </cell>
          <cell r="AC57">
            <v>-10949.505757430843</v>
          </cell>
          <cell r="AD57">
            <v>-10247.148192004934</v>
          </cell>
          <cell r="AE57">
            <v>-9523.1796245659189</v>
          </cell>
          <cell r="AF57">
            <v>-8842.433061153115</v>
          </cell>
          <cell r="AG57">
            <v>-8107.6589927075493</v>
          </cell>
          <cell r="AH57">
            <v>-7394.4959262750872</v>
          </cell>
          <cell r="AI57">
            <v>-6878.8495081442907</v>
          </cell>
          <cell r="AJ57">
            <v>-6142.9785724483145</v>
          </cell>
          <cell r="AK57">
            <v>-5429.4067560158537</v>
          </cell>
          <cell r="AL57">
            <v>-4715.8349395833911</v>
          </cell>
          <cell r="AM57">
            <v>-4024.5622424144444</v>
          </cell>
          <cell r="AN57">
            <v>-3355.5886645090113</v>
          </cell>
          <cell r="AO57">
            <v>-2708.9142058670932</v>
          </cell>
          <cell r="AP57">
            <v>-2262.9318205968048</v>
          </cell>
          <cell r="AQ57">
            <v>-1821.4818205968047</v>
          </cell>
          <cell r="AR57">
            <v>-1380.0318205968047</v>
          </cell>
          <cell r="AS57">
            <v>-938.58182059680462</v>
          </cell>
          <cell r="AT57">
            <v>-497.13182059680463</v>
          </cell>
          <cell r="AU57">
            <v>-497.13182059680463</v>
          </cell>
          <cell r="AV57">
            <v>-497.13182059680463</v>
          </cell>
          <cell r="AW57">
            <v>-497.13182059680463</v>
          </cell>
          <cell r="AX57">
            <v>-497.13182059680463</v>
          </cell>
          <cell r="AY57">
            <v>-237.72046571422158</v>
          </cell>
          <cell r="AZ57">
            <v>36.023376213315316</v>
          </cell>
        </row>
        <row r="59">
          <cell r="B59" t="str">
            <v>Net Income in the Period</v>
          </cell>
          <cell r="C59" t="str">
            <v>US$'000</v>
          </cell>
          <cell r="D59">
            <v>710423.13108687825</v>
          </cell>
          <cell r="E59">
            <v>0</v>
          </cell>
          <cell r="F59">
            <v>0</v>
          </cell>
          <cell r="G59">
            <v>4.0358827391173694E-13</v>
          </cell>
          <cell r="H59">
            <v>3.9094061321520719E-13</v>
          </cell>
          <cell r="I59">
            <v>3134.1896933264793</v>
          </cell>
          <cell r="J59">
            <v>9936.0395835333402</v>
          </cell>
          <cell r="K59">
            <v>14950.278118924187</v>
          </cell>
          <cell r="L59">
            <v>16203.26760353602</v>
          </cell>
          <cell r="M59">
            <v>10778.522113170759</v>
          </cell>
          <cell r="N59">
            <v>12860.108153671703</v>
          </cell>
          <cell r="O59">
            <v>12396.112676770987</v>
          </cell>
          <cell r="P59">
            <v>14834.10325885193</v>
          </cell>
          <cell r="Q59">
            <v>13431.326459389678</v>
          </cell>
          <cell r="R59">
            <v>15958.389114907903</v>
          </cell>
          <cell r="S59">
            <v>14832.691387994877</v>
          </cell>
          <cell r="T59">
            <v>16835.8618043631</v>
          </cell>
          <cell r="U59">
            <v>11958.030628526645</v>
          </cell>
          <cell r="V59">
            <v>14876.796163501374</v>
          </cell>
          <cell r="W59">
            <v>11710.751511736369</v>
          </cell>
          <cell r="X59">
            <v>14802.314899555968</v>
          </cell>
          <cell r="Y59">
            <v>14776.588928706684</v>
          </cell>
          <cell r="Z59">
            <v>17350.691303338128</v>
          </cell>
          <cell r="AA59">
            <v>13586.450550081037</v>
          </cell>
          <cell r="AB59">
            <v>16215.275601793686</v>
          </cell>
          <cell r="AC59">
            <v>12543.411035636449</v>
          </cell>
          <cell r="AD59">
            <v>14637.212152028376</v>
          </cell>
          <cell r="AE59">
            <v>18924.486890384826</v>
          </cell>
          <cell r="AF59">
            <v>21239.974549642593</v>
          </cell>
          <cell r="AG59">
            <v>18044.721014518895</v>
          </cell>
          <cell r="AH59">
            <v>21148.416871655325</v>
          </cell>
          <cell r="AI59">
            <v>17313.554478736718</v>
          </cell>
          <cell r="AJ59">
            <v>20141.291942517935</v>
          </cell>
          <cell r="AK59">
            <v>15691.123135014564</v>
          </cell>
          <cell r="AL59">
            <v>17682.468641586169</v>
          </cell>
          <cell r="AM59">
            <v>14273.403921363004</v>
          </cell>
          <cell r="AN59">
            <v>16452.55664948867</v>
          </cell>
          <cell r="AO59">
            <v>16216.741291874152</v>
          </cell>
          <cell r="AP59">
            <v>18615.525553797441</v>
          </cell>
          <cell r="AQ59">
            <v>17430.3031706701</v>
          </cell>
          <cell r="AR59">
            <v>19379.862916274589</v>
          </cell>
          <cell r="AS59">
            <v>16762.98518368998</v>
          </cell>
          <cell r="AT59">
            <v>19213.242976243513</v>
          </cell>
          <cell r="AU59">
            <v>-136.03798259433557</v>
          </cell>
          <cell r="AV59">
            <v>970.26953040861827</v>
          </cell>
          <cell r="AW59">
            <v>770.98629446699761</v>
          </cell>
          <cell r="AX59">
            <v>1823.9334383113555</v>
          </cell>
          <cell r="AY59">
            <v>19297.955137482473</v>
          </cell>
          <cell r="AZ59">
            <v>22077.874553922986</v>
          </cell>
        </row>
        <row r="60">
          <cell r="B60" t="str">
            <v>Tax For the Period</v>
          </cell>
          <cell r="C60" t="str">
            <v>US$'000</v>
          </cell>
          <cell r="D60">
            <v>131019.33197799762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2890.5251533988021</v>
          </cell>
          <cell r="AF60">
            <v>3422.3130260058256</v>
          </cell>
          <cell r="AG60">
            <v>2702.6294708626478</v>
          </cell>
          <cell r="AH60">
            <v>3414.097055351338</v>
          </cell>
          <cell r="AI60">
            <v>2531.0150242706272</v>
          </cell>
          <cell r="AJ60">
            <v>3178.6279610835204</v>
          </cell>
          <cell r="AK60">
            <v>2135.1608379379109</v>
          </cell>
          <cell r="AL60">
            <v>2592.6321840964724</v>
          </cell>
          <cell r="AM60">
            <v>1810.5552319505821</v>
          </cell>
          <cell r="AN60">
            <v>2310.7015802198298</v>
          </cell>
          <cell r="AO60">
            <v>5992.0958611789792</v>
          </cell>
          <cell r="AP60">
            <v>6542.4370126133635</v>
          </cell>
          <cell r="AQ60">
            <v>6263.6286191842592</v>
          </cell>
          <cell r="AR60">
            <v>6710.9048128283812</v>
          </cell>
          <cell r="AS60">
            <v>6119.1986587400461</v>
          </cell>
          <cell r="AT60">
            <v>6681.3880332879644</v>
          </cell>
          <cell r="AU60">
            <v>2222.2603568473323</v>
          </cell>
          <cell r="AV60">
            <v>2477.1547746281035</v>
          </cell>
          <cell r="AW60">
            <v>2423.1060057593149</v>
          </cell>
          <cell r="AX60">
            <v>2665.6986644576991</v>
          </cell>
          <cell r="AY60">
            <v>6706.8104331627965</v>
          </cell>
          <cell r="AZ60">
            <v>7343.1691584772007</v>
          </cell>
        </row>
        <row r="61">
          <cell r="B61" t="str">
            <v>Appropriation to Legal Reserves</v>
          </cell>
          <cell r="C61" t="str">
            <v>US$'000</v>
          </cell>
          <cell r="D61">
            <v>29885.778236758266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747.51390594620943</v>
          </cell>
          <cell r="L61">
            <v>810.16338017680107</v>
          </cell>
          <cell r="M61">
            <v>538.92610565853795</v>
          </cell>
          <cell r="N61">
            <v>643.00540768358519</v>
          </cell>
          <cell r="O61">
            <v>619.8056338385494</v>
          </cell>
          <cell r="P61">
            <v>741.70516294259653</v>
          </cell>
          <cell r="Q61">
            <v>671.56632296948396</v>
          </cell>
          <cell r="R61">
            <v>797.91945574539523</v>
          </cell>
          <cell r="S61">
            <v>741.6345693997439</v>
          </cell>
          <cell r="T61">
            <v>841.79309021815504</v>
          </cell>
          <cell r="U61">
            <v>597.90153142633233</v>
          </cell>
          <cell r="V61">
            <v>743.83980817506881</v>
          </cell>
          <cell r="W61">
            <v>585.53757558681843</v>
          </cell>
          <cell r="X61">
            <v>740.11574497779839</v>
          </cell>
          <cell r="Y61">
            <v>738.82944643533426</v>
          </cell>
          <cell r="Z61">
            <v>867.53456516690642</v>
          </cell>
          <cell r="AA61">
            <v>679.32252750405189</v>
          </cell>
          <cell r="AB61">
            <v>810.76378008968436</v>
          </cell>
          <cell r="AC61">
            <v>627.1705517818225</v>
          </cell>
          <cell r="AD61">
            <v>731.86060760141891</v>
          </cell>
          <cell r="AE61">
            <v>801.69808684930126</v>
          </cell>
          <cell r="AF61">
            <v>890.88307618183853</v>
          </cell>
          <cell r="AG61">
            <v>767.10457718281236</v>
          </cell>
          <cell r="AH61">
            <v>886.71599081519935</v>
          </cell>
          <cell r="AI61">
            <v>739.12697272330456</v>
          </cell>
          <cell r="AJ61">
            <v>848.13319907172081</v>
          </cell>
          <cell r="AK61">
            <v>677.79811485383277</v>
          </cell>
          <cell r="AL61">
            <v>754.49182287448491</v>
          </cell>
          <cell r="AM61">
            <v>623.14243447062108</v>
          </cell>
          <cell r="AN61">
            <v>707.09275346344202</v>
          </cell>
          <cell r="AO61">
            <v>511.23227153475864</v>
          </cell>
          <cell r="AP61">
            <v>603.65442705920384</v>
          </cell>
          <cell r="AQ61">
            <v>558.33372757429208</v>
          </cell>
          <cell r="AR61">
            <v>633.44790517231047</v>
          </cell>
          <cell r="AS61">
            <v>532.18932624749675</v>
          </cell>
          <cell r="AT61">
            <v>626.59274714777757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629.55723521598384</v>
          </cell>
          <cell r="AZ61">
            <v>736.73526977228926</v>
          </cell>
        </row>
        <row r="62">
          <cell r="B62" t="str">
            <v>Distributable Income in the period</v>
          </cell>
          <cell r="C62" t="str">
            <v>US$'000</v>
          </cell>
          <cell r="D62">
            <v>549518.02087212261</v>
          </cell>
          <cell r="E62">
            <v>0</v>
          </cell>
          <cell r="F62">
            <v>0</v>
          </cell>
          <cell r="G62">
            <v>4.0358827391173694E-13</v>
          </cell>
          <cell r="H62">
            <v>3.9094061321520719E-13</v>
          </cell>
          <cell r="I62">
            <v>3134.1896933264793</v>
          </cell>
          <cell r="J62">
            <v>9936.0395835333402</v>
          </cell>
          <cell r="K62">
            <v>14202.764212977978</v>
          </cell>
          <cell r="L62">
            <v>15393.10422335922</v>
          </cell>
          <cell r="M62">
            <v>10239.59600751222</v>
          </cell>
          <cell r="N62">
            <v>12217.102745988117</v>
          </cell>
          <cell r="O62">
            <v>11776.307042932438</v>
          </cell>
          <cell r="P62">
            <v>14092.398095909333</v>
          </cell>
          <cell r="Q62">
            <v>12759.760136420195</v>
          </cell>
          <cell r="R62">
            <v>15160.469659162507</v>
          </cell>
          <cell r="S62">
            <v>14091.056818595132</v>
          </cell>
          <cell r="T62">
            <v>15994.068714144945</v>
          </cell>
          <cell r="U62">
            <v>11360.129097100313</v>
          </cell>
          <cell r="V62">
            <v>14132.956355326305</v>
          </cell>
          <cell r="W62">
            <v>11125.21393614955</v>
          </cell>
          <cell r="X62">
            <v>14062.199154578169</v>
          </cell>
          <cell r="Y62">
            <v>14037.759482271349</v>
          </cell>
          <cell r="Z62">
            <v>16483.156738171223</v>
          </cell>
          <cell r="AA62">
            <v>12907.128022576986</v>
          </cell>
          <cell r="AB62">
            <v>15404.511821704002</v>
          </cell>
          <cell r="AC62">
            <v>11916.240483854626</v>
          </cell>
          <cell r="AD62">
            <v>13905.351544426958</v>
          </cell>
          <cell r="AE62">
            <v>15232.263650136723</v>
          </cell>
          <cell r="AF62">
            <v>16926.77844745493</v>
          </cell>
          <cell r="AG62">
            <v>14574.986966473432</v>
          </cell>
          <cell r="AH62">
            <v>16847.60382548879</v>
          </cell>
          <cell r="AI62">
            <v>14043.412481742786</v>
          </cell>
          <cell r="AJ62">
            <v>16114.530782362692</v>
          </cell>
          <cell r="AK62">
            <v>12878.164182222821</v>
          </cell>
          <cell r="AL62">
            <v>14335.34463461521</v>
          </cell>
          <cell r="AM62">
            <v>11839.706254941801</v>
          </cell>
          <cell r="AN62">
            <v>13434.762315805398</v>
          </cell>
          <cell r="AO62">
            <v>9713.4131591604146</v>
          </cell>
          <cell r="AP62">
            <v>11469.434114124875</v>
          </cell>
          <cell r="AQ62">
            <v>10608.340823911549</v>
          </cell>
          <cell r="AR62">
            <v>12035.510198273898</v>
          </cell>
          <cell r="AS62">
            <v>10111.597198702437</v>
          </cell>
          <cell r="AT62">
            <v>11905.262195807773</v>
          </cell>
          <cell r="AU62">
            <v>-2358.2983394416678</v>
          </cell>
          <cell r="AV62">
            <v>-1506.8852442194852</v>
          </cell>
          <cell r="AW62">
            <v>-1652.1197112923173</v>
          </cell>
          <cell r="AX62">
            <v>-841.76522614634359</v>
          </cell>
          <cell r="AY62">
            <v>11961.587469103693</v>
          </cell>
          <cell r="AZ62">
            <v>13997.970125673495</v>
          </cell>
        </row>
        <row r="64">
          <cell r="B64" t="str">
            <v>Retained Earnings</v>
          </cell>
          <cell r="C64" t="str">
            <v>US$'000</v>
          </cell>
        </row>
        <row r="65">
          <cell r="B65" t="str">
            <v>Balance b/f</v>
          </cell>
          <cell r="C65" t="str">
            <v>US$'000</v>
          </cell>
          <cell r="E65">
            <v>0</v>
          </cell>
          <cell r="F65">
            <v>0</v>
          </cell>
          <cell r="G65">
            <v>0</v>
          </cell>
          <cell r="H65">
            <v>4.0358827391173694E-13</v>
          </cell>
          <cell r="I65">
            <v>7.9452888712694418E-13</v>
          </cell>
          <cell r="J65">
            <v>3134.1896933264802</v>
          </cell>
          <cell r="K65">
            <v>13055.499811042651</v>
          </cell>
          <cell r="L65">
            <v>18257.688444974243</v>
          </cell>
          <cell r="M65">
            <v>18499.792423211547</v>
          </cell>
          <cell r="N65">
            <v>17010.193881977575</v>
          </cell>
          <cell r="O65">
            <v>17374.343446208935</v>
          </cell>
          <cell r="P65">
            <v>17289.945358032419</v>
          </cell>
          <cell r="Q65">
            <v>19018.319849852764</v>
          </cell>
          <cell r="R65">
            <v>19763.00675880599</v>
          </cell>
          <cell r="S65">
            <v>22559.487383561362</v>
          </cell>
          <cell r="T65">
            <v>24625.070103383601</v>
          </cell>
          <cell r="U65">
            <v>28318.249148811916</v>
          </cell>
          <cell r="V65">
            <v>28633.372927218192</v>
          </cell>
          <cell r="W65">
            <v>31545.615739851957</v>
          </cell>
          <cell r="X65">
            <v>32042.634633645477</v>
          </cell>
          <cell r="Y65">
            <v>34994.386745850992</v>
          </cell>
          <cell r="Z65">
            <v>37772.522332844375</v>
          </cell>
          <cell r="AA65">
            <v>42946.313589975915</v>
          </cell>
          <cell r="AB65">
            <v>45324.090296068105</v>
          </cell>
          <cell r="AC65">
            <v>50020.309835561202</v>
          </cell>
          <cell r="AD65">
            <v>52235.09910513775</v>
          </cell>
          <cell r="AE65">
            <v>56342.857517507975</v>
          </cell>
          <cell r="AF65">
            <v>59492.43598555302</v>
          </cell>
          <cell r="AG65">
            <v>63774.488508109556</v>
          </cell>
          <cell r="AH65">
            <v>66412.163851343154</v>
          </cell>
          <cell r="AI65">
            <v>70317.254664277862</v>
          </cell>
          <cell r="AJ65">
            <v>72606.645987282522</v>
          </cell>
          <cell r="AK65">
            <v>75937.826004786417</v>
          </cell>
          <cell r="AL65">
            <v>77334.193753134241</v>
          </cell>
          <cell r="AM65">
            <v>80034.834509101653</v>
          </cell>
          <cell r="AN65">
            <v>80930.394078052181</v>
          </cell>
          <cell r="AO65">
            <v>82633.320869272735</v>
          </cell>
          <cell r="AP65">
            <v>78800.960834862868</v>
          </cell>
          <cell r="AQ65">
            <v>75646.177978228312</v>
          </cell>
          <cell r="AR65">
            <v>71332.547997444985</v>
          </cell>
          <cell r="AS65">
            <v>68053.831754685481</v>
          </cell>
          <cell r="AT65">
            <v>63761.658585693847</v>
          </cell>
          <cell r="AU65">
            <v>49699.395688394659</v>
          </cell>
          <cell r="AV65">
            <v>31280.858741715219</v>
          </cell>
          <cell r="AW65">
            <v>17658.89868213045</v>
          </cell>
          <cell r="AX65">
            <v>3251.8816894228457</v>
          </cell>
          <cell r="AY65">
            <v>0</v>
          </cell>
          <cell r="AZ65">
            <v>0</v>
          </cell>
        </row>
        <row r="66">
          <cell r="B66" t="str">
            <v>Distributable Income in the year</v>
          </cell>
          <cell r="C66" t="str">
            <v>US$'000</v>
          </cell>
          <cell r="D66">
            <v>549518.02087212261</v>
          </cell>
          <cell r="E66">
            <v>0</v>
          </cell>
          <cell r="F66">
            <v>0</v>
          </cell>
          <cell r="G66">
            <v>4.0358827391173694E-13</v>
          </cell>
          <cell r="H66">
            <v>3.9094061321520719E-13</v>
          </cell>
          <cell r="I66">
            <v>3134.1896933264793</v>
          </cell>
          <cell r="J66">
            <v>9936.0395835333402</v>
          </cell>
          <cell r="K66">
            <v>14202.764212977978</v>
          </cell>
          <cell r="L66">
            <v>15393.10422335922</v>
          </cell>
          <cell r="M66">
            <v>10239.59600751222</v>
          </cell>
          <cell r="N66">
            <v>12217.102745988117</v>
          </cell>
          <cell r="O66">
            <v>11776.307042932438</v>
          </cell>
          <cell r="P66">
            <v>14092.398095909333</v>
          </cell>
          <cell r="Q66">
            <v>12759.760136420195</v>
          </cell>
          <cell r="R66">
            <v>15160.469659162507</v>
          </cell>
          <cell r="S66">
            <v>14091.056818595132</v>
          </cell>
          <cell r="T66">
            <v>15994.068714144945</v>
          </cell>
          <cell r="U66">
            <v>11360.129097100313</v>
          </cell>
          <cell r="V66">
            <v>14132.956355326305</v>
          </cell>
          <cell r="W66">
            <v>11125.21393614955</v>
          </cell>
          <cell r="X66">
            <v>14062.199154578169</v>
          </cell>
          <cell r="Y66">
            <v>14037.759482271349</v>
          </cell>
          <cell r="Z66">
            <v>16483.156738171223</v>
          </cell>
          <cell r="AA66">
            <v>12907.128022576986</v>
          </cell>
          <cell r="AB66">
            <v>15404.511821704002</v>
          </cell>
          <cell r="AC66">
            <v>11916.240483854626</v>
          </cell>
          <cell r="AD66">
            <v>13905.351544426958</v>
          </cell>
          <cell r="AE66">
            <v>15232.263650136723</v>
          </cell>
          <cell r="AF66">
            <v>16926.77844745493</v>
          </cell>
          <cell r="AG66">
            <v>14574.986966473432</v>
          </cell>
          <cell r="AH66">
            <v>16847.60382548879</v>
          </cell>
          <cell r="AI66">
            <v>14043.412481742786</v>
          </cell>
          <cell r="AJ66">
            <v>16114.530782362692</v>
          </cell>
          <cell r="AK66">
            <v>12878.164182222821</v>
          </cell>
          <cell r="AL66">
            <v>14335.34463461521</v>
          </cell>
          <cell r="AM66">
            <v>11839.706254941801</v>
          </cell>
          <cell r="AN66">
            <v>13434.762315805398</v>
          </cell>
          <cell r="AO66">
            <v>9713.4131591604146</v>
          </cell>
          <cell r="AP66">
            <v>11469.434114124875</v>
          </cell>
          <cell r="AQ66">
            <v>10608.340823911549</v>
          </cell>
          <cell r="AR66">
            <v>12035.510198273898</v>
          </cell>
          <cell r="AS66">
            <v>10111.597198702437</v>
          </cell>
          <cell r="AT66">
            <v>11905.262195807773</v>
          </cell>
          <cell r="AU66">
            <v>-2358.2983394416678</v>
          </cell>
          <cell r="AV66">
            <v>-1506.8852442194852</v>
          </cell>
          <cell r="AW66">
            <v>-1652.1197112923173</v>
          </cell>
          <cell r="AX66">
            <v>-841.76522614634359</v>
          </cell>
          <cell r="AY66">
            <v>11961.587469103693</v>
          </cell>
          <cell r="AZ66">
            <v>13997.970125673495</v>
          </cell>
        </row>
        <row r="67">
          <cell r="B67" t="str">
            <v>Less Dividends</v>
          </cell>
          <cell r="C67" t="str">
            <v>US$'000</v>
          </cell>
          <cell r="D67">
            <v>-702507.48518399533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-14.729465817169253</v>
          </cell>
          <cell r="K67">
            <v>-9000.5755790463863</v>
          </cell>
          <cell r="L67">
            <v>-15151.000245121919</v>
          </cell>
          <cell r="M67">
            <v>-11729.194548746193</v>
          </cell>
          <cell r="N67">
            <v>-11852.953181756755</v>
          </cell>
          <cell r="O67">
            <v>-11860.705131108953</v>
          </cell>
          <cell r="P67">
            <v>-12364.023604088987</v>
          </cell>
          <cell r="Q67">
            <v>-12015.073227466968</v>
          </cell>
          <cell r="R67">
            <v>-12363.989034407139</v>
          </cell>
          <cell r="S67">
            <v>-12025.474098772895</v>
          </cell>
          <cell r="T67">
            <v>-12300.889668716631</v>
          </cell>
          <cell r="U67">
            <v>-11045.005318694039</v>
          </cell>
          <cell r="V67">
            <v>-11220.713542692538</v>
          </cell>
          <cell r="W67">
            <v>-10628.19504235603</v>
          </cell>
          <cell r="X67">
            <v>-11110.447042372649</v>
          </cell>
          <cell r="Y67">
            <v>-11259.623895277966</v>
          </cell>
          <cell r="Z67">
            <v>-11309.365481039684</v>
          </cell>
          <cell r="AA67">
            <v>-10529.351316484797</v>
          </cell>
          <cell r="AB67">
            <v>-10708.292282210901</v>
          </cell>
          <cell r="AC67">
            <v>-9701.4512142780823</v>
          </cell>
          <cell r="AD67">
            <v>-9797.5931320567324</v>
          </cell>
          <cell r="AE67">
            <v>-12082.685182091676</v>
          </cell>
          <cell r="AF67">
            <v>-12644.725924898386</v>
          </cell>
          <cell r="AG67">
            <v>-11937.311623239833</v>
          </cell>
          <cell r="AH67">
            <v>-12942.513012554084</v>
          </cell>
          <cell r="AI67">
            <v>-11754.021158738122</v>
          </cell>
          <cell r="AJ67">
            <v>-12783.350764858798</v>
          </cell>
          <cell r="AK67">
            <v>-11481.796433875006</v>
          </cell>
          <cell r="AL67">
            <v>-11634.703878647793</v>
          </cell>
          <cell r="AM67">
            <v>-10944.146685991278</v>
          </cell>
          <cell r="AN67">
            <v>-11731.835524584851</v>
          </cell>
          <cell r="AO67">
            <v>-13545.773193570276</v>
          </cell>
          <cell r="AP67">
            <v>-14624.216970759433</v>
          </cell>
          <cell r="AQ67">
            <v>-14921.970804694887</v>
          </cell>
          <cell r="AR67">
            <v>-15314.226441033405</v>
          </cell>
          <cell r="AS67">
            <v>-14403.770367694071</v>
          </cell>
          <cell r="AT67">
            <v>-25967.525093106968</v>
          </cell>
          <cell r="AU67">
            <v>-16060.238607237774</v>
          </cell>
          <cell r="AV67">
            <v>-12115.074815365286</v>
          </cell>
          <cell r="AW67">
            <v>-12754.897281415286</v>
          </cell>
          <cell r="AX67">
            <v>-2410.1164632765021</v>
          </cell>
          <cell r="AY67">
            <v>-11961.587469103693</v>
          </cell>
          <cell r="AZ67">
            <v>-13997.970125673495</v>
          </cell>
        </row>
        <row r="68">
          <cell r="B68" t="str">
            <v>Balance c/f</v>
          </cell>
          <cell r="C68" t="str">
            <v>US$'000</v>
          </cell>
          <cell r="D68">
            <v>0</v>
          </cell>
          <cell r="E68">
            <v>0</v>
          </cell>
          <cell r="F68">
            <v>0</v>
          </cell>
          <cell r="G68">
            <v>4.0358827391173694E-13</v>
          </cell>
          <cell r="H68">
            <v>7.9452888712694418E-13</v>
          </cell>
          <cell r="I68">
            <v>3134.1896933264802</v>
          </cell>
          <cell r="J68">
            <v>13055.499811042651</v>
          </cell>
          <cell r="K68">
            <v>18257.688444974243</v>
          </cell>
          <cell r="L68">
            <v>18499.792423211547</v>
          </cell>
          <cell r="M68">
            <v>17010.193881977575</v>
          </cell>
          <cell r="N68">
            <v>17374.343446208935</v>
          </cell>
          <cell r="O68">
            <v>17289.945358032419</v>
          </cell>
          <cell r="P68">
            <v>19018.319849852764</v>
          </cell>
          <cell r="Q68">
            <v>19763.00675880599</v>
          </cell>
          <cell r="R68">
            <v>22559.487383561362</v>
          </cell>
          <cell r="S68">
            <v>24625.070103383601</v>
          </cell>
          <cell r="T68">
            <v>28318.249148811916</v>
          </cell>
          <cell r="U68">
            <v>28633.372927218192</v>
          </cell>
          <cell r="V68">
            <v>31545.615739851957</v>
          </cell>
          <cell r="W68">
            <v>32042.634633645477</v>
          </cell>
          <cell r="X68">
            <v>34994.386745850992</v>
          </cell>
          <cell r="Y68">
            <v>37772.522332844375</v>
          </cell>
          <cell r="Z68">
            <v>42946.313589975915</v>
          </cell>
          <cell r="AA68">
            <v>45324.090296068105</v>
          </cell>
          <cell r="AB68">
            <v>50020.309835561202</v>
          </cell>
          <cell r="AC68">
            <v>52235.09910513775</v>
          </cell>
          <cell r="AD68">
            <v>56342.857517507975</v>
          </cell>
          <cell r="AE68">
            <v>59492.43598555302</v>
          </cell>
          <cell r="AF68">
            <v>63774.488508109556</v>
          </cell>
          <cell r="AG68">
            <v>66412.163851343154</v>
          </cell>
          <cell r="AH68">
            <v>70317.254664277862</v>
          </cell>
          <cell r="AI68">
            <v>72606.645987282522</v>
          </cell>
          <cell r="AJ68">
            <v>75937.826004786417</v>
          </cell>
          <cell r="AK68">
            <v>77334.193753134241</v>
          </cell>
          <cell r="AL68">
            <v>80034.834509101653</v>
          </cell>
          <cell r="AM68">
            <v>80930.394078052181</v>
          </cell>
          <cell r="AN68">
            <v>82633.320869272735</v>
          </cell>
          <cell r="AO68">
            <v>78800.960834862868</v>
          </cell>
          <cell r="AP68">
            <v>75646.177978228312</v>
          </cell>
          <cell r="AQ68">
            <v>71332.547997444985</v>
          </cell>
          <cell r="AR68">
            <v>68053.831754685481</v>
          </cell>
          <cell r="AS68">
            <v>63761.658585693847</v>
          </cell>
          <cell r="AT68">
            <v>49699.395688394659</v>
          </cell>
          <cell r="AU68">
            <v>31280.858741715219</v>
          </cell>
          <cell r="AV68">
            <v>17658.89868213045</v>
          </cell>
          <cell r="AW68">
            <v>3251.8816894228457</v>
          </cell>
          <cell r="AX68">
            <v>0</v>
          </cell>
          <cell r="AY68">
            <v>0</v>
          </cell>
          <cell r="AZ68">
            <v>0</v>
          </cell>
        </row>
        <row r="71">
          <cell r="B71" t="str">
            <v>Cash Flow</v>
          </cell>
        </row>
        <row r="72">
          <cell r="B72" t="str">
            <v>Operating Income (EBITDA)</v>
          </cell>
          <cell r="C72" t="str">
            <v>US$'000</v>
          </cell>
          <cell r="D72">
            <v>1774311.1263411399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3134.1896933264788</v>
          </cell>
          <cell r="J72">
            <v>9935.9193198268858</v>
          </cell>
          <cell r="K72">
            <v>35083.38143999267</v>
          </cell>
          <cell r="L72">
            <v>50939.089158117422</v>
          </cell>
          <cell r="M72">
            <v>44999.397733326339</v>
          </cell>
          <cell r="N72">
            <v>46545.843881188688</v>
          </cell>
          <cell r="O72">
            <v>45546.708511649369</v>
          </cell>
          <cell r="P72">
            <v>47439.462221985326</v>
          </cell>
          <cell r="Q72">
            <v>45451.060634352536</v>
          </cell>
          <cell r="R72">
            <v>47392.498501700218</v>
          </cell>
          <cell r="S72">
            <v>45640.788070191098</v>
          </cell>
          <cell r="T72">
            <v>46997.751823750448</v>
          </cell>
          <cell r="U72">
            <v>41453.520026892344</v>
          </cell>
          <cell r="V72">
            <v>43786.660773696531</v>
          </cell>
          <cell r="W72">
            <v>40369.236046405684</v>
          </cell>
          <cell r="X72">
            <v>42859.210325845241</v>
          </cell>
          <cell r="Y72">
            <v>42190.406342589704</v>
          </cell>
          <cell r="Z72">
            <v>44079.941800788685</v>
          </cell>
          <cell r="AA72">
            <v>39579.273001066373</v>
          </cell>
          <cell r="AB72">
            <v>41523.531136346559</v>
          </cell>
          <cell r="AC72">
            <v>37555.855358655783</v>
          </cell>
          <cell r="AD72">
            <v>38947.298909621801</v>
          </cell>
          <cell r="AE72">
            <v>42510.605080539237</v>
          </cell>
          <cell r="AF72">
            <v>44145.346176384199</v>
          </cell>
          <cell r="AG72">
            <v>40215.318572814933</v>
          </cell>
          <cell r="AH72">
            <v>42605.851363518901</v>
          </cell>
          <cell r="AI72">
            <v>38255.342552469498</v>
          </cell>
          <cell r="AJ72">
            <v>40347.209080554741</v>
          </cell>
          <cell r="AK72">
            <v>35183.46845661891</v>
          </cell>
          <cell r="AL72">
            <v>36461.24214675805</v>
          </cell>
          <cell r="AM72">
            <v>32360.904729365939</v>
          </cell>
          <cell r="AN72">
            <v>33871.083879586171</v>
          </cell>
          <cell r="AO72">
            <v>32988.594063329736</v>
          </cell>
          <cell r="AP72">
            <v>34941.395939982736</v>
          </cell>
          <cell r="AQ72">
            <v>33314.723556855395</v>
          </cell>
          <cell r="AR72">
            <v>34822.833302459883</v>
          </cell>
          <cell r="AS72">
            <v>31764.505569875277</v>
          </cell>
          <cell r="AT72">
            <v>33773.313362428809</v>
          </cell>
          <cell r="AU72">
            <v>14424.032403590958</v>
          </cell>
          <cell r="AV72">
            <v>15530.339916593912</v>
          </cell>
          <cell r="AW72">
            <v>15331.056680652291</v>
          </cell>
          <cell r="AX72">
            <v>16384.003824496649</v>
          </cell>
          <cell r="AY72">
            <v>33598.614168785185</v>
          </cell>
          <cell r="AZ72">
            <v>36104.789743298163</v>
          </cell>
        </row>
        <row r="73">
          <cell r="B73" t="str">
            <v>Pre-operating Expenses Written-Off (incl LDs)</v>
          </cell>
          <cell r="C73" t="str">
            <v>US$'000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8">
          <cell r="B78" t="str">
            <v>Construction cost of Power Plant</v>
          </cell>
          <cell r="C78" t="str">
            <v>US$'000</v>
          </cell>
          <cell r="D78">
            <v>-386079.75435518374</v>
          </cell>
          <cell r="E78">
            <v>0</v>
          </cell>
          <cell r="F78">
            <v>-69494.355783933075</v>
          </cell>
          <cell r="G78">
            <v>-57911.96315327756</v>
          </cell>
          <cell r="H78">
            <v>-108102.33121945146</v>
          </cell>
          <cell r="I78">
            <v>-84937.545958140428</v>
          </cell>
          <cell r="J78">
            <v>-27025.582804862865</v>
          </cell>
          <cell r="K78">
            <v>-38607.975435518376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</row>
        <row r="79">
          <cell r="B79" t="str">
            <v>Construction cost of Water Plant</v>
          </cell>
          <cell r="C79" t="str">
            <v>US$'000</v>
          </cell>
          <cell r="D79">
            <v>-186150.24564481626</v>
          </cell>
          <cell r="E79">
            <v>0</v>
          </cell>
          <cell r="F79">
            <v>-33507.044216066926</v>
          </cell>
          <cell r="G79">
            <v>-27922.536846722436</v>
          </cell>
          <cell r="H79">
            <v>-52122.068780548558</v>
          </cell>
          <cell r="I79">
            <v>-40953.054041859577</v>
          </cell>
          <cell r="J79">
            <v>-13030.517195137139</v>
          </cell>
          <cell r="K79">
            <v>-18615.024564481628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</row>
        <row r="80">
          <cell r="B80" t="str">
            <v>Land</v>
          </cell>
          <cell r="C80" t="str">
            <v>US$'000</v>
          </cell>
          <cell r="D80">
            <v>-929</v>
          </cell>
          <cell r="E80">
            <v>0</v>
          </cell>
          <cell r="F80">
            <v>-167.22</v>
          </cell>
          <cell r="G80">
            <v>-139.35</v>
          </cell>
          <cell r="H80">
            <v>-260.12</v>
          </cell>
          <cell r="I80">
            <v>-204.38</v>
          </cell>
          <cell r="J80">
            <v>-65.03</v>
          </cell>
          <cell r="K80">
            <v>-92.9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</row>
        <row r="81">
          <cell r="B81" t="str">
            <v>Initial Spares</v>
          </cell>
          <cell r="C81" t="str">
            <v>US$'000</v>
          </cell>
          <cell r="D81">
            <v>-17984.099999999999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-17984.099999999999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</row>
        <row r="82">
          <cell r="B82" t="str">
            <v>Project Development Cost</v>
          </cell>
          <cell r="C82" t="str">
            <v>US$'000</v>
          </cell>
          <cell r="D82">
            <v>-5000</v>
          </cell>
          <cell r="E82">
            <v>0</v>
          </cell>
          <cell r="F82">
            <v>-5000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</row>
        <row r="83">
          <cell r="B83" t="str">
            <v>Owners Cost Prior to COD</v>
          </cell>
          <cell r="C83" t="str">
            <v>US$'000</v>
          </cell>
          <cell r="D83">
            <v>-35393</v>
          </cell>
          <cell r="E83">
            <v>0</v>
          </cell>
          <cell r="F83">
            <v>-6370.74</v>
          </cell>
          <cell r="G83">
            <v>-5308.95</v>
          </cell>
          <cell r="H83">
            <v>-9910.0400000000009</v>
          </cell>
          <cell r="I83">
            <v>-7786.46</v>
          </cell>
          <cell r="J83">
            <v>-2477.5100000000002</v>
          </cell>
          <cell r="K83">
            <v>-3539.3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</row>
        <row r="84">
          <cell r="B84" t="str">
            <v>Initial Working Capital</v>
          </cell>
          <cell r="C84" t="str">
            <v>US$'000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</row>
        <row r="85">
          <cell r="B85" t="str">
            <v>Contingency</v>
          </cell>
          <cell r="C85" t="str">
            <v>US$'000</v>
          </cell>
          <cell r="D85">
            <v>-16847.000000000004</v>
          </cell>
          <cell r="E85">
            <v>0</v>
          </cell>
          <cell r="F85">
            <v>-3032.46</v>
          </cell>
          <cell r="G85">
            <v>-2527.0500000000002</v>
          </cell>
          <cell r="H85">
            <v>-4717.1600000000008</v>
          </cell>
          <cell r="I85">
            <v>-3706.34</v>
          </cell>
          <cell r="J85">
            <v>-1179.2900000000002</v>
          </cell>
          <cell r="K85">
            <v>-1684.7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</row>
        <row r="88">
          <cell r="B88" t="str">
            <v>Change in Working Capital Requirement</v>
          </cell>
          <cell r="C88" t="str">
            <v>US$'000</v>
          </cell>
          <cell r="D88">
            <v>3003.2340196948207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-12575.960993916862</v>
          </cell>
          <cell r="L88">
            <v>-1077.6140156482234</v>
          </cell>
          <cell r="M88">
            <v>1475.8195786689366</v>
          </cell>
          <cell r="N88">
            <v>-482.00782882144631</v>
          </cell>
          <cell r="O88">
            <v>264.98649759528053</v>
          </cell>
          <cell r="P88">
            <v>-568.69801085038853</v>
          </cell>
          <cell r="Q88">
            <v>485.12841198984825</v>
          </cell>
          <cell r="R88">
            <v>-592.03083593295742</v>
          </cell>
          <cell r="S88">
            <v>745.64575567344218</v>
          </cell>
          <cell r="T88">
            <v>-431.61529042341863</v>
          </cell>
          <cell r="U88">
            <v>988.35633407995556</v>
          </cell>
          <cell r="V88">
            <v>-653.71337624103035</v>
          </cell>
          <cell r="W88">
            <v>818.82517453221953</v>
          </cell>
          <cell r="X88">
            <v>-689.49861261551268</v>
          </cell>
          <cell r="Y88">
            <v>586.39181179433217</v>
          </cell>
          <cell r="Z88">
            <v>-561.73447625633708</v>
          </cell>
          <cell r="AA88">
            <v>1046.2576116268101</v>
          </cell>
          <cell r="AB88">
            <v>-577.88577386830002</v>
          </cell>
          <cell r="AC88">
            <v>986.15012370087061</v>
          </cell>
          <cell r="AD88">
            <v>-461.01527458478085</v>
          </cell>
          <cell r="AE88">
            <v>-673.66041016273084</v>
          </cell>
          <cell r="AF88">
            <v>-519.0849531877102</v>
          </cell>
          <cell r="AG88">
            <v>698.57692480663536</v>
          </cell>
          <cell r="AH88">
            <v>-688.44995852684951</v>
          </cell>
          <cell r="AI88">
            <v>1074.8385494950853</v>
          </cell>
          <cell r="AJ88">
            <v>-626.45017168018967</v>
          </cell>
          <cell r="AK88">
            <v>1478.6971816937803</v>
          </cell>
          <cell r="AL88">
            <v>-452.76333427409554</v>
          </cell>
          <cell r="AM88">
            <v>933.17344081903866</v>
          </cell>
          <cell r="AN88">
            <v>-508.63790077142767</v>
          </cell>
          <cell r="AO88">
            <v>268.06520383906172</v>
          </cell>
          <cell r="AP88">
            <v>-611.81013601313316</v>
          </cell>
          <cell r="AQ88">
            <v>592.35768762055523</v>
          </cell>
          <cell r="AR88">
            <v>-517.67022800129052</v>
          </cell>
          <cell r="AS88">
            <v>597.04527715564473</v>
          </cell>
          <cell r="AT88">
            <v>-627.26841543707269</v>
          </cell>
          <cell r="AU88">
            <v>4355.5983810909529</v>
          </cell>
          <cell r="AV88">
            <v>-440.97850600371748</v>
          </cell>
          <cell r="AW88">
            <v>344.07842711911508</v>
          </cell>
          <cell r="AX88">
            <v>-434.60268086232099</v>
          </cell>
          <cell r="AY88">
            <v>-3742.7421237029921</v>
          </cell>
          <cell r="AZ88">
            <v>-757.85043011596281</v>
          </cell>
        </row>
        <row r="89">
          <cell r="B89" t="str">
            <v>Change in working capital requirement during construction</v>
          </cell>
          <cell r="C89" t="str">
            <v>US$'000</v>
          </cell>
          <cell r="D89">
            <v>9.0949470177292824E-13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-5060.5801126863371</v>
          </cell>
          <cell r="J89">
            <v>-1186.3315500333963</v>
          </cell>
          <cell r="K89">
            <v>6246.9116627197345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</row>
        <row r="92">
          <cell r="B92" t="str">
            <v>Pre Finance Pre Tax Cashflow</v>
          </cell>
          <cell r="C92" t="str">
            <v>US$'000</v>
          </cell>
          <cell r="D92">
            <v>1128931.260360834</v>
          </cell>
          <cell r="E92">
            <v>0</v>
          </cell>
          <cell r="F92">
            <v>-117571.82</v>
          </cell>
          <cell r="G92">
            <v>-93809.85</v>
          </cell>
          <cell r="H92">
            <v>-175111.72000000003</v>
          </cell>
          <cell r="I92">
            <v>-139514.17041935987</v>
          </cell>
          <cell r="J92">
            <v>-35028.342230206516</v>
          </cell>
          <cell r="K92">
            <v>-51769.667891204459</v>
          </cell>
          <cell r="L92">
            <v>49861.4751424692</v>
          </cell>
          <cell r="M92">
            <v>46475.217311995279</v>
          </cell>
          <cell r="N92">
            <v>46063.836052367245</v>
          </cell>
          <cell r="O92">
            <v>45811.69500924465</v>
          </cell>
          <cell r="P92">
            <v>46870.764211134941</v>
          </cell>
          <cell r="Q92">
            <v>45936.189046342384</v>
          </cell>
          <cell r="R92">
            <v>46800.467665767261</v>
          </cell>
          <cell r="S92">
            <v>46386.433825864544</v>
          </cell>
          <cell r="T92">
            <v>46566.13653332703</v>
          </cell>
          <cell r="U92">
            <v>42441.876360972296</v>
          </cell>
          <cell r="V92">
            <v>43132.9473974555</v>
          </cell>
          <cell r="W92">
            <v>41188.061220937903</v>
          </cell>
          <cell r="X92">
            <v>42169.711713229728</v>
          </cell>
          <cell r="Y92">
            <v>42776.798154384036</v>
          </cell>
          <cell r="Z92">
            <v>43518.207324532348</v>
          </cell>
          <cell r="AA92">
            <v>40625.530612693183</v>
          </cell>
          <cell r="AB92">
            <v>40945.645362478259</v>
          </cell>
          <cell r="AC92">
            <v>38542.005482356653</v>
          </cell>
          <cell r="AD92">
            <v>38486.28363503702</v>
          </cell>
          <cell r="AE92">
            <v>41836.944670376506</v>
          </cell>
          <cell r="AF92">
            <v>43626.261223196489</v>
          </cell>
          <cell r="AG92">
            <v>40913.895497621568</v>
          </cell>
          <cell r="AH92">
            <v>41917.401404992052</v>
          </cell>
          <cell r="AI92">
            <v>39330.181101964583</v>
          </cell>
          <cell r="AJ92">
            <v>39720.758908874552</v>
          </cell>
          <cell r="AK92">
            <v>36662.16563831269</v>
          </cell>
          <cell r="AL92">
            <v>36008.478812483954</v>
          </cell>
          <cell r="AM92">
            <v>33294.078170184977</v>
          </cell>
          <cell r="AN92">
            <v>33362.445978814743</v>
          </cell>
          <cell r="AO92">
            <v>33256.659267168798</v>
          </cell>
          <cell r="AP92">
            <v>34329.585803969603</v>
          </cell>
          <cell r="AQ92">
            <v>33907.08124447595</v>
          </cell>
          <cell r="AR92">
            <v>34305.163074458593</v>
          </cell>
          <cell r="AS92">
            <v>32361.550847030921</v>
          </cell>
          <cell r="AT92">
            <v>33146.044946991737</v>
          </cell>
          <cell r="AU92">
            <v>18779.630784681911</v>
          </cell>
          <cell r="AV92">
            <v>15089.361410590194</v>
          </cell>
          <cell r="AW92">
            <v>15675.135107771406</v>
          </cell>
          <cell r="AX92">
            <v>15949.401143634328</v>
          </cell>
          <cell r="AY92">
            <v>29855.872045082193</v>
          </cell>
          <cell r="AZ92">
            <v>35346.9393131822</v>
          </cell>
        </row>
        <row r="94">
          <cell r="B94" t="str">
            <v>Corporate Income Tax</v>
          </cell>
          <cell r="C94" t="str">
            <v>US$'000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2890.5251533988021</v>
          </cell>
          <cell r="AF94">
            <v>3422.3130260058256</v>
          </cell>
          <cell r="AG94">
            <v>2702.6294708626478</v>
          </cell>
          <cell r="AH94">
            <v>3414.097055351338</v>
          </cell>
          <cell r="AI94">
            <v>2531.0150242706272</v>
          </cell>
          <cell r="AJ94">
            <v>3178.6279610835204</v>
          </cell>
          <cell r="AK94">
            <v>2135.1608379379109</v>
          </cell>
          <cell r="AL94">
            <v>2592.6321840964724</v>
          </cell>
          <cell r="AM94">
            <v>1810.5552319505821</v>
          </cell>
          <cell r="AN94">
            <v>2310.7015802198298</v>
          </cell>
          <cell r="AO94">
            <v>5992.0958611789792</v>
          </cell>
          <cell r="AP94">
            <v>6542.4370126133635</v>
          </cell>
          <cell r="AQ94">
            <v>6263.6286191842592</v>
          </cell>
          <cell r="AR94">
            <v>6710.9048128283812</v>
          </cell>
          <cell r="AS94">
            <v>6119.1986587400461</v>
          </cell>
          <cell r="AT94">
            <v>6681.3880332879644</v>
          </cell>
          <cell r="AU94">
            <v>2222.2603568473323</v>
          </cell>
          <cell r="AV94">
            <v>2477.1547746281035</v>
          </cell>
          <cell r="AW94">
            <v>2423.1060057593149</v>
          </cell>
          <cell r="AX94">
            <v>2665.6986644576991</v>
          </cell>
          <cell r="AY94">
            <v>6706.8104331627965</v>
          </cell>
          <cell r="AZ94">
            <v>7343.1691584772007</v>
          </cell>
        </row>
        <row r="96">
          <cell r="B96" t="str">
            <v>Pre Finance Post Tax Cashflow</v>
          </cell>
          <cell r="C96" t="str">
            <v>US$'000</v>
          </cell>
          <cell r="E96">
            <v>0</v>
          </cell>
          <cell r="F96">
            <v>-117571.82</v>
          </cell>
          <cell r="G96">
            <v>-93809.85</v>
          </cell>
          <cell r="H96">
            <v>-175111.72000000003</v>
          </cell>
          <cell r="I96">
            <v>-139514.17041935987</v>
          </cell>
          <cell r="J96">
            <v>-35028.342230206516</v>
          </cell>
          <cell r="K96">
            <v>-51769.667891204459</v>
          </cell>
          <cell r="L96">
            <v>49861.4751424692</v>
          </cell>
          <cell r="M96">
            <v>46475.217311995279</v>
          </cell>
          <cell r="N96">
            <v>46063.836052367245</v>
          </cell>
          <cell r="O96">
            <v>45811.69500924465</v>
          </cell>
          <cell r="P96">
            <v>46870.764211134941</v>
          </cell>
          <cell r="Q96">
            <v>45936.189046342384</v>
          </cell>
          <cell r="R96">
            <v>46800.467665767261</v>
          </cell>
          <cell r="S96">
            <v>46386.433825864544</v>
          </cell>
          <cell r="T96">
            <v>46566.13653332703</v>
          </cell>
          <cell r="U96">
            <v>42441.876360972296</v>
          </cell>
          <cell r="V96">
            <v>43132.9473974555</v>
          </cell>
          <cell r="W96">
            <v>41188.061220937903</v>
          </cell>
          <cell r="X96">
            <v>42169.711713229728</v>
          </cell>
          <cell r="Y96">
            <v>42776.798154384036</v>
          </cell>
          <cell r="Z96">
            <v>43518.207324532348</v>
          </cell>
          <cell r="AA96">
            <v>40625.530612693183</v>
          </cell>
          <cell r="AB96">
            <v>40945.645362478259</v>
          </cell>
          <cell r="AC96">
            <v>38542.005482356653</v>
          </cell>
          <cell r="AD96">
            <v>38486.28363503702</v>
          </cell>
          <cell r="AE96">
            <v>38946.419516977701</v>
          </cell>
          <cell r="AF96">
            <v>40203.948197190664</v>
          </cell>
          <cell r="AG96">
            <v>38211.266026758924</v>
          </cell>
          <cell r="AH96">
            <v>38503.304349640712</v>
          </cell>
          <cell r="AI96">
            <v>36799.166077693953</v>
          </cell>
          <cell r="AJ96">
            <v>36542.130947791033</v>
          </cell>
          <cell r="AK96">
            <v>34527.00480037478</v>
          </cell>
          <cell r="AL96">
            <v>33415.84662838748</v>
          </cell>
          <cell r="AM96">
            <v>31483.522938234397</v>
          </cell>
          <cell r="AN96">
            <v>31051.744398594914</v>
          </cell>
          <cell r="AO96">
            <v>27264.563405989818</v>
          </cell>
          <cell r="AP96">
            <v>27787.148791356238</v>
          </cell>
          <cell r="AQ96">
            <v>27643.452625291691</v>
          </cell>
          <cell r="AR96">
            <v>27594.25826163021</v>
          </cell>
          <cell r="AS96">
            <v>26242.352188290875</v>
          </cell>
          <cell r="AT96">
            <v>26464.656913703773</v>
          </cell>
          <cell r="AU96">
            <v>16557.370427834579</v>
          </cell>
          <cell r="AV96">
            <v>12612.206635962091</v>
          </cell>
          <cell r="AW96">
            <v>13252.029102012091</v>
          </cell>
          <cell r="AX96">
            <v>13283.702479176629</v>
          </cell>
          <cell r="AY96">
            <v>23149.061611919395</v>
          </cell>
          <cell r="AZ96">
            <v>28003.770154704998</v>
          </cell>
        </row>
        <row r="98">
          <cell r="B98" t="str">
            <v>Loan Fees</v>
          </cell>
          <cell r="C98" t="str">
            <v>US$'000</v>
          </cell>
          <cell r="D98">
            <v>-72747.928279424304</v>
          </cell>
          <cell r="E98">
            <v>0</v>
          </cell>
          <cell r="F98">
            <v>-11745.963571126473</v>
          </cell>
          <cell r="G98">
            <v>-6016.8289714434213</v>
          </cell>
          <cell r="H98">
            <v>-10007.784766488088</v>
          </cell>
          <cell r="I98">
            <v>-14662.489976717556</v>
          </cell>
          <cell r="J98">
            <v>-17437.968590660515</v>
          </cell>
          <cell r="K98">
            <v>-12876.892402988247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B99" t="str">
            <v>Equity Drawdown</v>
          </cell>
          <cell r="C99" t="str">
            <v>US$'000</v>
          </cell>
          <cell r="D99">
            <v>137623.45008190558</v>
          </cell>
          <cell r="E99">
            <v>0</v>
          </cell>
          <cell r="F99">
            <v>25863.556714225298</v>
          </cell>
          <cell r="G99">
            <v>19965.335794288687</v>
          </cell>
          <cell r="H99">
            <v>37023.900953297627</v>
          </cell>
          <cell r="I99">
            <v>30835.332079215499</v>
          </cell>
          <cell r="J99">
            <v>10493.262164173415</v>
          </cell>
          <cell r="K99">
            <v>13442.062376705057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B100" t="str">
            <v>Subordinated Debt by Shareholders Drawdown</v>
          </cell>
          <cell r="C100" t="str">
            <v>US$'000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</row>
        <row r="101">
          <cell r="B101" t="str">
            <v>Senior Debt, Bonds and Standby Drawdown</v>
          </cell>
          <cell r="C101" t="str">
            <v>US$'000</v>
          </cell>
          <cell r="D101">
            <v>489878.38107957097</v>
          </cell>
          <cell r="E101">
            <v>0</v>
          </cell>
          <cell r="F101">
            <v>101579.57578577472</v>
          </cell>
          <cell r="G101">
            <v>74664.906808711748</v>
          </cell>
          <cell r="H101">
            <v>138768.45429914282</v>
          </cell>
          <cell r="I101">
            <v>109100.30628591176</v>
          </cell>
          <cell r="J101">
            <v>24741.156848690101</v>
          </cell>
          <cell r="K101">
            <v>41023.981051339841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</row>
        <row r="102">
          <cell r="B102" t="str">
            <v>Senior Debt, Bonds and Standby Principal Repaid</v>
          </cell>
          <cell r="C102" t="str">
            <v>US$'000</v>
          </cell>
          <cell r="D102">
            <v>-550054.29630141263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-14037.591908354372</v>
          </cell>
          <cell r="M102">
            <v>-14588.085708681994</v>
          </cell>
          <cell r="N102">
            <v>-14588.085708681994</v>
          </cell>
          <cell r="O102">
            <v>-14863.332608845805</v>
          </cell>
          <cell r="P102">
            <v>-15964.320209501051</v>
          </cell>
          <cell r="Q102">
            <v>-15964.320209501051</v>
          </cell>
          <cell r="R102">
            <v>-17065.307810156297</v>
          </cell>
          <cell r="S102">
            <v>-17615.801610483919</v>
          </cell>
          <cell r="T102">
            <v>-18166.295410811541</v>
          </cell>
          <cell r="U102">
            <v>-15964.320209501051</v>
          </cell>
          <cell r="V102">
            <v>-17065.307810156297</v>
          </cell>
          <cell r="W102">
            <v>-15964.320209501051</v>
          </cell>
          <cell r="X102">
            <v>-17065.307810156297</v>
          </cell>
          <cell r="Y102">
            <v>-18166.295410811541</v>
          </cell>
          <cell r="Z102">
            <v>-19542.529911630598</v>
          </cell>
          <cell r="AA102">
            <v>-18166.295410811541</v>
          </cell>
          <cell r="AB102">
            <v>-18992.036111302976</v>
          </cell>
          <cell r="AC102">
            <v>-17891.048510647728</v>
          </cell>
          <cell r="AD102">
            <v>-18441.542310975354</v>
          </cell>
          <cell r="AE102">
            <v>-17340.554710320106</v>
          </cell>
          <cell r="AF102">
            <v>-18716.789211139163</v>
          </cell>
          <cell r="AG102">
            <v>-18166.295410811541</v>
          </cell>
          <cell r="AH102">
            <v>-18166.295410811541</v>
          </cell>
          <cell r="AI102">
            <v>-18166.295410811541</v>
          </cell>
          <cell r="AJ102">
            <v>-17615.801610483919</v>
          </cell>
          <cell r="AK102">
            <v>-17615.801610483919</v>
          </cell>
          <cell r="AL102">
            <v>-17065.307810156297</v>
          </cell>
          <cell r="AM102">
            <v>-16514.814009828675</v>
          </cell>
          <cell r="AN102">
            <v>-15964.320209501051</v>
          </cell>
          <cell r="AO102">
            <v>-11009.876006552449</v>
          </cell>
          <cell r="AP102">
            <v>-10900</v>
          </cell>
          <cell r="AQ102">
            <v>-10900</v>
          </cell>
          <cell r="AR102">
            <v>-10900</v>
          </cell>
          <cell r="AS102">
            <v>-10900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</row>
        <row r="103">
          <cell r="B103" t="str">
            <v>Senior Debt, Bonds and Standby Interest Paid</v>
          </cell>
          <cell r="C103" t="str">
            <v>US$'000</v>
          </cell>
          <cell r="D103">
            <v>-359158.74982552743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-6070.1647554799929</v>
          </cell>
          <cell r="L103">
            <v>-20194.757988992911</v>
          </cell>
          <cell r="M103">
            <v>-19679.81205456709</v>
          </cell>
          <cell r="N103">
            <v>-19144.672161928494</v>
          </cell>
          <cell r="O103">
            <v>-18609.532269289892</v>
          </cell>
          <cell r="P103">
            <v>-18064.295397544905</v>
          </cell>
          <cell r="Q103">
            <v>-17478.670609374367</v>
          </cell>
          <cell r="R103">
            <v>-16893.045821203825</v>
          </cell>
          <cell r="S103">
            <v>-16267.03311660773</v>
          </cell>
          <cell r="T103">
            <v>-15620.826453798858</v>
          </cell>
          <cell r="U103">
            <v>-14954.425832777208</v>
          </cell>
          <cell r="V103">
            <v>-14368.801044606666</v>
          </cell>
          <cell r="W103">
            <v>-14117.420969080824</v>
          </cell>
          <cell r="X103">
            <v>-13515.831860700782</v>
          </cell>
          <cell r="Y103">
            <v>-12872.753848294529</v>
          </cell>
          <cell r="Z103">
            <v>-12188.186931862067</v>
          </cell>
          <cell r="AA103">
            <v>-11451.758885396845</v>
          </cell>
          <cell r="AB103">
            <v>-10767.191968964382</v>
          </cell>
          <cell r="AC103">
            <v>-10471.380757430843</v>
          </cell>
          <cell r="AD103">
            <v>-9769.0231920049337</v>
          </cell>
          <cell r="AE103">
            <v>-9045.0546245659189</v>
          </cell>
          <cell r="AF103">
            <v>-8364.308061153115</v>
          </cell>
          <cell r="AG103">
            <v>-7629.5339927075493</v>
          </cell>
          <cell r="AH103">
            <v>-6916.3709262750872</v>
          </cell>
          <cell r="AI103">
            <v>-6400.7245081442907</v>
          </cell>
          <cell r="AJ103">
            <v>-5664.8535724483145</v>
          </cell>
          <cell r="AK103">
            <v>-4951.2817560158537</v>
          </cell>
          <cell r="AL103">
            <v>-4237.7099395833911</v>
          </cell>
          <cell r="AM103">
            <v>-3546.4372424144444</v>
          </cell>
          <cell r="AN103">
            <v>-2877.4636645090113</v>
          </cell>
          <cell r="AO103">
            <v>-2230.7892058670932</v>
          </cell>
          <cell r="AP103">
            <v>-1784.8068205968048</v>
          </cell>
          <cell r="AQ103">
            <v>-1343.3568205968047</v>
          </cell>
          <cell r="AR103">
            <v>-901.90682059680466</v>
          </cell>
          <cell r="AS103">
            <v>-460.45682059680462</v>
          </cell>
          <cell r="AT103">
            <v>-19.006820596804644</v>
          </cell>
          <cell r="AU103">
            <v>-19.006820596804644</v>
          </cell>
          <cell r="AV103">
            <v>-19.006820596804644</v>
          </cell>
          <cell r="AW103">
            <v>-19.006820596804644</v>
          </cell>
          <cell r="AX103">
            <v>-19.006820596804644</v>
          </cell>
          <cell r="AY103">
            <v>-19.006820596804644</v>
          </cell>
          <cell r="AZ103">
            <v>-19.006820596804644</v>
          </cell>
        </row>
        <row r="104">
          <cell r="B104" t="str">
            <v>Interest Rolled Up Senior Debt, Bonds and Standby</v>
          </cell>
          <cell r="C104" t="str">
            <v>US$'000</v>
          </cell>
          <cell r="D104">
            <v>60637.017195355736</v>
          </cell>
          <cell r="E104">
            <v>0</v>
          </cell>
          <cell r="F104">
            <v>1874.6510711264725</v>
          </cell>
          <cell r="G104">
            <v>5196.4363684429982</v>
          </cell>
          <cell r="H104">
            <v>9327.1495140476854</v>
          </cell>
          <cell r="I104">
            <v>14245.832579208367</v>
          </cell>
          <cell r="J104">
            <v>17241.690461856026</v>
          </cell>
          <cell r="K104">
            <v>12751.257200674188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</row>
        <row r="105">
          <cell r="B105" t="str">
            <v>Cash Sweep</v>
          </cell>
          <cell r="C105" t="str">
            <v>US$'000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</row>
        <row r="106">
          <cell r="B106" t="str">
            <v>Working Capital Facility Drawdown</v>
          </cell>
          <cell r="C106" t="str">
            <v>US$'000</v>
          </cell>
          <cell r="D106">
            <v>12500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12500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</row>
        <row r="107">
          <cell r="B107" t="str">
            <v>Working Capital Facility Principal Repayment</v>
          </cell>
          <cell r="C107" t="str">
            <v>US$'000</v>
          </cell>
          <cell r="D107">
            <v>-12500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</row>
        <row r="108">
          <cell r="B108" t="str">
            <v>Working Capital Facility Interest Paid</v>
          </cell>
          <cell r="C108" t="str">
            <v>US$'000</v>
          </cell>
          <cell r="D108">
            <v>-23906.25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-478.125</v>
          </cell>
          <cell r="M108">
            <v>-478.125</v>
          </cell>
          <cell r="N108">
            <v>-478.125</v>
          </cell>
          <cell r="O108">
            <v>-478.125</v>
          </cell>
          <cell r="P108">
            <v>-478.125</v>
          </cell>
          <cell r="Q108">
            <v>-478.125</v>
          </cell>
          <cell r="R108">
            <v>-478.125</v>
          </cell>
          <cell r="S108">
            <v>-478.125</v>
          </cell>
          <cell r="T108">
            <v>-478.125</v>
          </cell>
          <cell r="U108">
            <v>-478.125</v>
          </cell>
          <cell r="V108">
            <v>-478.125</v>
          </cell>
          <cell r="W108">
            <v>-478.125</v>
          </cell>
          <cell r="X108">
            <v>-478.125</v>
          </cell>
          <cell r="Y108">
            <v>-478.125</v>
          </cell>
          <cell r="Z108">
            <v>-478.125</v>
          </cell>
          <cell r="AA108">
            <v>-478.125</v>
          </cell>
          <cell r="AB108">
            <v>-478.125</v>
          </cell>
          <cell r="AC108">
            <v>-478.125</v>
          </cell>
          <cell r="AD108">
            <v>-478.125</v>
          </cell>
          <cell r="AE108">
            <v>-478.125</v>
          </cell>
          <cell r="AF108">
            <v>-478.125</v>
          </cell>
          <cell r="AG108">
            <v>-478.125</v>
          </cell>
          <cell r="AH108">
            <v>-478.125</v>
          </cell>
          <cell r="AI108">
            <v>-478.125</v>
          </cell>
          <cell r="AJ108">
            <v>-478.125</v>
          </cell>
          <cell r="AK108">
            <v>-478.125</v>
          </cell>
          <cell r="AL108">
            <v>-478.125</v>
          </cell>
          <cell r="AM108">
            <v>-478.125</v>
          </cell>
          <cell r="AN108">
            <v>-478.125</v>
          </cell>
          <cell r="AO108">
            <v>-478.125</v>
          </cell>
          <cell r="AP108">
            <v>-478.125</v>
          </cell>
          <cell r="AQ108">
            <v>-478.125</v>
          </cell>
          <cell r="AR108">
            <v>-478.125</v>
          </cell>
          <cell r="AS108">
            <v>-478.125</v>
          </cell>
          <cell r="AT108">
            <v>-478.125</v>
          </cell>
          <cell r="AU108">
            <v>-478.125</v>
          </cell>
          <cell r="AV108">
            <v>-478.125</v>
          </cell>
          <cell r="AW108">
            <v>-478.125</v>
          </cell>
          <cell r="AX108">
            <v>-478.125</v>
          </cell>
          <cell r="AY108">
            <v>-478.125</v>
          </cell>
          <cell r="AZ108">
            <v>-478.125</v>
          </cell>
        </row>
        <row r="109">
          <cell r="B109" t="str">
            <v>Interest Received/(Paid) on Cash Balances</v>
          </cell>
          <cell r="C109" t="str">
            <v>US$'000</v>
          </cell>
          <cell r="D109">
            <v>22323.932850690788</v>
          </cell>
          <cell r="E109">
            <v>0</v>
          </cell>
          <cell r="F109">
            <v>0</v>
          </cell>
          <cell r="G109">
            <v>4.0358827391173694E-13</v>
          </cell>
          <cell r="H109">
            <v>3.9094061321520719E-13</v>
          </cell>
          <cell r="I109">
            <v>2.6428992327964808E-13</v>
          </cell>
          <cell r="J109">
            <v>0.12026370645507803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259.41135488258305</v>
          </cell>
          <cell r="AZ109">
            <v>533.15519681011995</v>
          </cell>
        </row>
        <row r="113">
          <cell r="B113" t="str">
            <v>Post Finance Post Tax Cashflow</v>
          </cell>
          <cell r="C113" t="str">
            <v>US$'000</v>
          </cell>
          <cell r="D113">
            <v>702507.48518399533</v>
          </cell>
          <cell r="E113">
            <v>0</v>
          </cell>
          <cell r="F113">
            <v>1.6143530956469476E-11</v>
          </cell>
          <cell r="G113">
            <v>-5.0590642786119125E-13</v>
          </cell>
          <cell r="H113">
            <v>-5.0660275974223624E-12</v>
          </cell>
          <cell r="I113">
            <v>4.8105482581925489</v>
          </cell>
          <cell r="J113">
            <v>9.9189175589661307</v>
          </cell>
          <cell r="K113">
            <v>9000.5755790463863</v>
          </cell>
          <cell r="L113">
            <v>15151.000245121919</v>
          </cell>
          <cell r="M113">
            <v>11729.194548746193</v>
          </cell>
          <cell r="N113">
            <v>11852.953181756755</v>
          </cell>
          <cell r="O113">
            <v>11860.705131108953</v>
          </cell>
          <cell r="P113">
            <v>12364.023604088987</v>
          </cell>
          <cell r="Q113">
            <v>12015.073227466968</v>
          </cell>
          <cell r="R113">
            <v>12363.989034407139</v>
          </cell>
          <cell r="S113">
            <v>12025.474098772895</v>
          </cell>
          <cell r="T113">
            <v>12300.889668716631</v>
          </cell>
          <cell r="U113">
            <v>11045.005318694039</v>
          </cell>
          <cell r="V113">
            <v>11220.713542692538</v>
          </cell>
          <cell r="W113">
            <v>10628.19504235603</v>
          </cell>
          <cell r="X113">
            <v>11110.447042372649</v>
          </cell>
          <cell r="Y113">
            <v>11259.623895277966</v>
          </cell>
          <cell r="Z113">
            <v>11309.365481039684</v>
          </cell>
          <cell r="AA113">
            <v>10529.351316484797</v>
          </cell>
          <cell r="AB113">
            <v>10708.292282210901</v>
          </cell>
          <cell r="AC113">
            <v>9701.4512142780823</v>
          </cell>
          <cell r="AD113">
            <v>9797.5931320567324</v>
          </cell>
          <cell r="AE113">
            <v>12082.685182091676</v>
          </cell>
          <cell r="AF113">
            <v>12644.725924898386</v>
          </cell>
          <cell r="AG113">
            <v>11937.311623239833</v>
          </cell>
          <cell r="AH113">
            <v>12942.513012554084</v>
          </cell>
          <cell r="AI113">
            <v>11754.021158738122</v>
          </cell>
          <cell r="AJ113">
            <v>12783.350764858798</v>
          </cell>
          <cell r="AK113">
            <v>11481.796433875006</v>
          </cell>
          <cell r="AL113">
            <v>11634.703878647793</v>
          </cell>
          <cell r="AM113">
            <v>10944.146685991278</v>
          </cell>
          <cell r="AN113">
            <v>11731.835524584851</v>
          </cell>
          <cell r="AO113">
            <v>13545.773193570276</v>
          </cell>
          <cell r="AP113">
            <v>14624.216970759433</v>
          </cell>
          <cell r="AQ113">
            <v>14921.970804694887</v>
          </cell>
          <cell r="AR113">
            <v>15314.226441033405</v>
          </cell>
          <cell r="AS113">
            <v>14403.770367694071</v>
          </cell>
          <cell r="AT113">
            <v>25967.525093106968</v>
          </cell>
          <cell r="AU113">
            <v>16060.238607237774</v>
          </cell>
          <cell r="AV113">
            <v>12115.074815365286</v>
          </cell>
          <cell r="AW113">
            <v>12754.897281415286</v>
          </cell>
          <cell r="AX113">
            <v>12786.570658579823</v>
          </cell>
          <cell r="AY113">
            <v>22911.341146205174</v>
          </cell>
          <cell r="AZ113">
            <v>28039.793530918312</v>
          </cell>
        </row>
        <row r="115">
          <cell r="B115" t="str">
            <v>Cash Brought Forward</v>
          </cell>
          <cell r="C115" t="str">
            <v>US$'000</v>
          </cell>
          <cell r="E115">
            <v>0</v>
          </cell>
          <cell r="F115">
            <v>0</v>
          </cell>
          <cell r="G115">
            <v>1.6143530956469476E-11</v>
          </cell>
          <cell r="H115">
            <v>1.5637624528608286E-11</v>
          </cell>
          <cell r="I115">
            <v>1.0571596931185924E-11</v>
          </cell>
          <cell r="J115">
            <v>4.8105482582031209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10376.454195303322</v>
          </cell>
          <cell r="AZ115">
            <v>21326.207872404797</v>
          </cell>
        </row>
        <row r="118">
          <cell r="B118" t="str">
            <v>Shareholder Sub Debt Interest Paid</v>
          </cell>
          <cell r="C118" t="str">
            <v>US$'000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</row>
        <row r="119">
          <cell r="B119" t="str">
            <v>Shareholder Sub Debt Principal Repaid</v>
          </cell>
          <cell r="C119" t="str">
            <v>US$'000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</row>
        <row r="120">
          <cell r="D120">
            <v>0</v>
          </cell>
        </row>
        <row r="121">
          <cell r="B121" t="str">
            <v>Cash Available for Dividends</v>
          </cell>
          <cell r="C121" t="str">
            <v>US$'000</v>
          </cell>
          <cell r="D121">
            <v>1595464.7992116266</v>
          </cell>
          <cell r="E121">
            <v>0</v>
          </cell>
          <cell r="F121">
            <v>1.6143530956469476E-11</v>
          </cell>
          <cell r="G121">
            <v>1.5637624528608286E-11</v>
          </cell>
          <cell r="H121">
            <v>1.0571596931185924E-11</v>
          </cell>
          <cell r="I121">
            <v>4.8105482582031209</v>
          </cell>
          <cell r="J121">
            <v>14.729465817169253</v>
          </cell>
          <cell r="K121">
            <v>9000.5755790463863</v>
          </cell>
          <cell r="L121">
            <v>15151.000245121919</v>
          </cell>
          <cell r="M121">
            <v>11729.194548746193</v>
          </cell>
          <cell r="N121">
            <v>11852.953181756755</v>
          </cell>
          <cell r="O121">
            <v>11860.705131108953</v>
          </cell>
          <cell r="P121">
            <v>12364.023604088987</v>
          </cell>
          <cell r="Q121">
            <v>12015.073227466968</v>
          </cell>
          <cell r="R121">
            <v>12363.989034407139</v>
          </cell>
          <cell r="S121">
            <v>12025.474098772895</v>
          </cell>
          <cell r="T121">
            <v>12300.889668716631</v>
          </cell>
          <cell r="U121">
            <v>11045.005318694039</v>
          </cell>
          <cell r="V121">
            <v>11220.713542692538</v>
          </cell>
          <cell r="W121">
            <v>10628.19504235603</v>
          </cell>
          <cell r="X121">
            <v>11110.447042372649</v>
          </cell>
          <cell r="Y121">
            <v>11259.623895277966</v>
          </cell>
          <cell r="Z121">
            <v>11309.365481039684</v>
          </cell>
          <cell r="AA121">
            <v>10529.351316484797</v>
          </cell>
          <cell r="AB121">
            <v>10708.292282210901</v>
          </cell>
          <cell r="AC121">
            <v>9701.4512142780823</v>
          </cell>
          <cell r="AD121">
            <v>9797.5931320567324</v>
          </cell>
          <cell r="AE121">
            <v>12082.685182091676</v>
          </cell>
          <cell r="AF121">
            <v>12644.725924898386</v>
          </cell>
          <cell r="AG121">
            <v>11937.311623239833</v>
          </cell>
          <cell r="AH121">
            <v>12942.513012554084</v>
          </cell>
          <cell r="AI121">
            <v>11754.021158738122</v>
          </cell>
          <cell r="AJ121">
            <v>12783.350764858798</v>
          </cell>
          <cell r="AK121">
            <v>11481.796433875006</v>
          </cell>
          <cell r="AL121">
            <v>11634.703878647793</v>
          </cell>
          <cell r="AM121">
            <v>10944.146685991278</v>
          </cell>
          <cell r="AN121">
            <v>11731.835524584851</v>
          </cell>
          <cell r="AO121">
            <v>13545.773193570276</v>
          </cell>
          <cell r="AP121">
            <v>14624.216970759433</v>
          </cell>
          <cell r="AQ121">
            <v>14921.970804694887</v>
          </cell>
          <cell r="AR121">
            <v>15314.226441033405</v>
          </cell>
          <cell r="AS121">
            <v>14403.770367694071</v>
          </cell>
          <cell r="AT121">
            <v>25967.525093106968</v>
          </cell>
          <cell r="AU121">
            <v>16060.238607237774</v>
          </cell>
          <cell r="AV121">
            <v>12115.074815365286</v>
          </cell>
          <cell r="AW121">
            <v>12754.897281415286</v>
          </cell>
          <cell r="AX121">
            <v>12786.570658579823</v>
          </cell>
          <cell r="AY121">
            <v>33287.795341508492</v>
          </cell>
          <cell r="AZ121">
            <v>49366.001403323113</v>
          </cell>
        </row>
        <row r="123">
          <cell r="B123" t="str">
            <v>Dividends Paid</v>
          </cell>
          <cell r="C123" t="str">
            <v>US$'000</v>
          </cell>
          <cell r="D123">
            <v>-702507.48518399533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-14.729465817169253</v>
          </cell>
          <cell r="K123">
            <v>-9000.5755790463863</v>
          </cell>
          <cell r="L123">
            <v>-15151.000245121919</v>
          </cell>
          <cell r="M123">
            <v>-11729.194548746193</v>
          </cell>
          <cell r="N123">
            <v>-11852.953181756755</v>
          </cell>
          <cell r="O123">
            <v>-11860.705131108953</v>
          </cell>
          <cell r="P123">
            <v>-12364.023604088987</v>
          </cell>
          <cell r="Q123">
            <v>-12015.073227466968</v>
          </cell>
          <cell r="R123">
            <v>-12363.989034407139</v>
          </cell>
          <cell r="S123">
            <v>-12025.474098772895</v>
          </cell>
          <cell r="T123">
            <v>-12300.889668716631</v>
          </cell>
          <cell r="U123">
            <v>-11045.005318694039</v>
          </cell>
          <cell r="V123">
            <v>-11220.713542692538</v>
          </cell>
          <cell r="W123">
            <v>-10628.19504235603</v>
          </cell>
          <cell r="X123">
            <v>-11110.447042372649</v>
          </cell>
          <cell r="Y123">
            <v>-11259.623895277966</v>
          </cell>
          <cell r="Z123">
            <v>-11309.365481039684</v>
          </cell>
          <cell r="AA123">
            <v>-10529.351316484797</v>
          </cell>
          <cell r="AB123">
            <v>-10708.292282210901</v>
          </cell>
          <cell r="AC123">
            <v>-9701.4512142780823</v>
          </cell>
          <cell r="AD123">
            <v>-9797.5931320567324</v>
          </cell>
          <cell r="AE123">
            <v>-12082.685182091676</v>
          </cell>
          <cell r="AF123">
            <v>-12644.725924898386</v>
          </cell>
          <cell r="AG123">
            <v>-11937.311623239833</v>
          </cell>
          <cell r="AH123">
            <v>-12942.513012554084</v>
          </cell>
          <cell r="AI123">
            <v>-11754.021158738122</v>
          </cell>
          <cell r="AJ123">
            <v>-12783.350764858798</v>
          </cell>
          <cell r="AK123">
            <v>-11481.796433875006</v>
          </cell>
          <cell r="AL123">
            <v>-11634.703878647793</v>
          </cell>
          <cell r="AM123">
            <v>-10944.146685991278</v>
          </cell>
          <cell r="AN123">
            <v>-11731.835524584851</v>
          </cell>
          <cell r="AO123">
            <v>-13545.773193570276</v>
          </cell>
          <cell r="AP123">
            <v>-14624.216970759433</v>
          </cell>
          <cell r="AQ123">
            <v>-14921.970804694887</v>
          </cell>
          <cell r="AR123">
            <v>-15314.226441033405</v>
          </cell>
          <cell r="AS123">
            <v>-14403.770367694071</v>
          </cell>
          <cell r="AT123">
            <v>-25967.525093106968</v>
          </cell>
          <cell r="AU123">
            <v>-16060.238607237774</v>
          </cell>
          <cell r="AV123">
            <v>-12115.074815365286</v>
          </cell>
          <cell r="AW123">
            <v>-12754.897281415286</v>
          </cell>
          <cell r="AX123">
            <v>-2410.1164632765021</v>
          </cell>
          <cell r="AY123">
            <v>-11961.587469103693</v>
          </cell>
          <cell r="AZ123">
            <v>-13997.970125673495</v>
          </cell>
        </row>
        <row r="125">
          <cell r="B125" t="str">
            <v>Cash Carried Forward - Original</v>
          </cell>
          <cell r="C125" t="str">
            <v>US$'000</v>
          </cell>
          <cell r="D125">
            <v>892957.31402763142</v>
          </cell>
          <cell r="E125">
            <v>0</v>
          </cell>
          <cell r="F125">
            <v>1.6143530956469476E-11</v>
          </cell>
          <cell r="G125">
            <v>1.5637624528608286E-11</v>
          </cell>
          <cell r="H125">
            <v>1.0571596931185924E-11</v>
          </cell>
          <cell r="I125">
            <v>4.8105482582031209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10376.454195303322</v>
          </cell>
          <cell r="AY125">
            <v>21326.207872404797</v>
          </cell>
          <cell r="AZ125">
            <v>35368.031277649614</v>
          </cell>
        </row>
        <row r="126">
          <cell r="B126" t="str">
            <v>Cash Carried Forward - Copied</v>
          </cell>
          <cell r="D126">
            <v>907364.36613311747</v>
          </cell>
          <cell r="E126">
            <v>0</v>
          </cell>
          <cell r="F126">
            <v>1.6143530956469476E-11</v>
          </cell>
          <cell r="G126">
            <v>1.5637624528608286E-11</v>
          </cell>
          <cell r="H126">
            <v>1.0571596931185924E-11</v>
          </cell>
          <cell r="I126">
            <v>1.4473865661557285E-11</v>
          </cell>
          <cell r="J126">
            <v>5.8491457988196777E-11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11538.493835481564</v>
          </cell>
          <cell r="AY126">
            <v>22469.169469884087</v>
          </cell>
          <cell r="AZ126">
            <v>36545.88854538741</v>
          </cell>
        </row>
        <row r="127">
          <cell r="B127" t="str">
            <v>Balance Sheet</v>
          </cell>
        </row>
        <row r="128">
          <cell r="B128" t="str">
            <v>Current Assets</v>
          </cell>
        </row>
        <row r="129">
          <cell r="B129" t="str">
            <v>Cash</v>
          </cell>
          <cell r="C129" t="str">
            <v>US$'000</v>
          </cell>
          <cell r="E129">
            <v>0</v>
          </cell>
          <cell r="F129">
            <v>1.6143530956469476E-11</v>
          </cell>
          <cell r="G129">
            <v>1.5637624528608286E-11</v>
          </cell>
          <cell r="H129">
            <v>1.0571596931185924E-11</v>
          </cell>
          <cell r="I129">
            <v>4.8105482582031209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10376.454195303322</v>
          </cell>
          <cell r="AY129">
            <v>21326.207872404797</v>
          </cell>
          <cell r="AZ129">
            <v>35368.031277649614</v>
          </cell>
        </row>
        <row r="130">
          <cell r="B130" t="str">
            <v>Accounts Receivable</v>
          </cell>
          <cell r="C130" t="str">
            <v>US$'000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7266.9551391748328</v>
          </cell>
          <cell r="J130">
            <v>8937.3152435716602</v>
          </cell>
          <cell r="K130">
            <v>19159.956140216294</v>
          </cell>
          <cell r="L130">
            <v>19814.517578128361</v>
          </cell>
          <cell r="M130">
            <v>17816.730611260413</v>
          </cell>
          <cell r="N130">
            <v>18728.800075896987</v>
          </cell>
          <cell r="O130">
            <v>18589.260903843082</v>
          </cell>
          <cell r="P130">
            <v>19618.588589763473</v>
          </cell>
          <cell r="Q130">
            <v>18986.480369288649</v>
          </cell>
          <cell r="R130">
            <v>20077.195252298712</v>
          </cell>
          <cell r="S130">
            <v>18246.545116076697</v>
          </cell>
          <cell r="T130">
            <v>19080.913946662855</v>
          </cell>
          <cell r="U130">
            <v>18777.725408277125</v>
          </cell>
          <cell r="V130">
            <v>19857.612394794676</v>
          </cell>
          <cell r="W130">
            <v>18831.607955706379</v>
          </cell>
          <cell r="X130">
            <v>19951.538770372485</v>
          </cell>
          <cell r="Y130">
            <v>18044.980169719347</v>
          </cell>
          <cell r="Z130">
            <v>19048.346266613895</v>
          </cell>
          <cell r="AA130">
            <v>17826.133113074742</v>
          </cell>
          <cell r="AB130">
            <v>18859.02811959658</v>
          </cell>
          <cell r="AC130">
            <v>17525.606766288416</v>
          </cell>
          <cell r="AD130">
            <v>18454.994296869074</v>
          </cell>
          <cell r="AE130">
            <v>18809.64009910851</v>
          </cell>
          <cell r="AF130">
            <v>19809.939191303769</v>
          </cell>
          <cell r="AG130">
            <v>19601.871560177562</v>
          </cell>
          <cell r="AH130">
            <v>20784.986271630303</v>
          </cell>
          <cell r="AI130">
            <v>19347.088826120787</v>
          </cell>
          <cell r="AJ130">
            <v>20479.529603963587</v>
          </cell>
          <cell r="AK130">
            <v>17961.250876488724</v>
          </cell>
          <cell r="AL130">
            <v>18934.202061164826</v>
          </cell>
          <cell r="AM130">
            <v>17899.662216173892</v>
          </cell>
          <cell r="AN130">
            <v>18943.223145142183</v>
          </cell>
          <cell r="AO130">
            <v>18460.436729516165</v>
          </cell>
          <cell r="AP130">
            <v>19624.557135495561</v>
          </cell>
          <cell r="AQ130">
            <v>18325.445760220311</v>
          </cell>
          <cell r="AR130">
            <v>19405.217798403355</v>
          </cell>
          <cell r="AS130">
            <v>19028.718486548692</v>
          </cell>
          <cell r="AT130">
            <v>20235.574969631707</v>
          </cell>
          <cell r="AU130">
            <v>15535.996322311932</v>
          </cell>
          <cell r="AV130">
            <v>16572.475269283772</v>
          </cell>
          <cell r="AW130">
            <v>15327.197113207234</v>
          </cell>
          <cell r="AX130">
            <v>16373.259029745137</v>
          </cell>
          <cell r="AY130">
            <v>20025.031681737237</v>
          </cell>
          <cell r="AZ130">
            <v>21408.537134028142</v>
          </cell>
        </row>
        <row r="131">
          <cell r="B131" t="str">
            <v>Fuel Oil</v>
          </cell>
          <cell r="C131" t="str">
            <v>US$'000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</row>
        <row r="132">
          <cell r="B132" t="str">
            <v>Spare Parts</v>
          </cell>
          <cell r="C132" t="str">
            <v>US$'000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17984.099999999999</v>
          </cell>
          <cell r="L132">
            <v>17984.099999999999</v>
          </cell>
          <cell r="M132">
            <v>17984.099999999999</v>
          </cell>
          <cell r="N132">
            <v>17984.099999999999</v>
          </cell>
          <cell r="O132">
            <v>17984.099999999999</v>
          </cell>
          <cell r="P132">
            <v>17984.099999999999</v>
          </cell>
          <cell r="Q132">
            <v>17984.099999999999</v>
          </cell>
          <cell r="R132">
            <v>17984.099999999999</v>
          </cell>
          <cell r="S132">
            <v>17984.099999999999</v>
          </cell>
          <cell r="T132">
            <v>17984.099999999999</v>
          </cell>
          <cell r="U132">
            <v>17984.099999999999</v>
          </cell>
          <cell r="V132">
            <v>17984.099999999999</v>
          </cell>
          <cell r="W132">
            <v>17984.099999999999</v>
          </cell>
          <cell r="X132">
            <v>17984.099999999999</v>
          </cell>
          <cell r="Y132">
            <v>17984.099999999999</v>
          </cell>
          <cell r="Z132">
            <v>17984.099999999999</v>
          </cell>
          <cell r="AA132">
            <v>17984.099999999999</v>
          </cell>
          <cell r="AB132">
            <v>17984.099999999999</v>
          </cell>
          <cell r="AC132">
            <v>17984.099999999999</v>
          </cell>
          <cell r="AD132">
            <v>17984.099999999999</v>
          </cell>
          <cell r="AE132">
            <v>17984.099999999999</v>
          </cell>
          <cell r="AF132">
            <v>17984.099999999999</v>
          </cell>
          <cell r="AG132">
            <v>17984.099999999999</v>
          </cell>
          <cell r="AH132">
            <v>17984.099999999999</v>
          </cell>
          <cell r="AI132">
            <v>17984.099999999999</v>
          </cell>
          <cell r="AJ132">
            <v>17984.099999999999</v>
          </cell>
          <cell r="AK132">
            <v>17984.099999999999</v>
          </cell>
          <cell r="AL132">
            <v>17984.099999999999</v>
          </cell>
          <cell r="AM132">
            <v>17984.099999999999</v>
          </cell>
          <cell r="AN132">
            <v>17984.099999999999</v>
          </cell>
          <cell r="AO132">
            <v>17984.099999999999</v>
          </cell>
          <cell r="AP132">
            <v>17984.099999999999</v>
          </cell>
          <cell r="AQ132">
            <v>17984.099999999999</v>
          </cell>
          <cell r="AR132">
            <v>17984.099999999999</v>
          </cell>
          <cell r="AS132">
            <v>17984.099999999999</v>
          </cell>
          <cell r="AT132">
            <v>17984.099999999999</v>
          </cell>
          <cell r="AU132">
            <v>17984.099999999999</v>
          </cell>
          <cell r="AV132">
            <v>17984.099999999999</v>
          </cell>
          <cell r="AW132">
            <v>17984.099999999999</v>
          </cell>
          <cell r="AX132">
            <v>17984.099999999999</v>
          </cell>
          <cell r="AY132">
            <v>17984.099999999999</v>
          </cell>
          <cell r="AZ132">
            <v>17984.099999999999</v>
          </cell>
        </row>
        <row r="133">
          <cell r="B133" t="str">
            <v xml:space="preserve">Initial Working Capital </v>
          </cell>
          <cell r="C133" t="str">
            <v>US$'000</v>
          </cell>
        </row>
        <row r="134">
          <cell r="B134" t="str">
            <v>Total Current Assets</v>
          </cell>
          <cell r="C134" t="str">
            <v>US$'000</v>
          </cell>
          <cell r="E134">
            <v>0</v>
          </cell>
          <cell r="F134">
            <v>1.6143530956469476E-11</v>
          </cell>
          <cell r="G134">
            <v>1.5637624528608286E-11</v>
          </cell>
          <cell r="H134">
            <v>1.0571596931185924E-11</v>
          </cell>
          <cell r="I134">
            <v>7271.765687433036</v>
          </cell>
          <cell r="J134">
            <v>8937.3152435716602</v>
          </cell>
          <cell r="K134">
            <v>37144.056140216293</v>
          </cell>
          <cell r="L134">
            <v>37798.61757812836</v>
          </cell>
          <cell r="M134">
            <v>35800.830611260411</v>
          </cell>
          <cell r="N134">
            <v>36712.900075896985</v>
          </cell>
          <cell r="O134">
            <v>36573.36090384308</v>
          </cell>
          <cell r="P134">
            <v>37602.688589763471</v>
          </cell>
          <cell r="Q134">
            <v>36970.580369288647</v>
          </cell>
          <cell r="R134">
            <v>38061.295252298711</v>
          </cell>
          <cell r="S134">
            <v>36230.645116076696</v>
          </cell>
          <cell r="T134">
            <v>37065.013946662853</v>
          </cell>
          <cell r="U134">
            <v>36761.825408277124</v>
          </cell>
          <cell r="V134">
            <v>37841.712394794675</v>
          </cell>
          <cell r="W134">
            <v>36815.707955706377</v>
          </cell>
          <cell r="X134">
            <v>37935.638770372483</v>
          </cell>
          <cell r="Y134">
            <v>36029.080169719346</v>
          </cell>
          <cell r="Z134">
            <v>37032.446266613893</v>
          </cell>
          <cell r="AA134">
            <v>35810.233113074741</v>
          </cell>
          <cell r="AB134">
            <v>36843.128119596578</v>
          </cell>
          <cell r="AC134">
            <v>35509.706766288415</v>
          </cell>
          <cell r="AD134">
            <v>36439.094296869072</v>
          </cell>
          <cell r="AE134">
            <v>36793.740099108509</v>
          </cell>
          <cell r="AF134">
            <v>37794.039191303767</v>
          </cell>
          <cell r="AG134">
            <v>37585.971560177561</v>
          </cell>
          <cell r="AH134">
            <v>38769.086271630302</v>
          </cell>
          <cell r="AI134">
            <v>37331.188826120786</v>
          </cell>
          <cell r="AJ134">
            <v>38463.629603963585</v>
          </cell>
          <cell r="AK134">
            <v>35945.350876488723</v>
          </cell>
          <cell r="AL134">
            <v>36918.302061164824</v>
          </cell>
          <cell r="AM134">
            <v>35883.762216173891</v>
          </cell>
          <cell r="AN134">
            <v>36927.323145142182</v>
          </cell>
          <cell r="AO134">
            <v>36444.536729516163</v>
          </cell>
          <cell r="AP134">
            <v>37608.657135495559</v>
          </cell>
          <cell r="AQ134">
            <v>36309.54576022031</v>
          </cell>
          <cell r="AR134">
            <v>37389.317798403354</v>
          </cell>
          <cell r="AS134">
            <v>37012.818486548691</v>
          </cell>
          <cell r="AT134">
            <v>38219.674969631706</v>
          </cell>
          <cell r="AU134">
            <v>33520.096322311932</v>
          </cell>
          <cell r="AV134">
            <v>34556.57526928377</v>
          </cell>
          <cell r="AW134">
            <v>33311.297113207234</v>
          </cell>
          <cell r="AX134">
            <v>44733.813225048456</v>
          </cell>
          <cell r="AY134">
            <v>59335.339554142032</v>
          </cell>
          <cell r="AZ134">
            <v>74760.668411677761</v>
          </cell>
        </row>
        <row r="136">
          <cell r="B136" t="str">
            <v>Fixed Assets</v>
          </cell>
          <cell r="C136" t="str">
            <v>US$'000</v>
          </cell>
          <cell r="E136">
            <v>0</v>
          </cell>
          <cell r="F136">
            <v>129317.78357112648</v>
          </cell>
          <cell r="G136">
            <v>229144.46254256991</v>
          </cell>
          <cell r="H136">
            <v>414263.967309058</v>
          </cell>
          <cell r="I136">
            <v>566514.23728577548</v>
          </cell>
          <cell r="J136">
            <v>627730.13587643602</v>
          </cell>
          <cell r="K136">
            <v>689083.98971383588</v>
          </cell>
          <cell r="L136">
            <v>675021.05114824744</v>
          </cell>
          <cell r="M136">
            <v>660958.112582659</v>
          </cell>
          <cell r="N136">
            <v>646895.17401707056</v>
          </cell>
          <cell r="O136">
            <v>632832.23545148212</v>
          </cell>
          <cell r="P136">
            <v>618769.29688589368</v>
          </cell>
          <cell r="Q136">
            <v>604706.35832030524</v>
          </cell>
          <cell r="R136">
            <v>590643.4197547168</v>
          </cell>
          <cell r="S136">
            <v>576580.48118912836</v>
          </cell>
          <cell r="T136">
            <v>562517.54262353992</v>
          </cell>
          <cell r="U136">
            <v>548454.60405795148</v>
          </cell>
          <cell r="V136">
            <v>534391.66549236304</v>
          </cell>
          <cell r="W136">
            <v>520328.7269267746</v>
          </cell>
          <cell r="X136">
            <v>506265.78836118616</v>
          </cell>
          <cell r="Y136">
            <v>492202.84979559772</v>
          </cell>
          <cell r="Z136">
            <v>478139.91123000928</v>
          </cell>
          <cell r="AA136">
            <v>464076.97266442084</v>
          </cell>
          <cell r="AB136">
            <v>450014.0340988324</v>
          </cell>
          <cell r="AC136">
            <v>435951.09553324396</v>
          </cell>
          <cell r="AD136">
            <v>421888.15696765552</v>
          </cell>
          <cell r="AE136">
            <v>407825.21840206708</v>
          </cell>
          <cell r="AF136">
            <v>393762.27983647864</v>
          </cell>
          <cell r="AG136">
            <v>379699.3412708902</v>
          </cell>
          <cell r="AH136">
            <v>365636.40270530176</v>
          </cell>
          <cell r="AI136">
            <v>351573.46413971332</v>
          </cell>
          <cell r="AJ136">
            <v>337510.52557412488</v>
          </cell>
          <cell r="AK136">
            <v>323447.58700853644</v>
          </cell>
          <cell r="AL136">
            <v>309384.648442948</v>
          </cell>
          <cell r="AM136">
            <v>295321.70987735956</v>
          </cell>
          <cell r="AN136">
            <v>281258.77131177112</v>
          </cell>
          <cell r="AO136">
            <v>267195.83274618268</v>
          </cell>
          <cell r="AP136">
            <v>253132.89418059419</v>
          </cell>
          <cell r="AQ136">
            <v>239069.95561500569</v>
          </cell>
          <cell r="AR136">
            <v>225007.01704941719</v>
          </cell>
          <cell r="AS136">
            <v>210944.07848382869</v>
          </cell>
          <cell r="AT136">
            <v>196881.13991824019</v>
          </cell>
          <cell r="AU136">
            <v>182818.2013526517</v>
          </cell>
          <cell r="AV136">
            <v>168755.2627870632</v>
          </cell>
          <cell r="AW136">
            <v>154692.3242214747</v>
          </cell>
          <cell r="AX136">
            <v>140629.3856558862</v>
          </cell>
          <cell r="AY136">
            <v>126566.4470902977</v>
          </cell>
          <cell r="AZ136">
            <v>112503.50852470921</v>
          </cell>
        </row>
        <row r="138">
          <cell r="B138" t="str">
            <v>Accounts Payable</v>
          </cell>
          <cell r="C138" t="str">
            <v>US$'000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2206.3750264884948</v>
          </cell>
          <cell r="J138">
            <v>2690.4035808519257</v>
          </cell>
          <cell r="K138">
            <v>6583.9951462994331</v>
          </cell>
          <cell r="L138">
            <v>6160.9425685632768</v>
          </cell>
          <cell r="M138">
            <v>5638.9751803642648</v>
          </cell>
          <cell r="N138">
            <v>6069.0368161793922</v>
          </cell>
          <cell r="O138">
            <v>6194.4841417207681</v>
          </cell>
          <cell r="P138">
            <v>6655.1138167907702</v>
          </cell>
          <cell r="Q138">
            <v>6508.1340083057949</v>
          </cell>
          <cell r="R138">
            <v>7006.8180553829006</v>
          </cell>
          <cell r="S138">
            <v>5921.8136748343277</v>
          </cell>
          <cell r="T138">
            <v>6324.5672149970669</v>
          </cell>
          <cell r="U138">
            <v>7009.7350106912927</v>
          </cell>
          <cell r="V138">
            <v>7435.9086209678135</v>
          </cell>
          <cell r="W138">
            <v>7228.7293564117354</v>
          </cell>
          <cell r="X138">
            <v>7659.1615584623287</v>
          </cell>
          <cell r="Y138">
            <v>6338.9947696035233</v>
          </cell>
          <cell r="Z138">
            <v>6780.626390241734</v>
          </cell>
          <cell r="AA138">
            <v>6604.6708483293914</v>
          </cell>
          <cell r="AB138">
            <v>7059.6800809829292</v>
          </cell>
          <cell r="AC138">
            <v>6712.408851375636</v>
          </cell>
          <cell r="AD138">
            <v>7180.7811073715129</v>
          </cell>
          <cell r="AE138">
            <v>6861.7664994482184</v>
          </cell>
          <cell r="AF138">
            <v>7342.9806384557669</v>
          </cell>
          <cell r="AG138">
            <v>7833.4899321361954</v>
          </cell>
          <cell r="AH138">
            <v>8328.1546850620871</v>
          </cell>
          <cell r="AI138">
            <v>7965.0957890476566</v>
          </cell>
          <cell r="AJ138">
            <v>8471.0863952102663</v>
          </cell>
          <cell r="AK138">
            <v>7431.5048494291841</v>
          </cell>
          <cell r="AL138">
            <v>7951.6926998311901</v>
          </cell>
          <cell r="AM138">
            <v>7850.3262956592953</v>
          </cell>
          <cell r="AN138">
            <v>8385.2493238561583</v>
          </cell>
          <cell r="AO138">
            <v>8170.5281120692016</v>
          </cell>
          <cell r="AP138">
            <v>8722.8383820354647</v>
          </cell>
          <cell r="AQ138">
            <v>8016.0846943807701</v>
          </cell>
          <cell r="AR138">
            <v>8578.1865045625236</v>
          </cell>
          <cell r="AS138">
            <v>8798.7324698635057</v>
          </cell>
          <cell r="AT138">
            <v>9378.3205375094476</v>
          </cell>
          <cell r="AU138">
            <v>9034.3402712806273</v>
          </cell>
          <cell r="AV138">
            <v>9629.8407122487479</v>
          </cell>
          <cell r="AW138">
            <v>8728.6409832913268</v>
          </cell>
          <cell r="AX138">
            <v>9340.1002189669089</v>
          </cell>
          <cell r="AY138">
            <v>9249.1307472560147</v>
          </cell>
          <cell r="AZ138">
            <v>9874.7857694309569</v>
          </cell>
        </row>
        <row r="139">
          <cell r="B139" t="str">
            <v>Total Current Liabilities</v>
          </cell>
          <cell r="C139" t="str">
            <v>US$'000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2206.3750264884948</v>
          </cell>
          <cell r="J139">
            <v>2690.4035808519257</v>
          </cell>
          <cell r="K139">
            <v>6583.9951462994331</v>
          </cell>
          <cell r="L139">
            <v>6160.9425685632768</v>
          </cell>
          <cell r="M139">
            <v>5638.9751803642648</v>
          </cell>
          <cell r="N139">
            <v>6069.0368161793922</v>
          </cell>
          <cell r="O139">
            <v>6194.4841417207681</v>
          </cell>
          <cell r="P139">
            <v>6655.1138167907702</v>
          </cell>
          <cell r="Q139">
            <v>6508.1340083057949</v>
          </cell>
          <cell r="R139">
            <v>7006.8180553829006</v>
          </cell>
          <cell r="S139">
            <v>5921.8136748343277</v>
          </cell>
          <cell r="T139">
            <v>6324.5672149970669</v>
          </cell>
          <cell r="U139">
            <v>7009.7350106912927</v>
          </cell>
          <cell r="V139">
            <v>7435.9086209678135</v>
          </cell>
          <cell r="W139">
            <v>7228.7293564117354</v>
          </cell>
          <cell r="X139">
            <v>7659.1615584623287</v>
          </cell>
          <cell r="Y139">
            <v>6338.9947696035233</v>
          </cell>
          <cell r="Z139">
            <v>6780.626390241734</v>
          </cell>
          <cell r="AA139">
            <v>6604.6708483293914</v>
          </cell>
          <cell r="AB139">
            <v>7059.6800809829292</v>
          </cell>
          <cell r="AC139">
            <v>6712.408851375636</v>
          </cell>
          <cell r="AD139">
            <v>7180.7811073715129</v>
          </cell>
          <cell r="AE139">
            <v>6861.7664994482184</v>
          </cell>
          <cell r="AF139">
            <v>7342.9806384557669</v>
          </cell>
          <cell r="AG139">
            <v>7833.4899321361954</v>
          </cell>
          <cell r="AH139">
            <v>8328.1546850620871</v>
          </cell>
          <cell r="AI139">
            <v>7965.0957890476566</v>
          </cell>
          <cell r="AJ139">
            <v>8471.0863952102663</v>
          </cell>
          <cell r="AK139">
            <v>7431.5048494291841</v>
          </cell>
          <cell r="AL139">
            <v>7951.6926998311901</v>
          </cell>
          <cell r="AM139">
            <v>7850.3262956592953</v>
          </cell>
          <cell r="AN139">
            <v>8385.2493238561583</v>
          </cell>
          <cell r="AO139">
            <v>8170.5281120692016</v>
          </cell>
          <cell r="AP139">
            <v>8722.8383820354647</v>
          </cell>
          <cell r="AQ139">
            <v>8016.0846943807701</v>
          </cell>
          <cell r="AR139">
            <v>8578.1865045625236</v>
          </cell>
          <cell r="AS139">
            <v>8798.7324698635057</v>
          </cell>
          <cell r="AT139">
            <v>9378.3205375094476</v>
          </cell>
          <cell r="AU139">
            <v>9034.3402712806273</v>
          </cell>
          <cell r="AV139">
            <v>9629.8407122487479</v>
          </cell>
          <cell r="AW139">
            <v>8728.6409832913268</v>
          </cell>
          <cell r="AX139">
            <v>9340.1002189669089</v>
          </cell>
          <cell r="AY139">
            <v>9249.1307472560147</v>
          </cell>
          <cell r="AZ139">
            <v>9874.7857694309569</v>
          </cell>
        </row>
        <row r="140">
          <cell r="C140" t="str">
            <v>US$'000</v>
          </cell>
        </row>
        <row r="141">
          <cell r="B141" t="str">
            <v>Long Term Debt</v>
          </cell>
          <cell r="C141" t="str">
            <v>US$'000</v>
          </cell>
        </row>
        <row r="142">
          <cell r="B142" t="str">
            <v>Standby Facility</v>
          </cell>
          <cell r="C142" t="str">
            <v>US$'000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1.2114143889679827E-273</v>
          </cell>
          <cell r="J142">
            <v>2.1212997451338465E-263</v>
          </cell>
          <cell r="K142">
            <v>5497.2171940588414</v>
          </cell>
          <cell r="L142">
            <v>5357.1252857044692</v>
          </cell>
          <cell r="M142">
            <v>5211.5395770224741</v>
          </cell>
          <cell r="N142">
            <v>5065.9538683404789</v>
          </cell>
          <cell r="O142">
            <v>4917.6212594946728</v>
          </cell>
          <cell r="P142">
            <v>4758.3010499936217</v>
          </cell>
          <cell r="Q142">
            <v>4598.9808404925707</v>
          </cell>
          <cell r="R142">
            <v>4428.6730303362747</v>
          </cell>
          <cell r="S142">
            <v>4252.8714198523567</v>
          </cell>
          <cell r="T142">
            <v>4071.5760090408157</v>
          </cell>
          <cell r="U142">
            <v>3912.2557995397647</v>
          </cell>
          <cell r="V142">
            <v>3741.9479893834687</v>
          </cell>
          <cell r="W142">
            <v>3582.6277798824176</v>
          </cell>
          <cell r="X142">
            <v>3412.3199697261216</v>
          </cell>
          <cell r="Y142">
            <v>3231.0245589145807</v>
          </cell>
          <cell r="Z142">
            <v>3035.9946472839838</v>
          </cell>
          <cell r="AA142">
            <v>2854.6992364724429</v>
          </cell>
          <cell r="AB142">
            <v>2665.1631251694685</v>
          </cell>
          <cell r="AC142">
            <v>2486.614614521739</v>
          </cell>
          <cell r="AD142">
            <v>2302.572303546387</v>
          </cell>
          <cell r="AE142">
            <v>2129.51759322628</v>
          </cell>
          <cell r="AF142">
            <v>1942.7283820871169</v>
          </cell>
          <cell r="AG142">
            <v>1761.4329712755762</v>
          </cell>
          <cell r="AH142">
            <v>1580.1375604640355</v>
          </cell>
          <cell r="AI142">
            <v>1398.8421496524948</v>
          </cell>
          <cell r="AJ142">
            <v>1223.0405391685763</v>
          </cell>
          <cell r="AK142">
            <v>1047.2389286846578</v>
          </cell>
          <cell r="AL142">
            <v>876.93111852836194</v>
          </cell>
          <cell r="AM142">
            <v>712.11710869968852</v>
          </cell>
          <cell r="AN142">
            <v>552.79689919863745</v>
          </cell>
          <cell r="AO142">
            <v>442.92089264618846</v>
          </cell>
          <cell r="AP142">
            <v>442.92089264618846</v>
          </cell>
          <cell r="AQ142">
            <v>442.92089264618846</v>
          </cell>
          <cell r="AR142">
            <v>442.92089264618846</v>
          </cell>
          <cell r="AS142">
            <v>442.92089264618846</v>
          </cell>
          <cell r="AT142">
            <v>442.92089264618846</v>
          </cell>
          <cell r="AU142">
            <v>442.92089264618846</v>
          </cell>
          <cell r="AV142">
            <v>442.92089264618846</v>
          </cell>
          <cell r="AW142">
            <v>442.92089264618846</v>
          </cell>
          <cell r="AX142">
            <v>442.92089264618846</v>
          </cell>
          <cell r="AY142">
            <v>442.92089264618846</v>
          </cell>
          <cell r="AZ142">
            <v>442.92089264618846</v>
          </cell>
        </row>
        <row r="143">
          <cell r="B143" t="str">
            <v>Term Facility</v>
          </cell>
          <cell r="C143" t="str">
            <v>US$'000</v>
          </cell>
          <cell r="E143">
            <v>0</v>
          </cell>
          <cell r="F143">
            <v>103454.22685690119</v>
          </cell>
          <cell r="G143">
            <v>183315.57003405594</v>
          </cell>
          <cell r="H143">
            <v>331411.17384724645</v>
          </cell>
          <cell r="I143">
            <v>454757.31271236658</v>
          </cell>
          <cell r="J143">
            <v>496740.16002291272</v>
          </cell>
          <cell r="K143">
            <v>545018.18108086789</v>
          </cell>
          <cell r="L143">
            <v>531120.68108086789</v>
          </cell>
          <cell r="M143">
            <v>516678.18108086789</v>
          </cell>
          <cell r="N143">
            <v>502235.68108086789</v>
          </cell>
          <cell r="O143">
            <v>487520.68108086789</v>
          </cell>
          <cell r="P143">
            <v>471715.68108086789</v>
          </cell>
          <cell r="Q143">
            <v>455910.68108086789</v>
          </cell>
          <cell r="R143">
            <v>439015.68108086789</v>
          </cell>
          <cell r="S143">
            <v>421575.68108086789</v>
          </cell>
          <cell r="T143">
            <v>403590.68108086789</v>
          </cell>
          <cell r="U143">
            <v>387785.68108086789</v>
          </cell>
          <cell r="V143">
            <v>370890.68108086789</v>
          </cell>
          <cell r="W143">
            <v>355085.68108086789</v>
          </cell>
          <cell r="X143">
            <v>338190.68108086789</v>
          </cell>
          <cell r="Y143">
            <v>320205.68108086789</v>
          </cell>
          <cell r="Z143">
            <v>300858.18108086789</v>
          </cell>
          <cell r="AA143">
            <v>282873.18108086789</v>
          </cell>
          <cell r="AB143">
            <v>264070.68108086789</v>
          </cell>
          <cell r="AC143">
            <v>246358.18108086789</v>
          </cell>
          <cell r="AD143">
            <v>228100.68108086789</v>
          </cell>
          <cell r="AE143">
            <v>210933.18108086789</v>
          </cell>
          <cell r="AF143">
            <v>192403.18108086789</v>
          </cell>
          <cell r="AG143">
            <v>174418.18108086789</v>
          </cell>
          <cell r="AH143">
            <v>156433.18108086789</v>
          </cell>
          <cell r="AI143">
            <v>138448.18108086789</v>
          </cell>
          <cell r="AJ143">
            <v>121008.18108086789</v>
          </cell>
          <cell r="AK143">
            <v>103568.18108086789</v>
          </cell>
          <cell r="AL143">
            <v>86673.181080867886</v>
          </cell>
          <cell r="AM143">
            <v>70323.181080867886</v>
          </cell>
          <cell r="AN143">
            <v>54518.181080867886</v>
          </cell>
          <cell r="AO143">
            <v>43618.181080867886</v>
          </cell>
          <cell r="AP143">
            <v>32718.181080867886</v>
          </cell>
          <cell r="AQ143">
            <v>21818.181080867886</v>
          </cell>
          <cell r="AR143">
            <v>10918.181080867886</v>
          </cell>
          <cell r="AS143">
            <v>18.181080867885612</v>
          </cell>
          <cell r="AT143">
            <v>18.181080867885612</v>
          </cell>
          <cell r="AU143">
            <v>18.181080867885612</v>
          </cell>
          <cell r="AV143">
            <v>18.181080867885612</v>
          </cell>
          <cell r="AW143">
            <v>18.181080867885612</v>
          </cell>
          <cell r="AX143">
            <v>18.181080867885612</v>
          </cell>
          <cell r="AY143">
            <v>18.181080867885612</v>
          </cell>
          <cell r="AZ143">
            <v>18.181080867885612</v>
          </cell>
        </row>
        <row r="144">
          <cell r="B144" t="str">
            <v>Working Capital Facility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12500</v>
          </cell>
          <cell r="L144">
            <v>12500</v>
          </cell>
          <cell r="M144">
            <v>12500</v>
          </cell>
          <cell r="N144">
            <v>12500</v>
          </cell>
          <cell r="O144">
            <v>12500</v>
          </cell>
          <cell r="P144">
            <v>12500</v>
          </cell>
          <cell r="Q144">
            <v>12500</v>
          </cell>
          <cell r="R144">
            <v>12500</v>
          </cell>
          <cell r="S144">
            <v>12500</v>
          </cell>
          <cell r="T144">
            <v>12500</v>
          </cell>
          <cell r="U144">
            <v>12500</v>
          </cell>
          <cell r="V144">
            <v>12500</v>
          </cell>
          <cell r="W144">
            <v>12500</v>
          </cell>
          <cell r="X144">
            <v>12500</v>
          </cell>
          <cell r="Y144">
            <v>12500</v>
          </cell>
          <cell r="Z144">
            <v>12500</v>
          </cell>
          <cell r="AA144">
            <v>12500</v>
          </cell>
          <cell r="AB144">
            <v>12500</v>
          </cell>
          <cell r="AC144">
            <v>12500</v>
          </cell>
          <cell r="AD144">
            <v>12500</v>
          </cell>
          <cell r="AE144">
            <v>12500</v>
          </cell>
          <cell r="AF144">
            <v>12500</v>
          </cell>
          <cell r="AG144">
            <v>12500</v>
          </cell>
          <cell r="AH144">
            <v>12500</v>
          </cell>
          <cell r="AI144">
            <v>12500</v>
          </cell>
          <cell r="AJ144">
            <v>12500</v>
          </cell>
          <cell r="AK144">
            <v>12500</v>
          </cell>
          <cell r="AL144">
            <v>12500</v>
          </cell>
          <cell r="AM144">
            <v>12500</v>
          </cell>
          <cell r="AN144">
            <v>12500</v>
          </cell>
          <cell r="AO144">
            <v>12500</v>
          </cell>
          <cell r="AP144">
            <v>12500</v>
          </cell>
          <cell r="AQ144">
            <v>12500</v>
          </cell>
          <cell r="AR144">
            <v>12500</v>
          </cell>
          <cell r="AS144">
            <v>12500</v>
          </cell>
          <cell r="AT144">
            <v>12500</v>
          </cell>
          <cell r="AU144">
            <v>12500</v>
          </cell>
          <cell r="AV144">
            <v>12500</v>
          </cell>
          <cell r="AW144">
            <v>12500</v>
          </cell>
          <cell r="AX144">
            <v>12500</v>
          </cell>
          <cell r="AY144">
            <v>12500</v>
          </cell>
          <cell r="AZ144">
            <v>12500</v>
          </cell>
        </row>
        <row r="145">
          <cell r="B145" t="str">
            <v>Total Long Term Debt</v>
          </cell>
          <cell r="C145" t="str">
            <v>US$'000</v>
          </cell>
          <cell r="E145">
            <v>0</v>
          </cell>
          <cell r="F145">
            <v>103454.22685690119</v>
          </cell>
          <cell r="G145">
            <v>183315.57003405594</v>
          </cell>
          <cell r="H145">
            <v>331411.17384724645</v>
          </cell>
          <cell r="I145">
            <v>454757.31271236658</v>
          </cell>
          <cell r="J145">
            <v>496740.16002291272</v>
          </cell>
          <cell r="K145">
            <v>563015.3982749267</v>
          </cell>
          <cell r="L145">
            <v>548977.80636657239</v>
          </cell>
          <cell r="M145">
            <v>534389.72065789043</v>
          </cell>
          <cell r="N145">
            <v>519801.63494920835</v>
          </cell>
          <cell r="O145">
            <v>504938.30234036257</v>
          </cell>
          <cell r="P145">
            <v>488973.98213086149</v>
          </cell>
          <cell r="Q145">
            <v>473009.66192136047</v>
          </cell>
          <cell r="R145">
            <v>455944.35411120416</v>
          </cell>
          <cell r="S145">
            <v>438328.55250072025</v>
          </cell>
          <cell r="T145">
            <v>420162.2570899087</v>
          </cell>
          <cell r="U145">
            <v>404197.93688040762</v>
          </cell>
          <cell r="V145">
            <v>387132.62907025137</v>
          </cell>
          <cell r="W145">
            <v>371168.30886075029</v>
          </cell>
          <cell r="X145">
            <v>354103.00105059403</v>
          </cell>
          <cell r="Y145">
            <v>335936.70563978248</v>
          </cell>
          <cell r="Z145">
            <v>316394.17572815187</v>
          </cell>
          <cell r="AA145">
            <v>298227.88031734031</v>
          </cell>
          <cell r="AB145">
            <v>279235.84420603735</v>
          </cell>
          <cell r="AC145">
            <v>261344.79569538962</v>
          </cell>
          <cell r="AD145">
            <v>242903.25338441427</v>
          </cell>
          <cell r="AE145">
            <v>225562.69867409416</v>
          </cell>
          <cell r="AF145">
            <v>206845.90946295499</v>
          </cell>
          <cell r="AG145">
            <v>188679.61405214347</v>
          </cell>
          <cell r="AH145">
            <v>170513.31864133192</v>
          </cell>
          <cell r="AI145">
            <v>152347.02323052037</v>
          </cell>
          <cell r="AJ145">
            <v>134731.22162003646</v>
          </cell>
          <cell r="AK145">
            <v>117115.42000955254</v>
          </cell>
          <cell r="AL145">
            <v>100050.11219939624</v>
          </cell>
          <cell r="AM145">
            <v>83535.298189567577</v>
          </cell>
          <cell r="AN145">
            <v>67570.977980066527</v>
          </cell>
          <cell r="AO145">
            <v>56561.101973514073</v>
          </cell>
          <cell r="AP145">
            <v>45661.101973514073</v>
          </cell>
          <cell r="AQ145">
            <v>34761.101973514073</v>
          </cell>
          <cell r="AR145">
            <v>23861.101973514073</v>
          </cell>
          <cell r="AS145">
            <v>12961.101973514074</v>
          </cell>
          <cell r="AT145">
            <v>12961.101973514074</v>
          </cell>
          <cell r="AU145">
            <v>12961.101973514074</v>
          </cell>
          <cell r="AV145">
            <v>12961.101973514074</v>
          </cell>
          <cell r="AW145">
            <v>12961.101973514074</v>
          </cell>
          <cell r="AX145">
            <v>12961.101973514074</v>
          </cell>
          <cell r="AY145">
            <v>12961.101973514074</v>
          </cell>
          <cell r="AZ145">
            <v>12961.101973514074</v>
          </cell>
        </row>
        <row r="147">
          <cell r="B147" t="str">
            <v>Net Assets</v>
          </cell>
          <cell r="C147" t="str">
            <v>US$'000</v>
          </cell>
          <cell r="E147">
            <v>0</v>
          </cell>
          <cell r="F147">
            <v>25863.556714225298</v>
          </cell>
          <cell r="G147">
            <v>45828.892508513993</v>
          </cell>
          <cell r="H147">
            <v>82852.793461811554</v>
          </cell>
          <cell r="I147">
            <v>116822.31523435353</v>
          </cell>
          <cell r="J147">
            <v>137236.88751624298</v>
          </cell>
          <cell r="K147">
            <v>156628.652432826</v>
          </cell>
          <cell r="L147">
            <v>157680.91979124013</v>
          </cell>
          <cell r="M147">
            <v>156730.24735566473</v>
          </cell>
          <cell r="N147">
            <v>157737.4023275798</v>
          </cell>
          <cell r="O147">
            <v>158272.80987324181</v>
          </cell>
          <cell r="P147">
            <v>160742.88952800492</v>
          </cell>
          <cell r="Q147">
            <v>162159.14275992761</v>
          </cell>
          <cell r="R147">
            <v>165753.54284042842</v>
          </cell>
          <cell r="S147">
            <v>168560.76012965047</v>
          </cell>
          <cell r="T147">
            <v>173095.73226529709</v>
          </cell>
          <cell r="U147">
            <v>174008.75757512962</v>
          </cell>
          <cell r="V147">
            <v>177664.8401959386</v>
          </cell>
          <cell r="W147">
            <v>178747.39666531899</v>
          </cell>
          <cell r="X147">
            <v>182439.26452250232</v>
          </cell>
          <cell r="Y147">
            <v>185956.229555931</v>
          </cell>
          <cell r="Z147">
            <v>191997.55537822959</v>
          </cell>
          <cell r="AA147">
            <v>195054.65461182588</v>
          </cell>
          <cell r="AB147">
            <v>200561.63793140871</v>
          </cell>
          <cell r="AC147">
            <v>203403.59775276715</v>
          </cell>
          <cell r="AD147">
            <v>208243.21677273882</v>
          </cell>
          <cell r="AE147">
            <v>212194.49332763319</v>
          </cell>
          <cell r="AF147">
            <v>217367.42892637165</v>
          </cell>
          <cell r="AG147">
            <v>220772.2088467881</v>
          </cell>
          <cell r="AH147">
            <v>225564.01565053809</v>
          </cell>
          <cell r="AI147">
            <v>228592.53394626611</v>
          </cell>
          <cell r="AJ147">
            <v>232771.84716284176</v>
          </cell>
          <cell r="AK147">
            <v>234846.01302604342</v>
          </cell>
          <cell r="AL147">
            <v>238301.14560488536</v>
          </cell>
          <cell r="AM147">
            <v>239819.84760830656</v>
          </cell>
          <cell r="AN147">
            <v>242229.86715299063</v>
          </cell>
          <cell r="AO147">
            <v>238908.7393901156</v>
          </cell>
          <cell r="AP147">
            <v>236357.61096054025</v>
          </cell>
          <cell r="AQ147">
            <v>232602.31470733118</v>
          </cell>
          <cell r="AR147">
            <v>229957.04636974397</v>
          </cell>
          <cell r="AS147">
            <v>226197.0625269998</v>
          </cell>
          <cell r="AT147">
            <v>212761.39237684838</v>
          </cell>
          <cell r="AU147">
            <v>194342.85543016891</v>
          </cell>
          <cell r="AV147">
            <v>180720.89537058416</v>
          </cell>
          <cell r="AW147">
            <v>166313.87837787654</v>
          </cell>
          <cell r="AX147">
            <v>163061.99668845366</v>
          </cell>
          <cell r="AY147">
            <v>163691.55392366965</v>
          </cell>
          <cell r="AZ147">
            <v>164428.28919344195</v>
          </cell>
        </row>
        <row r="149">
          <cell r="B149" t="str">
            <v>Shareholders' Equity</v>
          </cell>
          <cell r="C149" t="str">
            <v>US$'000</v>
          </cell>
        </row>
        <row r="150">
          <cell r="B150" t="str">
            <v>Equity (Including Standby Equity)</v>
          </cell>
          <cell r="C150" t="str">
            <v>US$'000</v>
          </cell>
          <cell r="E150">
            <v>0</v>
          </cell>
          <cell r="F150">
            <v>25863.556714225298</v>
          </cell>
          <cell r="G150">
            <v>45828.892508513985</v>
          </cell>
          <cell r="H150">
            <v>82852.793461811612</v>
          </cell>
          <cell r="I150">
            <v>113688.12554102711</v>
          </cell>
          <cell r="J150">
            <v>124181.38770520053</v>
          </cell>
          <cell r="K150">
            <v>137623.45008190558</v>
          </cell>
          <cell r="L150">
            <v>137623.45008190558</v>
          </cell>
          <cell r="M150">
            <v>137623.45008190558</v>
          </cell>
          <cell r="N150">
            <v>137623.45008190558</v>
          </cell>
          <cell r="O150">
            <v>137623.45008190558</v>
          </cell>
          <cell r="P150">
            <v>137623.45008190558</v>
          </cell>
          <cell r="Q150">
            <v>137623.45008190558</v>
          </cell>
          <cell r="R150">
            <v>137623.45008190558</v>
          </cell>
          <cell r="S150">
            <v>137623.45008190558</v>
          </cell>
          <cell r="T150">
            <v>137623.45008190558</v>
          </cell>
          <cell r="U150">
            <v>137623.45008190558</v>
          </cell>
          <cell r="V150">
            <v>137623.45008190558</v>
          </cell>
          <cell r="W150">
            <v>137623.45008190558</v>
          </cell>
          <cell r="X150">
            <v>137623.45008190558</v>
          </cell>
          <cell r="Y150">
            <v>137623.45008190558</v>
          </cell>
          <cell r="Z150">
            <v>137623.45008190558</v>
          </cell>
          <cell r="AA150">
            <v>137623.45008190558</v>
          </cell>
          <cell r="AB150">
            <v>137623.45008190558</v>
          </cell>
          <cell r="AC150">
            <v>137623.45008190558</v>
          </cell>
          <cell r="AD150">
            <v>137623.45008190558</v>
          </cell>
          <cell r="AE150">
            <v>137623.45008190558</v>
          </cell>
          <cell r="AF150">
            <v>137623.45008190558</v>
          </cell>
          <cell r="AG150">
            <v>137623.45008190558</v>
          </cell>
          <cell r="AH150">
            <v>137623.45008190558</v>
          </cell>
          <cell r="AI150">
            <v>137623.45008190558</v>
          </cell>
          <cell r="AJ150">
            <v>137623.45008190558</v>
          </cell>
          <cell r="AK150">
            <v>137623.45008190558</v>
          </cell>
          <cell r="AL150">
            <v>137623.45008190558</v>
          </cell>
          <cell r="AM150">
            <v>137623.45008190558</v>
          </cell>
          <cell r="AN150">
            <v>137623.45008190558</v>
          </cell>
          <cell r="AO150">
            <v>137623.45008190558</v>
          </cell>
          <cell r="AP150">
            <v>137623.45008190558</v>
          </cell>
          <cell r="AQ150">
            <v>137623.45008190558</v>
          </cell>
          <cell r="AR150">
            <v>137623.45008190558</v>
          </cell>
          <cell r="AS150">
            <v>137623.45008190558</v>
          </cell>
          <cell r="AT150">
            <v>137623.45008190558</v>
          </cell>
          <cell r="AU150">
            <v>137623.45008190558</v>
          </cell>
          <cell r="AV150">
            <v>137623.45008190558</v>
          </cell>
          <cell r="AW150">
            <v>137623.45008190558</v>
          </cell>
          <cell r="AX150">
            <v>137623.45008190558</v>
          </cell>
          <cell r="AY150">
            <v>137623.45008190558</v>
          </cell>
          <cell r="AZ150">
            <v>137623.45008190558</v>
          </cell>
        </row>
        <row r="151">
          <cell r="B151" t="str">
            <v>Shareholders' Subordinated Debt</v>
          </cell>
          <cell r="C151" t="str">
            <v>US$'000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B152" t="str">
            <v>Legal Reserves</v>
          </cell>
          <cell r="C152" t="str">
            <v>US$'000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747.51390594620943</v>
          </cell>
          <cell r="L152">
            <v>1557.6772861230106</v>
          </cell>
          <cell r="M152">
            <v>2096.6033917815485</v>
          </cell>
          <cell r="N152">
            <v>2739.6087994651334</v>
          </cell>
          <cell r="O152">
            <v>3359.4144333036829</v>
          </cell>
          <cell r="P152">
            <v>4101.1195962462798</v>
          </cell>
          <cell r="Q152">
            <v>4772.6859192157635</v>
          </cell>
          <cell r="R152">
            <v>5570.6053749611583</v>
          </cell>
          <cell r="S152">
            <v>6312.239944360902</v>
          </cell>
          <cell r="T152">
            <v>7154.0330345790571</v>
          </cell>
          <cell r="U152">
            <v>7751.9345660053896</v>
          </cell>
          <cell r="V152">
            <v>8495.7743741804588</v>
          </cell>
          <cell r="W152">
            <v>9081.3119497672778</v>
          </cell>
          <cell r="X152">
            <v>9821.4276947450762</v>
          </cell>
          <cell r="Y152">
            <v>10560.257141180411</v>
          </cell>
          <cell r="Z152">
            <v>11427.791706347318</v>
          </cell>
          <cell r="AA152">
            <v>12107.114233851369</v>
          </cell>
          <cell r="AB152">
            <v>12917.878013941054</v>
          </cell>
          <cell r="AC152">
            <v>13545.048565722876</v>
          </cell>
          <cell r="AD152">
            <v>14276.909173324295</v>
          </cell>
          <cell r="AE152">
            <v>15078.607260173596</v>
          </cell>
          <cell r="AF152">
            <v>15969.490336355435</v>
          </cell>
          <cell r="AG152">
            <v>16736.594913538247</v>
          </cell>
          <cell r="AH152">
            <v>17623.310904353446</v>
          </cell>
          <cell r="AI152">
            <v>18362.437877076751</v>
          </cell>
          <cell r="AJ152">
            <v>19210.571076148473</v>
          </cell>
          <cell r="AK152">
            <v>19888.369191002304</v>
          </cell>
          <cell r="AL152">
            <v>20642.861013876791</v>
          </cell>
          <cell r="AM152">
            <v>21266.003448347412</v>
          </cell>
          <cell r="AN152">
            <v>21973.096201810855</v>
          </cell>
          <cell r="AO152">
            <v>22484.328473345613</v>
          </cell>
          <cell r="AP152">
            <v>23087.982900404815</v>
          </cell>
          <cell r="AQ152">
            <v>23646.316627979108</v>
          </cell>
          <cell r="AR152">
            <v>24279.764533151418</v>
          </cell>
          <cell r="AS152">
            <v>24811.953859398913</v>
          </cell>
          <cell r="AT152">
            <v>25438.54660654669</v>
          </cell>
          <cell r="AU152">
            <v>25438.54660654669</v>
          </cell>
          <cell r="AV152">
            <v>25438.54660654669</v>
          </cell>
          <cell r="AW152">
            <v>25438.54660654669</v>
          </cell>
          <cell r="AX152">
            <v>25438.54660654669</v>
          </cell>
          <cell r="AY152">
            <v>26068.103841762673</v>
          </cell>
          <cell r="AZ152">
            <v>26804.839111534962</v>
          </cell>
        </row>
        <row r="153">
          <cell r="B153" t="str">
            <v>Retained Earnings</v>
          </cell>
          <cell r="C153" t="str">
            <v>US$'000</v>
          </cell>
          <cell r="E153">
            <v>0</v>
          </cell>
          <cell r="F153">
            <v>0</v>
          </cell>
          <cell r="G153">
            <v>4.0358827391173694E-13</v>
          </cell>
          <cell r="H153">
            <v>7.9452888712694418E-13</v>
          </cell>
          <cell r="I153">
            <v>3134.1896933264802</v>
          </cell>
          <cell r="J153">
            <v>13055.499811042651</v>
          </cell>
          <cell r="K153">
            <v>18257.688444974243</v>
          </cell>
          <cell r="L153">
            <v>18499.792423211547</v>
          </cell>
          <cell r="M153">
            <v>17010.193881977575</v>
          </cell>
          <cell r="N153">
            <v>17374.343446208935</v>
          </cell>
          <cell r="O153">
            <v>17289.945358032419</v>
          </cell>
          <cell r="P153">
            <v>19018.319849852764</v>
          </cell>
          <cell r="Q153">
            <v>19763.00675880599</v>
          </cell>
          <cell r="R153">
            <v>22559.487383561362</v>
          </cell>
          <cell r="S153">
            <v>24625.070103383601</v>
          </cell>
          <cell r="T153">
            <v>28318.249148811916</v>
          </cell>
          <cell r="U153">
            <v>28633.372927218192</v>
          </cell>
          <cell r="V153">
            <v>31545.615739851957</v>
          </cell>
          <cell r="W153">
            <v>32042.634633645477</v>
          </cell>
          <cell r="X153">
            <v>34994.386745850992</v>
          </cell>
          <cell r="Y153">
            <v>37772.522332844375</v>
          </cell>
          <cell r="Z153">
            <v>42946.313589975915</v>
          </cell>
          <cell r="AA153">
            <v>45324.090296068105</v>
          </cell>
          <cell r="AB153">
            <v>50020.309835561202</v>
          </cell>
          <cell r="AC153">
            <v>52235.09910513775</v>
          </cell>
          <cell r="AD153">
            <v>56342.857517507975</v>
          </cell>
          <cell r="AE153">
            <v>59492.43598555302</v>
          </cell>
          <cell r="AF153">
            <v>63774.488508109556</v>
          </cell>
          <cell r="AG153">
            <v>66412.163851343154</v>
          </cell>
          <cell r="AH153">
            <v>70317.254664277862</v>
          </cell>
          <cell r="AI153">
            <v>72606.645987282522</v>
          </cell>
          <cell r="AJ153">
            <v>75937.826004786417</v>
          </cell>
          <cell r="AK153">
            <v>77334.193753134241</v>
          </cell>
          <cell r="AL153">
            <v>80034.834509101653</v>
          </cell>
          <cell r="AM153">
            <v>80930.394078052181</v>
          </cell>
          <cell r="AN153">
            <v>82633.320869272735</v>
          </cell>
          <cell r="AO153">
            <v>78800.960834862868</v>
          </cell>
          <cell r="AP153">
            <v>75646.177978228312</v>
          </cell>
          <cell r="AQ153">
            <v>71332.547997444985</v>
          </cell>
          <cell r="AR153">
            <v>68053.831754685481</v>
          </cell>
          <cell r="AS153">
            <v>63761.658585693847</v>
          </cell>
          <cell r="AT153">
            <v>49699.395688394659</v>
          </cell>
          <cell r="AU153">
            <v>31280.858741715219</v>
          </cell>
          <cell r="AV153">
            <v>17658.89868213045</v>
          </cell>
          <cell r="AW153">
            <v>3251.8816894228457</v>
          </cell>
          <cell r="AX153">
            <v>0</v>
          </cell>
          <cell r="AY153">
            <v>0</v>
          </cell>
          <cell r="AZ153">
            <v>0</v>
          </cell>
        </row>
        <row r="154">
          <cell r="B154" t="str">
            <v>Total Shareholders' Equity</v>
          </cell>
          <cell r="C154" t="str">
            <v>US$'000</v>
          </cell>
          <cell r="E154">
            <v>0</v>
          </cell>
          <cell r="F154">
            <v>25863.556714225298</v>
          </cell>
          <cell r="G154">
            <v>45828.892508513985</v>
          </cell>
          <cell r="H154">
            <v>82852.793461811612</v>
          </cell>
          <cell r="I154">
            <v>116822.31523435359</v>
          </cell>
          <cell r="J154">
            <v>137236.88751624318</v>
          </cell>
          <cell r="K154">
            <v>156628.65243282606</v>
          </cell>
          <cell r="L154">
            <v>157680.91979124013</v>
          </cell>
          <cell r="M154">
            <v>156730.2473556647</v>
          </cell>
          <cell r="N154">
            <v>157737.40232757968</v>
          </cell>
          <cell r="O154">
            <v>158272.8098732417</v>
          </cell>
          <cell r="P154">
            <v>160742.88952800463</v>
          </cell>
          <cell r="Q154">
            <v>162159.14275992732</v>
          </cell>
          <cell r="R154">
            <v>165753.5428404281</v>
          </cell>
          <cell r="S154">
            <v>168560.76012965007</v>
          </cell>
          <cell r="T154">
            <v>173095.73226529657</v>
          </cell>
          <cell r="U154">
            <v>174008.75757512916</v>
          </cell>
          <cell r="V154">
            <v>177664.84019593801</v>
          </cell>
          <cell r="W154">
            <v>178747.39666531835</v>
          </cell>
          <cell r="X154">
            <v>182439.26452250165</v>
          </cell>
          <cell r="Y154">
            <v>185956.22955593039</v>
          </cell>
          <cell r="Z154">
            <v>191997.5553782288</v>
          </cell>
          <cell r="AA154">
            <v>195054.65461182507</v>
          </cell>
          <cell r="AB154">
            <v>200561.63793140784</v>
          </cell>
          <cell r="AC154">
            <v>203403.59775276622</v>
          </cell>
          <cell r="AD154">
            <v>208243.21677273785</v>
          </cell>
          <cell r="AE154">
            <v>212194.4933276322</v>
          </cell>
          <cell r="AF154">
            <v>217367.42892637057</v>
          </cell>
          <cell r="AG154">
            <v>220772.20884678699</v>
          </cell>
          <cell r="AH154">
            <v>225564.01565053689</v>
          </cell>
          <cell r="AI154">
            <v>228592.53394626483</v>
          </cell>
          <cell r="AJ154">
            <v>232771.84716284048</v>
          </cell>
          <cell r="AK154">
            <v>234846.01302604214</v>
          </cell>
          <cell r="AL154">
            <v>238301.14560488402</v>
          </cell>
          <cell r="AM154">
            <v>239819.84760830516</v>
          </cell>
          <cell r="AN154">
            <v>242229.8671529892</v>
          </cell>
          <cell r="AO154">
            <v>238908.73939011406</v>
          </cell>
          <cell r="AP154">
            <v>236357.6109605387</v>
          </cell>
          <cell r="AQ154">
            <v>232602.31470732967</v>
          </cell>
          <cell r="AR154">
            <v>229957.04636974249</v>
          </cell>
          <cell r="AS154">
            <v>226197.06252699834</v>
          </cell>
          <cell r="AT154">
            <v>212761.39237684692</v>
          </cell>
          <cell r="AU154">
            <v>194342.85543016749</v>
          </cell>
          <cell r="AV154">
            <v>180720.8953705827</v>
          </cell>
          <cell r="AW154">
            <v>166313.87837787511</v>
          </cell>
          <cell r="AX154">
            <v>163061.99668845226</v>
          </cell>
          <cell r="AY154">
            <v>163691.55392366825</v>
          </cell>
          <cell r="AZ154">
            <v>164428.28919344055</v>
          </cell>
        </row>
        <row r="156">
          <cell r="A156" t="str">
            <v>Check</v>
          </cell>
          <cell r="D156">
            <v>5.1108145271427929E-8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2.9103830456733704E-10</v>
          </cell>
          <cell r="Q156">
            <v>2.9103830456733704E-10</v>
          </cell>
          <cell r="R156">
            <v>3.2014213502407074E-10</v>
          </cell>
          <cell r="S156">
            <v>4.0745362639427185E-10</v>
          </cell>
          <cell r="T156">
            <v>5.2386894822120667E-10</v>
          </cell>
          <cell r="U156">
            <v>4.6566128730773926E-10</v>
          </cell>
          <cell r="V156">
            <v>5.8207660913467407E-10</v>
          </cell>
          <cell r="W156">
            <v>6.4028427004814148E-10</v>
          </cell>
          <cell r="X156">
            <v>6.6938810050487518E-10</v>
          </cell>
          <cell r="Y156">
            <v>6.1118043959140778E-10</v>
          </cell>
          <cell r="Z156">
            <v>7.8580342233181E-10</v>
          </cell>
          <cell r="AA156">
            <v>8.149072527885437E-10</v>
          </cell>
          <cell r="AB156">
            <v>8.7311491370201111E-10</v>
          </cell>
          <cell r="AC156">
            <v>9.3132257461547852E-10</v>
          </cell>
          <cell r="AD156">
            <v>9.6042640507221222E-10</v>
          </cell>
          <cell r="AE156">
            <v>9.8953023552894592E-10</v>
          </cell>
          <cell r="AF156">
            <v>1.076841726899147E-9</v>
          </cell>
          <cell r="AG156">
            <v>1.1059455573558807E-9</v>
          </cell>
          <cell r="AH156">
            <v>1.1932570487260818E-9</v>
          </cell>
          <cell r="AI156">
            <v>1.280568540096283E-9</v>
          </cell>
          <cell r="AJ156">
            <v>1.280568540096283E-9</v>
          </cell>
          <cell r="AK156">
            <v>1.280568540096283E-9</v>
          </cell>
          <cell r="AL156">
            <v>1.3387762010097504E-9</v>
          </cell>
          <cell r="AM156">
            <v>1.3969838619232178E-9</v>
          </cell>
          <cell r="AN156">
            <v>1.4260876923799515E-9</v>
          </cell>
          <cell r="AO156">
            <v>1.5425030142068863E-9</v>
          </cell>
          <cell r="AP156">
            <v>1.5425030142068863E-9</v>
          </cell>
          <cell r="AQ156">
            <v>1.5133991837501526E-9</v>
          </cell>
          <cell r="AR156">
            <v>1.4842953532934189E-9</v>
          </cell>
          <cell r="AS156">
            <v>1.4551915228366852E-9</v>
          </cell>
          <cell r="AT156">
            <v>1.4551915228366852E-9</v>
          </cell>
          <cell r="AU156">
            <v>1.4260876923799515E-9</v>
          </cell>
          <cell r="AV156">
            <v>1.4551915228366852E-9</v>
          </cell>
          <cell r="AW156">
            <v>1.4260876923799515E-9</v>
          </cell>
          <cell r="AX156">
            <v>1.3969838619232178E-9</v>
          </cell>
          <cell r="AY156">
            <v>1.3969838619232178E-9</v>
          </cell>
          <cell r="AZ156">
            <v>1.3969838619232178E-9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over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Statements"/>
    </sheetNames>
    <sheetDataSet>
      <sheetData sheetId="0" refreshError="1"/>
      <sheetData sheetId="1" refreshError="1"/>
      <sheetData sheetId="2" refreshError="1">
        <row r="4">
          <cell r="C4" t="str">
            <v xml:space="preserve"> REYNOLDS ARGENTINA S.A.</v>
          </cell>
        </row>
        <row r="7">
          <cell r="C7" t="str">
            <v>Second Quarter Forecast 1999</v>
          </cell>
          <cell r="M7" t="str">
            <v>Net Profit (AT)</v>
          </cell>
          <cell r="O7">
            <v>3005</v>
          </cell>
        </row>
        <row r="8">
          <cell r="C8" t="str">
            <v>In FASB ´52</v>
          </cell>
        </row>
        <row r="45">
          <cell r="O45">
            <v>36294.655639351855</v>
          </cell>
        </row>
        <row r="46">
          <cell r="O46">
            <v>36294.655639351855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(USGAAP)"/>
      <sheetName val="Income Statement(USGAAP)"/>
      <sheetName val="Cover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 refreshError="1"/>
      <sheetData sheetId="1" refreshError="1"/>
      <sheetData sheetId="2" refreshError="1">
        <row r="4">
          <cell r="C4" t="str">
            <v xml:space="preserve"> REYNOLDS ARGENTINA S.A.</v>
          </cell>
        </row>
        <row r="7">
          <cell r="C7" t="str">
            <v>Second Quarter Forecast 1999</v>
          </cell>
          <cell r="M7" t="str">
            <v>Net Profit (AT)</v>
          </cell>
          <cell r="O7">
            <v>2280</v>
          </cell>
        </row>
        <row r="8">
          <cell r="C8" t="str">
            <v>In USGAAP</v>
          </cell>
        </row>
        <row r="45">
          <cell r="O45">
            <v>36294.67695277778</v>
          </cell>
        </row>
        <row r="46">
          <cell r="O46">
            <v>36294.67695277778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Cover"/>
      <sheetName val="FORNECEDORES"/>
      <sheetName val="Lead"/>
      <sheetName val="Statements"/>
      <sheetName val="Debt"/>
      <sheetName val="Canbras TVA"/>
      <sheetName val="C5Reco"/>
      <sheetName val="LOC"/>
      <sheetName val="Correção"/>
      <sheetName val="RESUMO_ER"/>
      <sheetName val="pl_atual"/>
      <sheetName val="DRE"/>
      <sheetName val="Mutuo 19112001"/>
      <sheetName val="Mutuo 13122001"/>
      <sheetName val="BDRENDAMENSAL"/>
      <sheetName val="CRITERIOS"/>
      <sheetName val="B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COSTOSOP"/>
      <sheetName val="mano de obra"/>
      <sheetName val="rate1"/>
      <sheetName val="SPECIAL TOOLS AND DEVICES"/>
      <sheetName val="SPARE PARTS"/>
      <sheetName val="INSTRUMENTOS TURBINA "/>
      <sheetName val="M-TURBINAS2"/>
      <sheetName val="ESCALADO"/>
      <sheetName val="OBRA"/>
      <sheetName val="GRP-20"/>
      <sheetName val="GRP-29"/>
      <sheetName val="GRP-30"/>
      <sheetName val="GRP-31"/>
      <sheetName val="GRP-32"/>
      <sheetName val="GRP-33"/>
      <sheetName val="GRP-34"/>
      <sheetName val="GRP-36"/>
      <sheetName val="GRP-38"/>
      <sheetName val="GRP-40"/>
      <sheetName val="GRP-41"/>
      <sheetName val="GRP-42"/>
      <sheetName val="GRP-43"/>
      <sheetName val="GRP-44"/>
      <sheetName val="GRP-46"/>
      <sheetName val="GRP-47"/>
      <sheetName val="GRP-48"/>
      <sheetName val="GRP-49"/>
      <sheetName val="GRP-50"/>
      <sheetName val="GRP-51"/>
      <sheetName val="GRP-56"/>
      <sheetName val="GRP-57"/>
      <sheetName val="GRP-70-74"/>
      <sheetName val="GRP-102"/>
      <sheetName val="grp_81"/>
      <sheetName val="GRP-110"/>
      <sheetName val="GRP-111"/>
      <sheetName val="GRP-112"/>
      <sheetName val="GRP-130"/>
      <sheetName val="GRP-160"/>
      <sheetName val="GRP-165"/>
      <sheetName val="GRP-166"/>
      <sheetName val="GRP-175"/>
      <sheetName val="GRP-180"/>
      <sheetName val="GRP-186"/>
      <sheetName val="GRP-187"/>
      <sheetName val="GRP-234"/>
      <sheetName val="GRP-235"/>
      <sheetName val="FABRIC"/>
      <sheetName val="RESTRAD (2)"/>
      <sheetName val="LINK"/>
      <sheetName val="GRÁFICO"/>
      <sheetName val="Sheet1"/>
      <sheetName val="RESRATE"/>
      <sheetName val="pl a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>
        <row r="51">
          <cell r="J51">
            <v>5812390.8820151733</v>
          </cell>
          <cell r="K51">
            <v>4991085.9267301187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RESTRAD (2)"/>
      <sheetName val="ACUMULADO ATÉ OUTUBRO"/>
      <sheetName val="2. Provisão para ITBI"/>
      <sheetName val="junho"/>
      <sheetName val="PLANO"/>
      <sheetName val="CDI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  <cell r="D1" t="str">
            <v>uc fat</v>
          </cell>
          <cell r="F1" t="str">
            <v>mwh fat</v>
          </cell>
        </row>
        <row r="2">
          <cell r="A2" t="str">
            <v>001</v>
          </cell>
          <cell r="D2">
            <v>1</v>
          </cell>
          <cell r="F2">
            <v>0</v>
          </cell>
        </row>
        <row r="3">
          <cell r="A3" t="str">
            <v>001</v>
          </cell>
          <cell r="D3">
            <v>10099</v>
          </cell>
          <cell r="F3">
            <v>1554</v>
          </cell>
        </row>
        <row r="4">
          <cell r="A4" t="str">
            <v>001</v>
          </cell>
          <cell r="D4">
            <v>1</v>
          </cell>
          <cell r="F4">
            <v>0</v>
          </cell>
        </row>
        <row r="5">
          <cell r="A5" t="str">
            <v>001</v>
          </cell>
          <cell r="D5">
            <v>0</v>
          </cell>
          <cell r="F5">
            <v>0</v>
          </cell>
        </row>
        <row r="6">
          <cell r="A6" t="str">
            <v>003</v>
          </cell>
          <cell r="D6">
            <v>1</v>
          </cell>
          <cell r="F6">
            <v>17</v>
          </cell>
        </row>
        <row r="7">
          <cell r="A7" t="str">
            <v>003</v>
          </cell>
          <cell r="D7">
            <v>18479</v>
          </cell>
          <cell r="F7">
            <v>5571</v>
          </cell>
        </row>
        <row r="8">
          <cell r="A8" t="str">
            <v>006</v>
          </cell>
          <cell r="D8">
            <v>2</v>
          </cell>
          <cell r="F8">
            <v>0</v>
          </cell>
        </row>
        <row r="9">
          <cell r="A9" t="str">
            <v>006</v>
          </cell>
          <cell r="D9">
            <v>2</v>
          </cell>
          <cell r="F9">
            <v>0</v>
          </cell>
        </row>
        <row r="10">
          <cell r="A10" t="str">
            <v>006</v>
          </cell>
          <cell r="D10">
            <v>1078</v>
          </cell>
          <cell r="F10">
            <v>170</v>
          </cell>
        </row>
        <row r="11">
          <cell r="A11" t="str">
            <v>006</v>
          </cell>
          <cell r="D11">
            <v>2053</v>
          </cell>
          <cell r="F11">
            <v>107</v>
          </cell>
        </row>
        <row r="12">
          <cell r="A12" t="str">
            <v>011</v>
          </cell>
          <cell r="D12">
            <v>2</v>
          </cell>
          <cell r="F12">
            <v>0</v>
          </cell>
        </row>
        <row r="13">
          <cell r="A13" t="str">
            <v>011</v>
          </cell>
          <cell r="D13">
            <v>1</v>
          </cell>
          <cell r="F13">
            <v>0</v>
          </cell>
        </row>
        <row r="14">
          <cell r="A14" t="str">
            <v>011</v>
          </cell>
          <cell r="D14">
            <v>0</v>
          </cell>
          <cell r="F14">
            <v>0</v>
          </cell>
        </row>
        <row r="15">
          <cell r="A15" t="str">
            <v>011</v>
          </cell>
          <cell r="D15">
            <v>4915</v>
          </cell>
          <cell r="F15">
            <v>1137</v>
          </cell>
        </row>
        <row r="16">
          <cell r="A16" t="str">
            <v>011</v>
          </cell>
          <cell r="D16">
            <v>1606</v>
          </cell>
          <cell r="F16">
            <v>284</v>
          </cell>
        </row>
        <row r="17">
          <cell r="A17" t="str">
            <v>016</v>
          </cell>
          <cell r="D17">
            <v>1</v>
          </cell>
          <cell r="F17">
            <v>0</v>
          </cell>
        </row>
        <row r="18">
          <cell r="A18" t="str">
            <v>016</v>
          </cell>
          <cell r="D18">
            <v>4731</v>
          </cell>
          <cell r="F18">
            <v>674</v>
          </cell>
        </row>
        <row r="19">
          <cell r="A19" t="str">
            <v>016</v>
          </cell>
          <cell r="D19">
            <v>1</v>
          </cell>
          <cell r="F19">
            <v>0</v>
          </cell>
        </row>
        <row r="20">
          <cell r="A20" t="str">
            <v>016</v>
          </cell>
          <cell r="D20">
            <v>1</v>
          </cell>
          <cell r="F20">
            <v>0</v>
          </cell>
        </row>
        <row r="21">
          <cell r="A21" t="str">
            <v>021</v>
          </cell>
          <cell r="D21">
            <v>6</v>
          </cell>
          <cell r="F21">
            <v>0</v>
          </cell>
        </row>
        <row r="22">
          <cell r="A22" t="str">
            <v>021</v>
          </cell>
          <cell r="D22">
            <v>5225</v>
          </cell>
          <cell r="F22">
            <v>631</v>
          </cell>
        </row>
        <row r="23">
          <cell r="A23" t="str">
            <v>021</v>
          </cell>
          <cell r="D23">
            <v>3194</v>
          </cell>
          <cell r="F23">
            <v>145</v>
          </cell>
        </row>
        <row r="24">
          <cell r="A24" t="str">
            <v>021</v>
          </cell>
          <cell r="D24">
            <v>1</v>
          </cell>
          <cell r="F24">
            <v>0</v>
          </cell>
        </row>
        <row r="25">
          <cell r="A25" t="str">
            <v>021</v>
          </cell>
          <cell r="D25">
            <v>3</v>
          </cell>
          <cell r="F25">
            <v>0</v>
          </cell>
        </row>
        <row r="26">
          <cell r="A26" t="str">
            <v>026</v>
          </cell>
          <cell r="D26">
            <v>1</v>
          </cell>
          <cell r="F26">
            <v>0</v>
          </cell>
        </row>
        <row r="27">
          <cell r="A27" t="str">
            <v>026</v>
          </cell>
          <cell r="D27">
            <v>3674</v>
          </cell>
          <cell r="F27">
            <v>346</v>
          </cell>
        </row>
        <row r="28">
          <cell r="A28" t="str">
            <v>031</v>
          </cell>
          <cell r="D28">
            <v>43</v>
          </cell>
          <cell r="F28">
            <v>48</v>
          </cell>
        </row>
        <row r="29">
          <cell r="A29" t="str">
            <v>031</v>
          </cell>
          <cell r="D29">
            <v>1</v>
          </cell>
          <cell r="F29">
            <v>0</v>
          </cell>
        </row>
        <row r="30">
          <cell r="A30" t="str">
            <v>031</v>
          </cell>
          <cell r="D30">
            <v>1</v>
          </cell>
          <cell r="F30">
            <v>3</v>
          </cell>
        </row>
        <row r="31">
          <cell r="A31" t="str">
            <v>031</v>
          </cell>
          <cell r="D31">
            <v>1</v>
          </cell>
          <cell r="F31">
            <v>0</v>
          </cell>
        </row>
        <row r="32">
          <cell r="A32" t="str">
            <v>031</v>
          </cell>
          <cell r="D32">
            <v>3702</v>
          </cell>
          <cell r="F32">
            <v>599</v>
          </cell>
        </row>
        <row r="33">
          <cell r="A33" t="str">
            <v>031</v>
          </cell>
          <cell r="D33">
            <v>3391</v>
          </cell>
          <cell r="F33">
            <v>383</v>
          </cell>
        </row>
        <row r="34">
          <cell r="A34" t="str">
            <v>036</v>
          </cell>
          <cell r="D34">
            <v>776</v>
          </cell>
          <cell r="F34">
            <v>47</v>
          </cell>
        </row>
        <row r="35">
          <cell r="A35" t="str">
            <v>036</v>
          </cell>
          <cell r="D35">
            <v>1</v>
          </cell>
          <cell r="F35">
            <v>0</v>
          </cell>
        </row>
        <row r="36">
          <cell r="A36" t="str">
            <v>036</v>
          </cell>
          <cell r="D36">
            <v>4843</v>
          </cell>
          <cell r="F36">
            <v>416</v>
          </cell>
        </row>
        <row r="37">
          <cell r="A37" t="str">
            <v>036</v>
          </cell>
          <cell r="D37">
            <v>118</v>
          </cell>
          <cell r="F37">
            <v>6</v>
          </cell>
        </row>
        <row r="38">
          <cell r="A38" t="str">
            <v>036</v>
          </cell>
          <cell r="D38">
            <v>820</v>
          </cell>
          <cell r="F38">
            <v>73</v>
          </cell>
        </row>
        <row r="39">
          <cell r="A39" t="str">
            <v>041</v>
          </cell>
          <cell r="D39">
            <v>1</v>
          </cell>
          <cell r="F39">
            <v>0</v>
          </cell>
        </row>
        <row r="40">
          <cell r="A40" t="str">
            <v>041</v>
          </cell>
          <cell r="D40">
            <v>1</v>
          </cell>
          <cell r="F40">
            <v>0</v>
          </cell>
        </row>
        <row r="41">
          <cell r="A41" t="str">
            <v>041</v>
          </cell>
          <cell r="D41">
            <v>1</v>
          </cell>
          <cell r="F41">
            <v>0</v>
          </cell>
        </row>
        <row r="42">
          <cell r="A42" t="str">
            <v>041</v>
          </cell>
          <cell r="D42">
            <v>3612</v>
          </cell>
          <cell r="F42">
            <v>604</v>
          </cell>
        </row>
        <row r="43">
          <cell r="A43" t="str">
            <v>046</v>
          </cell>
          <cell r="D43">
            <v>2519</v>
          </cell>
          <cell r="F43">
            <v>239</v>
          </cell>
        </row>
        <row r="44">
          <cell r="A44" t="str">
            <v>046</v>
          </cell>
          <cell r="D44">
            <v>1</v>
          </cell>
          <cell r="F44">
            <v>0</v>
          </cell>
        </row>
        <row r="45">
          <cell r="A45" t="str">
            <v>051</v>
          </cell>
          <cell r="D45">
            <v>12696</v>
          </cell>
          <cell r="F45">
            <v>3246</v>
          </cell>
        </row>
        <row r="46">
          <cell r="A46" t="str">
            <v>053</v>
          </cell>
          <cell r="D46">
            <v>3013</v>
          </cell>
          <cell r="F46">
            <v>352</v>
          </cell>
        </row>
        <row r="47">
          <cell r="A47" t="str">
            <v>056</v>
          </cell>
          <cell r="D47">
            <v>7</v>
          </cell>
          <cell r="F47">
            <v>0</v>
          </cell>
        </row>
        <row r="48">
          <cell r="A48" t="str">
            <v>056</v>
          </cell>
          <cell r="D48">
            <v>1</v>
          </cell>
          <cell r="F48">
            <v>0</v>
          </cell>
        </row>
        <row r="49">
          <cell r="A49" t="str">
            <v>056</v>
          </cell>
          <cell r="D49">
            <v>17840</v>
          </cell>
          <cell r="F49">
            <v>2941</v>
          </cell>
        </row>
        <row r="50">
          <cell r="A50" t="str">
            <v>056</v>
          </cell>
          <cell r="D50">
            <v>209</v>
          </cell>
          <cell r="F50">
            <v>16</v>
          </cell>
        </row>
        <row r="51">
          <cell r="A51" t="str">
            <v>061</v>
          </cell>
          <cell r="D51">
            <v>1</v>
          </cell>
          <cell r="F51">
            <v>0</v>
          </cell>
        </row>
        <row r="52">
          <cell r="A52" t="str">
            <v>061</v>
          </cell>
          <cell r="D52">
            <v>2413</v>
          </cell>
          <cell r="F52">
            <v>216</v>
          </cell>
        </row>
        <row r="53">
          <cell r="A53" t="str">
            <v>061</v>
          </cell>
          <cell r="D53">
            <v>91</v>
          </cell>
          <cell r="F53">
            <v>133</v>
          </cell>
        </row>
        <row r="54">
          <cell r="A54" t="str">
            <v>066</v>
          </cell>
          <cell r="D54">
            <v>0</v>
          </cell>
          <cell r="F54">
            <v>0</v>
          </cell>
        </row>
        <row r="55">
          <cell r="A55" t="str">
            <v>066</v>
          </cell>
          <cell r="D55">
            <v>7329</v>
          </cell>
          <cell r="F55">
            <v>1326</v>
          </cell>
        </row>
        <row r="56">
          <cell r="A56" t="str">
            <v>066</v>
          </cell>
          <cell r="D56">
            <v>1</v>
          </cell>
          <cell r="F56">
            <v>0</v>
          </cell>
        </row>
        <row r="57">
          <cell r="A57" t="str">
            <v>071</v>
          </cell>
          <cell r="D57">
            <v>0</v>
          </cell>
          <cell r="F57">
            <v>0</v>
          </cell>
        </row>
        <row r="58">
          <cell r="A58" t="str">
            <v>071</v>
          </cell>
          <cell r="D58">
            <v>2575</v>
          </cell>
          <cell r="F58">
            <v>258</v>
          </cell>
        </row>
        <row r="59">
          <cell r="A59" t="str">
            <v>076</v>
          </cell>
          <cell r="D59">
            <v>3434</v>
          </cell>
          <cell r="F59">
            <v>873</v>
          </cell>
        </row>
        <row r="60">
          <cell r="A60" t="str">
            <v>076</v>
          </cell>
          <cell r="D60">
            <v>1</v>
          </cell>
          <cell r="F60">
            <v>0</v>
          </cell>
        </row>
        <row r="61">
          <cell r="A61" t="str">
            <v>076</v>
          </cell>
          <cell r="D61">
            <v>0</v>
          </cell>
          <cell r="F61">
            <v>0</v>
          </cell>
        </row>
        <row r="62">
          <cell r="A62" t="str">
            <v>076</v>
          </cell>
          <cell r="D62">
            <v>1</v>
          </cell>
          <cell r="F62">
            <v>0</v>
          </cell>
        </row>
        <row r="63">
          <cell r="A63" t="str">
            <v>081</v>
          </cell>
          <cell r="D63">
            <v>1</v>
          </cell>
          <cell r="F63">
            <v>0</v>
          </cell>
        </row>
        <row r="64">
          <cell r="A64" t="str">
            <v>081</v>
          </cell>
          <cell r="D64">
            <v>1</v>
          </cell>
          <cell r="F64">
            <v>0</v>
          </cell>
        </row>
        <row r="65">
          <cell r="A65" t="str">
            <v>081</v>
          </cell>
          <cell r="D65">
            <v>2</v>
          </cell>
          <cell r="F65">
            <v>0</v>
          </cell>
        </row>
        <row r="66">
          <cell r="A66" t="str">
            <v>081</v>
          </cell>
          <cell r="D66">
            <v>1675</v>
          </cell>
          <cell r="F66">
            <v>95</v>
          </cell>
        </row>
        <row r="67">
          <cell r="A67" t="str">
            <v>081</v>
          </cell>
          <cell r="D67">
            <v>18322</v>
          </cell>
          <cell r="F67">
            <v>5321</v>
          </cell>
        </row>
        <row r="68">
          <cell r="A68" t="str">
            <v>081</v>
          </cell>
          <cell r="D68">
            <v>1</v>
          </cell>
          <cell r="F68">
            <v>0</v>
          </cell>
        </row>
        <row r="69">
          <cell r="A69" t="str">
            <v>081</v>
          </cell>
          <cell r="D69">
            <v>596</v>
          </cell>
          <cell r="F69">
            <v>38</v>
          </cell>
        </row>
        <row r="70">
          <cell r="A70" t="str">
            <v>086</v>
          </cell>
          <cell r="D70">
            <v>2133</v>
          </cell>
          <cell r="F70">
            <v>181</v>
          </cell>
        </row>
        <row r="71">
          <cell r="A71" t="str">
            <v>091</v>
          </cell>
          <cell r="D71">
            <v>1</v>
          </cell>
          <cell r="F71">
            <v>0</v>
          </cell>
        </row>
        <row r="72">
          <cell r="A72" t="str">
            <v>091</v>
          </cell>
          <cell r="D72">
            <v>1</v>
          </cell>
          <cell r="F72">
            <v>0</v>
          </cell>
        </row>
        <row r="73">
          <cell r="A73" t="str">
            <v>091</v>
          </cell>
          <cell r="D73">
            <v>1</v>
          </cell>
          <cell r="F73">
            <v>0</v>
          </cell>
        </row>
        <row r="74">
          <cell r="A74" t="str">
            <v>091</v>
          </cell>
          <cell r="D74">
            <v>3</v>
          </cell>
          <cell r="F74">
            <v>0</v>
          </cell>
        </row>
        <row r="75">
          <cell r="A75" t="str">
            <v>091</v>
          </cell>
          <cell r="D75">
            <v>2171</v>
          </cell>
          <cell r="F75">
            <v>199</v>
          </cell>
        </row>
        <row r="76">
          <cell r="A76" t="str">
            <v>091</v>
          </cell>
          <cell r="D76">
            <v>1</v>
          </cell>
          <cell r="F76">
            <v>0</v>
          </cell>
        </row>
        <row r="77">
          <cell r="A77" t="str">
            <v>091</v>
          </cell>
          <cell r="D77">
            <v>14232</v>
          </cell>
          <cell r="F77">
            <v>1860</v>
          </cell>
        </row>
        <row r="78">
          <cell r="A78" t="str">
            <v>091</v>
          </cell>
          <cell r="D78">
            <v>935</v>
          </cell>
          <cell r="F78">
            <v>305</v>
          </cell>
        </row>
        <row r="79">
          <cell r="A79" t="str">
            <v>091</v>
          </cell>
          <cell r="D79">
            <v>3</v>
          </cell>
          <cell r="F79">
            <v>0</v>
          </cell>
        </row>
        <row r="80">
          <cell r="A80" t="str">
            <v>096</v>
          </cell>
          <cell r="D80">
            <v>2</v>
          </cell>
          <cell r="F80">
            <v>0</v>
          </cell>
        </row>
        <row r="81">
          <cell r="A81" t="str">
            <v>096</v>
          </cell>
          <cell r="D81">
            <v>1</v>
          </cell>
          <cell r="F81">
            <v>0</v>
          </cell>
        </row>
        <row r="82">
          <cell r="A82" t="str">
            <v>096</v>
          </cell>
          <cell r="D82">
            <v>5020</v>
          </cell>
          <cell r="F82">
            <v>692</v>
          </cell>
        </row>
        <row r="83">
          <cell r="A83" t="str">
            <v>101</v>
          </cell>
          <cell r="D83">
            <v>6084</v>
          </cell>
          <cell r="F83">
            <v>825</v>
          </cell>
        </row>
        <row r="84">
          <cell r="A84" t="str">
            <v>101</v>
          </cell>
          <cell r="D84">
            <v>3372</v>
          </cell>
          <cell r="F84">
            <v>245</v>
          </cell>
        </row>
        <row r="85">
          <cell r="A85" t="str">
            <v>101</v>
          </cell>
          <cell r="D85">
            <v>0</v>
          </cell>
          <cell r="F85">
            <v>0</v>
          </cell>
        </row>
        <row r="86">
          <cell r="A86" t="str">
            <v>106</v>
          </cell>
          <cell r="D86">
            <v>7122</v>
          </cell>
          <cell r="F86">
            <v>1157</v>
          </cell>
        </row>
        <row r="87">
          <cell r="A87" t="str">
            <v>106</v>
          </cell>
          <cell r="D87">
            <v>561</v>
          </cell>
          <cell r="F87">
            <v>106</v>
          </cell>
        </row>
        <row r="88">
          <cell r="A88" t="str">
            <v>111</v>
          </cell>
          <cell r="D88">
            <v>1</v>
          </cell>
          <cell r="F88">
            <v>0</v>
          </cell>
        </row>
        <row r="89">
          <cell r="A89" t="str">
            <v>111</v>
          </cell>
          <cell r="D89">
            <v>1</v>
          </cell>
          <cell r="F89">
            <v>0</v>
          </cell>
        </row>
        <row r="90">
          <cell r="A90" t="str">
            <v>111</v>
          </cell>
          <cell r="D90">
            <v>349</v>
          </cell>
          <cell r="F90">
            <v>21</v>
          </cell>
        </row>
        <row r="91">
          <cell r="A91" t="str">
            <v>111</v>
          </cell>
          <cell r="D91">
            <v>7282</v>
          </cell>
          <cell r="F91">
            <v>966</v>
          </cell>
        </row>
        <row r="92">
          <cell r="A92" t="str">
            <v>111</v>
          </cell>
          <cell r="D92">
            <v>124</v>
          </cell>
          <cell r="F92">
            <v>10</v>
          </cell>
        </row>
        <row r="93">
          <cell r="A93" t="str">
            <v>111</v>
          </cell>
          <cell r="D93">
            <v>846</v>
          </cell>
          <cell r="F93">
            <v>307</v>
          </cell>
        </row>
        <row r="94">
          <cell r="A94" t="str">
            <v>116</v>
          </cell>
          <cell r="D94">
            <v>1</v>
          </cell>
          <cell r="F94">
            <v>0</v>
          </cell>
        </row>
        <row r="95">
          <cell r="A95" t="str">
            <v>116</v>
          </cell>
          <cell r="D95">
            <v>876</v>
          </cell>
          <cell r="F95">
            <v>103</v>
          </cell>
        </row>
        <row r="96">
          <cell r="A96" t="str">
            <v>116</v>
          </cell>
          <cell r="D96">
            <v>1424</v>
          </cell>
          <cell r="F96">
            <v>125</v>
          </cell>
        </row>
        <row r="97">
          <cell r="A97" t="str">
            <v>121</v>
          </cell>
          <cell r="D97">
            <v>1935</v>
          </cell>
          <cell r="F97">
            <v>148</v>
          </cell>
        </row>
        <row r="98">
          <cell r="A98" t="str">
            <v>121</v>
          </cell>
          <cell r="D98">
            <v>2</v>
          </cell>
          <cell r="F98">
            <v>0</v>
          </cell>
        </row>
        <row r="99">
          <cell r="A99" t="str">
            <v>121</v>
          </cell>
          <cell r="D99">
            <v>2</v>
          </cell>
          <cell r="F99">
            <v>0</v>
          </cell>
        </row>
        <row r="100">
          <cell r="A100" t="str">
            <v>121</v>
          </cell>
          <cell r="D100">
            <v>1</v>
          </cell>
          <cell r="F100">
            <v>0</v>
          </cell>
        </row>
        <row r="101">
          <cell r="A101" t="str">
            <v>126</v>
          </cell>
          <cell r="D101">
            <v>1</v>
          </cell>
          <cell r="F101">
            <v>0</v>
          </cell>
        </row>
        <row r="102">
          <cell r="A102" t="str">
            <v>126</v>
          </cell>
          <cell r="D102">
            <v>365</v>
          </cell>
          <cell r="F102">
            <v>28</v>
          </cell>
        </row>
        <row r="103">
          <cell r="A103" t="str">
            <v>126</v>
          </cell>
          <cell r="D103">
            <v>28</v>
          </cell>
          <cell r="F103">
            <v>14</v>
          </cell>
        </row>
        <row r="104">
          <cell r="A104" t="str">
            <v>126</v>
          </cell>
          <cell r="D104">
            <v>7183</v>
          </cell>
          <cell r="F104">
            <v>822</v>
          </cell>
        </row>
        <row r="105">
          <cell r="A105" t="str">
            <v>131</v>
          </cell>
          <cell r="D105">
            <v>2</v>
          </cell>
          <cell r="F105">
            <v>0</v>
          </cell>
        </row>
        <row r="106">
          <cell r="A106" t="str">
            <v>131</v>
          </cell>
          <cell r="D106">
            <v>1707</v>
          </cell>
          <cell r="F106">
            <v>208</v>
          </cell>
        </row>
        <row r="107">
          <cell r="A107" t="str">
            <v>131</v>
          </cell>
          <cell r="D107">
            <v>1056</v>
          </cell>
          <cell r="F107">
            <v>122</v>
          </cell>
        </row>
        <row r="108">
          <cell r="A108" t="str">
            <v>136</v>
          </cell>
          <cell r="D108">
            <v>0</v>
          </cell>
          <cell r="F108">
            <v>0</v>
          </cell>
        </row>
        <row r="109">
          <cell r="A109" t="str">
            <v>136</v>
          </cell>
          <cell r="D109">
            <v>7309</v>
          </cell>
          <cell r="F109">
            <v>661</v>
          </cell>
        </row>
        <row r="110">
          <cell r="A110" t="str">
            <v>136</v>
          </cell>
          <cell r="D110">
            <v>1</v>
          </cell>
          <cell r="F110">
            <v>0</v>
          </cell>
        </row>
        <row r="111">
          <cell r="A111" t="str">
            <v>136</v>
          </cell>
          <cell r="D111">
            <v>10</v>
          </cell>
          <cell r="F111">
            <v>0</v>
          </cell>
        </row>
        <row r="112">
          <cell r="A112" t="str">
            <v>136</v>
          </cell>
          <cell r="D112">
            <v>1</v>
          </cell>
          <cell r="F112">
            <v>0</v>
          </cell>
        </row>
        <row r="113">
          <cell r="A113" t="str">
            <v>136</v>
          </cell>
          <cell r="D113">
            <v>1</v>
          </cell>
          <cell r="F113">
            <v>0</v>
          </cell>
        </row>
        <row r="114">
          <cell r="A114" t="str">
            <v>141</v>
          </cell>
          <cell r="D114">
            <v>32470</v>
          </cell>
          <cell r="F114">
            <v>31015</v>
          </cell>
        </row>
        <row r="115">
          <cell r="A115" t="str">
            <v>141</v>
          </cell>
          <cell r="D115">
            <v>1</v>
          </cell>
          <cell r="F115">
            <v>0</v>
          </cell>
        </row>
        <row r="116">
          <cell r="A116" t="str">
            <v>141</v>
          </cell>
          <cell r="D116">
            <v>0</v>
          </cell>
          <cell r="F116">
            <v>0</v>
          </cell>
        </row>
        <row r="117">
          <cell r="A117" t="str">
            <v>141</v>
          </cell>
          <cell r="D117">
            <v>532</v>
          </cell>
          <cell r="F117">
            <v>154</v>
          </cell>
        </row>
        <row r="118">
          <cell r="A118" t="str">
            <v>146</v>
          </cell>
          <cell r="D118">
            <v>4816</v>
          </cell>
          <cell r="F118">
            <v>4530</v>
          </cell>
        </row>
        <row r="119">
          <cell r="A119" t="str">
            <v>146</v>
          </cell>
          <cell r="D119">
            <v>1</v>
          </cell>
          <cell r="F119">
            <v>0</v>
          </cell>
        </row>
        <row r="120">
          <cell r="A120" t="str">
            <v>146</v>
          </cell>
          <cell r="D120">
            <v>1</v>
          </cell>
          <cell r="F120">
            <v>0</v>
          </cell>
        </row>
        <row r="121">
          <cell r="A121" t="str">
            <v>146</v>
          </cell>
          <cell r="D121">
            <v>0</v>
          </cell>
          <cell r="F121">
            <v>0</v>
          </cell>
        </row>
        <row r="122">
          <cell r="A122" t="str">
            <v>151</v>
          </cell>
          <cell r="D122">
            <v>1</v>
          </cell>
          <cell r="F122">
            <v>0</v>
          </cell>
        </row>
        <row r="123">
          <cell r="A123" t="str">
            <v>151</v>
          </cell>
          <cell r="D123">
            <v>5167</v>
          </cell>
          <cell r="F123">
            <v>498</v>
          </cell>
        </row>
        <row r="124">
          <cell r="A124" t="str">
            <v>156</v>
          </cell>
          <cell r="D124">
            <v>1503</v>
          </cell>
          <cell r="F124">
            <v>180</v>
          </cell>
        </row>
        <row r="125">
          <cell r="A125" t="str">
            <v>156</v>
          </cell>
          <cell r="D125">
            <v>1</v>
          </cell>
          <cell r="F125">
            <v>0</v>
          </cell>
        </row>
        <row r="126">
          <cell r="A126" t="str">
            <v>156</v>
          </cell>
          <cell r="D126">
            <v>2</v>
          </cell>
          <cell r="F126">
            <v>0</v>
          </cell>
        </row>
        <row r="127">
          <cell r="A127" t="str">
            <v>156</v>
          </cell>
          <cell r="D127">
            <v>3261</v>
          </cell>
          <cell r="F127">
            <v>164</v>
          </cell>
        </row>
        <row r="128">
          <cell r="A128" t="str">
            <v>156</v>
          </cell>
          <cell r="D128">
            <v>1</v>
          </cell>
          <cell r="F128">
            <v>0</v>
          </cell>
        </row>
        <row r="129">
          <cell r="A129" t="str">
            <v>156</v>
          </cell>
          <cell r="D129">
            <v>3</v>
          </cell>
          <cell r="F129">
            <v>0</v>
          </cell>
        </row>
        <row r="130">
          <cell r="A130" t="str">
            <v>161</v>
          </cell>
          <cell r="D130">
            <v>2283</v>
          </cell>
          <cell r="F130">
            <v>177</v>
          </cell>
        </row>
        <row r="131">
          <cell r="A131" t="str">
            <v>166</v>
          </cell>
          <cell r="D131">
            <v>1762</v>
          </cell>
          <cell r="F131">
            <v>165</v>
          </cell>
        </row>
        <row r="132">
          <cell r="A132" t="str">
            <v>166</v>
          </cell>
          <cell r="D132">
            <v>1</v>
          </cell>
          <cell r="F132">
            <v>0</v>
          </cell>
        </row>
        <row r="133">
          <cell r="A133" t="str">
            <v>168</v>
          </cell>
          <cell r="D133">
            <v>1</v>
          </cell>
          <cell r="F133">
            <v>0</v>
          </cell>
        </row>
        <row r="134">
          <cell r="A134" t="str">
            <v>168</v>
          </cell>
          <cell r="D134">
            <v>25671</v>
          </cell>
          <cell r="F134">
            <v>7260</v>
          </cell>
        </row>
        <row r="135">
          <cell r="A135" t="str">
            <v>171</v>
          </cell>
          <cell r="D135">
            <v>1</v>
          </cell>
          <cell r="F135">
            <v>0</v>
          </cell>
        </row>
        <row r="136">
          <cell r="A136" t="str">
            <v>171</v>
          </cell>
          <cell r="D136">
            <v>3931</v>
          </cell>
          <cell r="F136">
            <v>344</v>
          </cell>
        </row>
        <row r="137">
          <cell r="A137" t="str">
            <v>171</v>
          </cell>
          <cell r="D137">
            <v>319</v>
          </cell>
          <cell r="F137">
            <v>141</v>
          </cell>
        </row>
        <row r="138">
          <cell r="A138" t="str">
            <v>176</v>
          </cell>
          <cell r="D138">
            <v>2</v>
          </cell>
          <cell r="F138">
            <v>0</v>
          </cell>
        </row>
        <row r="139">
          <cell r="A139" t="str">
            <v>176</v>
          </cell>
          <cell r="D139">
            <v>1553</v>
          </cell>
          <cell r="F139">
            <v>374</v>
          </cell>
        </row>
        <row r="140">
          <cell r="A140" t="str">
            <v>176</v>
          </cell>
          <cell r="D140">
            <v>305</v>
          </cell>
          <cell r="F140">
            <v>25</v>
          </cell>
        </row>
        <row r="141">
          <cell r="A141" t="str">
            <v>176</v>
          </cell>
          <cell r="D141">
            <v>1</v>
          </cell>
          <cell r="F141">
            <v>0</v>
          </cell>
        </row>
        <row r="142">
          <cell r="A142" t="str">
            <v>181</v>
          </cell>
          <cell r="D142">
            <v>5715</v>
          </cell>
          <cell r="F142">
            <v>615</v>
          </cell>
        </row>
        <row r="143">
          <cell r="A143" t="str">
            <v>186</v>
          </cell>
          <cell r="D143">
            <v>1445</v>
          </cell>
          <cell r="F143">
            <v>235</v>
          </cell>
        </row>
        <row r="144">
          <cell r="A144" t="str">
            <v>186</v>
          </cell>
          <cell r="D144">
            <v>7</v>
          </cell>
          <cell r="F144">
            <v>4</v>
          </cell>
        </row>
        <row r="145">
          <cell r="A145" t="str">
            <v>186</v>
          </cell>
          <cell r="D145">
            <v>2859</v>
          </cell>
          <cell r="F145">
            <v>181</v>
          </cell>
        </row>
        <row r="146">
          <cell r="A146" t="str">
            <v>191</v>
          </cell>
          <cell r="D146">
            <v>1</v>
          </cell>
          <cell r="F146">
            <v>0</v>
          </cell>
        </row>
        <row r="147">
          <cell r="A147" t="str">
            <v>191</v>
          </cell>
          <cell r="D147">
            <v>5181</v>
          </cell>
          <cell r="F147">
            <v>453</v>
          </cell>
        </row>
        <row r="148">
          <cell r="A148" t="str">
            <v>191</v>
          </cell>
          <cell r="D148">
            <v>2</v>
          </cell>
          <cell r="F148">
            <v>0</v>
          </cell>
        </row>
        <row r="149">
          <cell r="A149" t="str">
            <v>191</v>
          </cell>
          <cell r="D149">
            <v>1</v>
          </cell>
          <cell r="F149">
            <v>0</v>
          </cell>
        </row>
        <row r="150">
          <cell r="A150" t="str">
            <v>191</v>
          </cell>
          <cell r="D150">
            <v>5</v>
          </cell>
          <cell r="F150">
            <v>0</v>
          </cell>
        </row>
        <row r="151">
          <cell r="A151" t="str">
            <v>193</v>
          </cell>
          <cell r="D151">
            <v>1050</v>
          </cell>
          <cell r="F151">
            <v>103</v>
          </cell>
        </row>
        <row r="152">
          <cell r="A152" t="str">
            <v>193</v>
          </cell>
          <cell r="D152">
            <v>1</v>
          </cell>
          <cell r="F152">
            <v>0</v>
          </cell>
        </row>
        <row r="153">
          <cell r="A153" t="str">
            <v>196</v>
          </cell>
          <cell r="D153">
            <v>1</v>
          </cell>
          <cell r="F153">
            <v>0</v>
          </cell>
        </row>
        <row r="154">
          <cell r="A154" t="str">
            <v>196</v>
          </cell>
          <cell r="D154">
            <v>6</v>
          </cell>
          <cell r="F154">
            <v>0</v>
          </cell>
        </row>
        <row r="155">
          <cell r="A155" t="str">
            <v>196</v>
          </cell>
          <cell r="D155">
            <v>14142</v>
          </cell>
          <cell r="F155">
            <v>3270</v>
          </cell>
        </row>
        <row r="156">
          <cell r="A156" t="str">
            <v>196</v>
          </cell>
          <cell r="D156">
            <v>1507</v>
          </cell>
          <cell r="F156">
            <v>718</v>
          </cell>
        </row>
        <row r="157">
          <cell r="A157" t="str">
            <v>201</v>
          </cell>
          <cell r="D157">
            <v>1</v>
          </cell>
          <cell r="F157">
            <v>0</v>
          </cell>
        </row>
        <row r="158">
          <cell r="A158" t="str">
            <v>201</v>
          </cell>
          <cell r="D158">
            <v>1</v>
          </cell>
          <cell r="F158">
            <v>16</v>
          </cell>
        </row>
        <row r="159">
          <cell r="A159" t="str">
            <v>201</v>
          </cell>
          <cell r="D159">
            <v>4</v>
          </cell>
          <cell r="F159">
            <v>0</v>
          </cell>
        </row>
        <row r="160">
          <cell r="A160" t="str">
            <v>201</v>
          </cell>
          <cell r="D160">
            <v>63486</v>
          </cell>
          <cell r="F160">
            <v>15126</v>
          </cell>
        </row>
        <row r="161">
          <cell r="A161" t="str">
            <v>201</v>
          </cell>
          <cell r="D161">
            <v>1889</v>
          </cell>
          <cell r="F161">
            <v>194</v>
          </cell>
        </row>
        <row r="162">
          <cell r="A162" t="str">
            <v>201</v>
          </cell>
          <cell r="D162">
            <v>3985</v>
          </cell>
          <cell r="F162">
            <v>504</v>
          </cell>
        </row>
        <row r="163">
          <cell r="A163" t="str">
            <v>201</v>
          </cell>
          <cell r="D163">
            <v>265</v>
          </cell>
          <cell r="F163">
            <v>24</v>
          </cell>
        </row>
        <row r="164">
          <cell r="A164" t="str">
            <v>203</v>
          </cell>
          <cell r="D164">
            <v>2570</v>
          </cell>
          <cell r="F164">
            <v>362</v>
          </cell>
        </row>
        <row r="165">
          <cell r="A165" t="str">
            <v>206</v>
          </cell>
          <cell r="D165">
            <v>1</v>
          </cell>
          <cell r="F165">
            <v>0</v>
          </cell>
        </row>
        <row r="166">
          <cell r="A166" t="str">
            <v>206</v>
          </cell>
          <cell r="D166">
            <v>1</v>
          </cell>
          <cell r="F166">
            <v>0</v>
          </cell>
        </row>
        <row r="167">
          <cell r="A167" t="str">
            <v>206</v>
          </cell>
          <cell r="D167">
            <v>7506</v>
          </cell>
          <cell r="F167">
            <v>1004</v>
          </cell>
        </row>
        <row r="168">
          <cell r="A168" t="str">
            <v>211</v>
          </cell>
          <cell r="D168">
            <v>2008</v>
          </cell>
          <cell r="F168">
            <v>153</v>
          </cell>
        </row>
        <row r="169">
          <cell r="A169" t="str">
            <v>211</v>
          </cell>
          <cell r="D169">
            <v>1</v>
          </cell>
          <cell r="F169">
            <v>0</v>
          </cell>
        </row>
        <row r="170">
          <cell r="A170" t="str">
            <v>216</v>
          </cell>
          <cell r="D170">
            <v>1835</v>
          </cell>
          <cell r="F170">
            <v>648</v>
          </cell>
        </row>
        <row r="171">
          <cell r="A171" t="str">
            <v>216</v>
          </cell>
          <cell r="D171">
            <v>1</v>
          </cell>
          <cell r="F171">
            <v>0</v>
          </cell>
        </row>
        <row r="172">
          <cell r="A172" t="str">
            <v>216</v>
          </cell>
          <cell r="D172">
            <v>0</v>
          </cell>
          <cell r="F172">
            <v>0</v>
          </cell>
        </row>
        <row r="173">
          <cell r="A173" t="str">
            <v>216</v>
          </cell>
          <cell r="D173">
            <v>1</v>
          </cell>
          <cell r="F173">
            <v>0</v>
          </cell>
        </row>
        <row r="174">
          <cell r="A174" t="str">
            <v>221</v>
          </cell>
          <cell r="D174">
            <v>3821</v>
          </cell>
          <cell r="F174">
            <v>643</v>
          </cell>
        </row>
        <row r="175">
          <cell r="A175" t="str">
            <v>226</v>
          </cell>
          <cell r="D175">
            <v>4677</v>
          </cell>
          <cell r="F175">
            <v>548</v>
          </cell>
        </row>
        <row r="176">
          <cell r="A176" t="str">
            <v>226</v>
          </cell>
          <cell r="D176">
            <v>284</v>
          </cell>
          <cell r="F176">
            <v>42</v>
          </cell>
        </row>
        <row r="177">
          <cell r="A177" t="str">
            <v>231</v>
          </cell>
          <cell r="D177">
            <v>0</v>
          </cell>
          <cell r="F177">
            <v>0</v>
          </cell>
        </row>
        <row r="178">
          <cell r="A178" t="str">
            <v>231</v>
          </cell>
          <cell r="D178">
            <v>2094</v>
          </cell>
          <cell r="F178">
            <v>289</v>
          </cell>
        </row>
        <row r="179">
          <cell r="A179" t="str">
            <v>231</v>
          </cell>
          <cell r="D179">
            <v>1726</v>
          </cell>
          <cell r="F179">
            <v>112</v>
          </cell>
        </row>
        <row r="180">
          <cell r="A180" t="str">
            <v>236</v>
          </cell>
          <cell r="D180">
            <v>1</v>
          </cell>
          <cell r="F180">
            <v>0</v>
          </cell>
        </row>
        <row r="181">
          <cell r="A181" t="str">
            <v>236</v>
          </cell>
          <cell r="D181">
            <v>3226</v>
          </cell>
          <cell r="F181">
            <v>307</v>
          </cell>
        </row>
        <row r="182">
          <cell r="A182" t="str">
            <v>236</v>
          </cell>
          <cell r="D182">
            <v>1</v>
          </cell>
          <cell r="F182">
            <v>0</v>
          </cell>
        </row>
        <row r="183">
          <cell r="A183" t="str">
            <v>241</v>
          </cell>
          <cell r="D183">
            <v>1</v>
          </cell>
          <cell r="F183">
            <v>0</v>
          </cell>
        </row>
        <row r="184">
          <cell r="A184" t="str">
            <v>241</v>
          </cell>
          <cell r="D184">
            <v>46</v>
          </cell>
          <cell r="F184">
            <v>2</v>
          </cell>
        </row>
        <row r="185">
          <cell r="A185" t="str">
            <v>241</v>
          </cell>
          <cell r="D185">
            <v>225</v>
          </cell>
          <cell r="F185">
            <v>14</v>
          </cell>
        </row>
        <row r="186">
          <cell r="A186" t="str">
            <v>241</v>
          </cell>
          <cell r="D186">
            <v>2915</v>
          </cell>
          <cell r="F186">
            <v>298</v>
          </cell>
        </row>
        <row r="187">
          <cell r="A187" t="str">
            <v>241</v>
          </cell>
          <cell r="D187">
            <v>393</v>
          </cell>
          <cell r="F187">
            <v>21</v>
          </cell>
        </row>
        <row r="188">
          <cell r="A188" t="str">
            <v>246</v>
          </cell>
          <cell r="D188">
            <v>1</v>
          </cell>
          <cell r="F188">
            <v>0</v>
          </cell>
        </row>
        <row r="189">
          <cell r="A189" t="str">
            <v>246</v>
          </cell>
          <cell r="D189">
            <v>1</v>
          </cell>
          <cell r="F189">
            <v>0</v>
          </cell>
        </row>
        <row r="190">
          <cell r="A190" t="str">
            <v>246</v>
          </cell>
          <cell r="D190">
            <v>6993</v>
          </cell>
          <cell r="F190">
            <v>697</v>
          </cell>
        </row>
        <row r="191">
          <cell r="A191" t="str">
            <v>251</v>
          </cell>
          <cell r="D191">
            <v>1</v>
          </cell>
          <cell r="F191">
            <v>0</v>
          </cell>
        </row>
        <row r="192">
          <cell r="A192" t="str">
            <v>251</v>
          </cell>
          <cell r="D192">
            <v>8143</v>
          </cell>
          <cell r="F192">
            <v>867</v>
          </cell>
        </row>
        <row r="193">
          <cell r="A193" t="str">
            <v>251</v>
          </cell>
          <cell r="D193">
            <v>2</v>
          </cell>
          <cell r="F193">
            <v>0</v>
          </cell>
        </row>
        <row r="194">
          <cell r="A194" t="str">
            <v>253</v>
          </cell>
          <cell r="D194">
            <v>1088</v>
          </cell>
          <cell r="F194">
            <v>111</v>
          </cell>
        </row>
        <row r="195">
          <cell r="A195" t="str">
            <v>253</v>
          </cell>
          <cell r="D195">
            <v>1425</v>
          </cell>
          <cell r="F195">
            <v>65</v>
          </cell>
        </row>
        <row r="196">
          <cell r="A196" t="str">
            <v>256</v>
          </cell>
          <cell r="D196">
            <v>9440</v>
          </cell>
          <cell r="F196">
            <v>2045</v>
          </cell>
        </row>
        <row r="197">
          <cell r="A197" t="str">
            <v>256</v>
          </cell>
          <cell r="D197">
            <v>1</v>
          </cell>
          <cell r="F197">
            <v>0</v>
          </cell>
        </row>
        <row r="198">
          <cell r="A198" t="str">
            <v>256</v>
          </cell>
          <cell r="D198">
            <v>599</v>
          </cell>
          <cell r="F198">
            <v>334</v>
          </cell>
        </row>
        <row r="199">
          <cell r="A199" t="str">
            <v>261</v>
          </cell>
          <cell r="D199">
            <v>1</v>
          </cell>
          <cell r="F199">
            <v>0</v>
          </cell>
        </row>
        <row r="200">
          <cell r="A200" t="str">
            <v>261</v>
          </cell>
          <cell r="D200">
            <v>6416</v>
          </cell>
          <cell r="F200">
            <v>687</v>
          </cell>
        </row>
        <row r="201">
          <cell r="A201" t="str">
            <v>261</v>
          </cell>
          <cell r="D201">
            <v>1</v>
          </cell>
          <cell r="F201">
            <v>0</v>
          </cell>
        </row>
        <row r="202">
          <cell r="A202" t="str">
            <v>266</v>
          </cell>
          <cell r="D202">
            <v>4641</v>
          </cell>
          <cell r="F202">
            <v>1039</v>
          </cell>
        </row>
        <row r="203">
          <cell r="A203" t="str">
            <v>271</v>
          </cell>
          <cell r="D203">
            <v>7</v>
          </cell>
          <cell r="F203">
            <v>0</v>
          </cell>
        </row>
        <row r="204">
          <cell r="A204" t="str">
            <v>271</v>
          </cell>
          <cell r="D204">
            <v>1</v>
          </cell>
          <cell r="F204">
            <v>0</v>
          </cell>
        </row>
        <row r="205">
          <cell r="A205" t="str">
            <v>271</v>
          </cell>
          <cell r="D205">
            <v>1781</v>
          </cell>
          <cell r="F205">
            <v>287</v>
          </cell>
        </row>
        <row r="206">
          <cell r="A206" t="str">
            <v>271</v>
          </cell>
          <cell r="D206">
            <v>403</v>
          </cell>
          <cell r="F206">
            <v>43</v>
          </cell>
        </row>
        <row r="207">
          <cell r="A207" t="str">
            <v>276</v>
          </cell>
          <cell r="D207">
            <v>5040</v>
          </cell>
          <cell r="F207">
            <v>4382</v>
          </cell>
        </row>
        <row r="208">
          <cell r="A208" t="str">
            <v>276</v>
          </cell>
          <cell r="D208">
            <v>7</v>
          </cell>
          <cell r="F208">
            <v>0</v>
          </cell>
        </row>
        <row r="209">
          <cell r="A209" t="str">
            <v>281</v>
          </cell>
          <cell r="D209">
            <v>0</v>
          </cell>
          <cell r="F209">
            <v>0</v>
          </cell>
        </row>
        <row r="210">
          <cell r="A210" t="str">
            <v>281</v>
          </cell>
          <cell r="D210">
            <v>4599</v>
          </cell>
          <cell r="F210">
            <v>1041</v>
          </cell>
        </row>
        <row r="211">
          <cell r="A211" t="str">
            <v>281</v>
          </cell>
          <cell r="D211">
            <v>1</v>
          </cell>
          <cell r="F211">
            <v>0</v>
          </cell>
        </row>
        <row r="212">
          <cell r="A212" t="str">
            <v>281</v>
          </cell>
          <cell r="D212">
            <v>1</v>
          </cell>
          <cell r="F212">
            <v>0</v>
          </cell>
        </row>
        <row r="213">
          <cell r="A213" t="str">
            <v>286</v>
          </cell>
          <cell r="D213">
            <v>1</v>
          </cell>
          <cell r="F213">
            <v>0</v>
          </cell>
        </row>
        <row r="214">
          <cell r="A214" t="str">
            <v>286</v>
          </cell>
          <cell r="D214">
            <v>2</v>
          </cell>
          <cell r="F214">
            <v>0</v>
          </cell>
        </row>
        <row r="215">
          <cell r="A215" t="str">
            <v>286</v>
          </cell>
          <cell r="D215">
            <v>401</v>
          </cell>
          <cell r="F215">
            <v>32</v>
          </cell>
        </row>
        <row r="216">
          <cell r="A216" t="str">
            <v>286</v>
          </cell>
          <cell r="D216">
            <v>3280</v>
          </cell>
          <cell r="F216">
            <v>414</v>
          </cell>
        </row>
        <row r="217">
          <cell r="A217" t="str">
            <v>291</v>
          </cell>
          <cell r="D217">
            <v>101</v>
          </cell>
          <cell r="F217">
            <v>4</v>
          </cell>
        </row>
        <row r="218">
          <cell r="A218" t="str">
            <v>291</v>
          </cell>
          <cell r="D218">
            <v>1</v>
          </cell>
          <cell r="F218">
            <v>0</v>
          </cell>
        </row>
        <row r="219">
          <cell r="A219" t="str">
            <v>291</v>
          </cell>
          <cell r="D219">
            <v>1</v>
          </cell>
          <cell r="F219">
            <v>0</v>
          </cell>
        </row>
        <row r="220">
          <cell r="A220" t="str">
            <v>291</v>
          </cell>
          <cell r="D220">
            <v>2</v>
          </cell>
          <cell r="F220">
            <v>0</v>
          </cell>
        </row>
        <row r="221">
          <cell r="A221" t="str">
            <v>291</v>
          </cell>
          <cell r="D221">
            <v>3408</v>
          </cell>
          <cell r="F221">
            <v>449</v>
          </cell>
        </row>
        <row r="222">
          <cell r="A222" t="str">
            <v>291</v>
          </cell>
          <cell r="D222">
            <v>179</v>
          </cell>
          <cell r="F222">
            <v>19</v>
          </cell>
        </row>
        <row r="223">
          <cell r="A223" t="str">
            <v>296</v>
          </cell>
          <cell r="D223">
            <v>27481</v>
          </cell>
          <cell r="F223">
            <v>7284</v>
          </cell>
        </row>
        <row r="224">
          <cell r="A224" t="str">
            <v>296</v>
          </cell>
          <cell r="D224">
            <v>0</v>
          </cell>
          <cell r="F224">
            <v>0</v>
          </cell>
        </row>
        <row r="225">
          <cell r="A225" t="str">
            <v>296</v>
          </cell>
          <cell r="D225">
            <v>3994</v>
          </cell>
          <cell r="F225">
            <v>406</v>
          </cell>
        </row>
        <row r="226">
          <cell r="A226" t="str">
            <v>296</v>
          </cell>
          <cell r="D226">
            <v>2</v>
          </cell>
          <cell r="F226">
            <v>0</v>
          </cell>
        </row>
        <row r="227">
          <cell r="A227" t="str">
            <v>301</v>
          </cell>
          <cell r="D227">
            <v>1120</v>
          </cell>
          <cell r="F227">
            <v>108</v>
          </cell>
        </row>
        <row r="228">
          <cell r="A228" t="str">
            <v>301</v>
          </cell>
          <cell r="D228">
            <v>3025</v>
          </cell>
          <cell r="F228">
            <v>478</v>
          </cell>
        </row>
        <row r="229">
          <cell r="A229" t="str">
            <v>306</v>
          </cell>
          <cell r="D229">
            <v>18869</v>
          </cell>
          <cell r="F229">
            <v>14641</v>
          </cell>
        </row>
        <row r="230">
          <cell r="A230" t="str">
            <v>311</v>
          </cell>
          <cell r="D230">
            <v>1</v>
          </cell>
          <cell r="F230">
            <v>0</v>
          </cell>
        </row>
        <row r="231">
          <cell r="A231" t="str">
            <v>311</v>
          </cell>
          <cell r="D231">
            <v>1105</v>
          </cell>
          <cell r="F231">
            <v>117</v>
          </cell>
        </row>
        <row r="232">
          <cell r="A232" t="str">
            <v>316</v>
          </cell>
          <cell r="D232">
            <v>17751</v>
          </cell>
          <cell r="F232">
            <v>3097</v>
          </cell>
        </row>
        <row r="233">
          <cell r="A233" t="str">
            <v>316</v>
          </cell>
          <cell r="D233">
            <v>309</v>
          </cell>
          <cell r="F233">
            <v>35</v>
          </cell>
        </row>
        <row r="234">
          <cell r="A234" t="str">
            <v>316</v>
          </cell>
          <cell r="D234">
            <v>0</v>
          </cell>
          <cell r="F234">
            <v>0</v>
          </cell>
        </row>
        <row r="235">
          <cell r="A235" t="str">
            <v>316</v>
          </cell>
          <cell r="D235">
            <v>1395</v>
          </cell>
          <cell r="F235">
            <v>515</v>
          </cell>
        </row>
        <row r="236">
          <cell r="A236" t="str">
            <v>321</v>
          </cell>
          <cell r="D236">
            <v>2</v>
          </cell>
          <cell r="F236">
            <v>0</v>
          </cell>
        </row>
        <row r="237">
          <cell r="A237" t="str">
            <v>321</v>
          </cell>
          <cell r="D237">
            <v>1861</v>
          </cell>
          <cell r="F237">
            <v>206</v>
          </cell>
        </row>
        <row r="238">
          <cell r="A238" t="str">
            <v>321</v>
          </cell>
          <cell r="D238">
            <v>1</v>
          </cell>
          <cell r="F238">
            <v>0</v>
          </cell>
        </row>
        <row r="239">
          <cell r="A239" t="str">
            <v>321</v>
          </cell>
          <cell r="D239">
            <v>1580</v>
          </cell>
          <cell r="F239">
            <v>73</v>
          </cell>
        </row>
        <row r="240">
          <cell r="A240" t="str">
            <v>326</v>
          </cell>
          <cell r="D240">
            <v>5239</v>
          </cell>
          <cell r="F240">
            <v>791</v>
          </cell>
        </row>
        <row r="241">
          <cell r="A241" t="str">
            <v>326</v>
          </cell>
          <cell r="D241">
            <v>1</v>
          </cell>
          <cell r="F241">
            <v>0</v>
          </cell>
        </row>
        <row r="242">
          <cell r="A242" t="str">
            <v>331</v>
          </cell>
          <cell r="D242">
            <v>1567</v>
          </cell>
          <cell r="F242">
            <v>116</v>
          </cell>
        </row>
        <row r="243">
          <cell r="A243" t="str">
            <v>331</v>
          </cell>
          <cell r="D243">
            <v>1</v>
          </cell>
          <cell r="F243">
            <v>0</v>
          </cell>
        </row>
        <row r="244">
          <cell r="A244" t="str">
            <v>336</v>
          </cell>
          <cell r="D244">
            <v>67</v>
          </cell>
          <cell r="F244">
            <v>5</v>
          </cell>
        </row>
        <row r="245">
          <cell r="A245" t="str">
            <v>336</v>
          </cell>
          <cell r="D245">
            <v>16045</v>
          </cell>
          <cell r="F245">
            <v>23754</v>
          </cell>
        </row>
        <row r="246">
          <cell r="A246" t="str">
            <v>341</v>
          </cell>
          <cell r="D246">
            <v>2971</v>
          </cell>
          <cell r="F246">
            <v>242</v>
          </cell>
        </row>
        <row r="247">
          <cell r="A247" t="str">
            <v>341</v>
          </cell>
          <cell r="D247">
            <v>56</v>
          </cell>
          <cell r="F247">
            <v>3</v>
          </cell>
        </row>
        <row r="248">
          <cell r="A248" t="str">
            <v>341</v>
          </cell>
          <cell r="D248">
            <v>2</v>
          </cell>
          <cell r="F248">
            <v>0</v>
          </cell>
        </row>
        <row r="249">
          <cell r="A249" t="str">
            <v>346</v>
          </cell>
          <cell r="D249">
            <v>1</v>
          </cell>
          <cell r="F249">
            <v>0</v>
          </cell>
        </row>
        <row r="250">
          <cell r="A250" t="str">
            <v>346</v>
          </cell>
          <cell r="D250">
            <v>2241</v>
          </cell>
          <cell r="F250">
            <v>290</v>
          </cell>
        </row>
        <row r="251">
          <cell r="A251" t="str">
            <v>351</v>
          </cell>
          <cell r="D251">
            <v>1097</v>
          </cell>
          <cell r="F251">
            <v>98</v>
          </cell>
        </row>
        <row r="252">
          <cell r="A252" t="str">
            <v>351</v>
          </cell>
          <cell r="D252">
            <v>1</v>
          </cell>
          <cell r="F252">
            <v>0</v>
          </cell>
        </row>
        <row r="253">
          <cell r="A253" t="str">
            <v>356</v>
          </cell>
          <cell r="D253">
            <v>9554</v>
          </cell>
          <cell r="F253">
            <v>12230</v>
          </cell>
        </row>
        <row r="254">
          <cell r="A254" t="str">
            <v>356</v>
          </cell>
          <cell r="D254">
            <v>2087</v>
          </cell>
          <cell r="F254">
            <v>327</v>
          </cell>
        </row>
        <row r="255">
          <cell r="A255" t="str">
            <v>361</v>
          </cell>
          <cell r="D255">
            <v>8</v>
          </cell>
          <cell r="F255">
            <v>0</v>
          </cell>
        </row>
        <row r="256">
          <cell r="A256" t="str">
            <v>361</v>
          </cell>
          <cell r="D256">
            <v>1</v>
          </cell>
          <cell r="F256">
            <v>0</v>
          </cell>
        </row>
        <row r="257">
          <cell r="A257" t="str">
            <v>361</v>
          </cell>
          <cell r="D257">
            <v>6</v>
          </cell>
          <cell r="F257">
            <v>0</v>
          </cell>
        </row>
        <row r="258">
          <cell r="A258" t="str">
            <v>361</v>
          </cell>
          <cell r="D258">
            <v>1</v>
          </cell>
          <cell r="F258">
            <v>0</v>
          </cell>
        </row>
        <row r="259">
          <cell r="A259" t="str">
            <v>361</v>
          </cell>
          <cell r="D259">
            <v>1</v>
          </cell>
          <cell r="F259">
            <v>0</v>
          </cell>
        </row>
        <row r="260">
          <cell r="A260" t="str">
            <v>361</v>
          </cell>
          <cell r="D260">
            <v>3741</v>
          </cell>
          <cell r="F260">
            <v>502</v>
          </cell>
        </row>
        <row r="261">
          <cell r="A261" t="str">
            <v>366</v>
          </cell>
          <cell r="D261">
            <v>2</v>
          </cell>
          <cell r="F261">
            <v>0</v>
          </cell>
        </row>
        <row r="262">
          <cell r="A262" t="str">
            <v>366</v>
          </cell>
          <cell r="D262">
            <v>820</v>
          </cell>
          <cell r="F262">
            <v>192</v>
          </cell>
        </row>
        <row r="263">
          <cell r="A263" t="str">
            <v>371</v>
          </cell>
          <cell r="D263">
            <v>3927</v>
          </cell>
          <cell r="F263">
            <v>347</v>
          </cell>
        </row>
        <row r="264">
          <cell r="A264" t="str">
            <v>376</v>
          </cell>
          <cell r="D264">
            <v>2</v>
          </cell>
          <cell r="F264">
            <v>0</v>
          </cell>
        </row>
        <row r="265">
          <cell r="A265" t="str">
            <v>376</v>
          </cell>
          <cell r="D265">
            <v>10251</v>
          </cell>
          <cell r="F265">
            <v>2222</v>
          </cell>
        </row>
        <row r="266">
          <cell r="A266" t="str">
            <v>376</v>
          </cell>
          <cell r="D266">
            <v>1</v>
          </cell>
          <cell r="F266">
            <v>0</v>
          </cell>
        </row>
        <row r="267">
          <cell r="A267" t="str">
            <v>381</v>
          </cell>
          <cell r="D267">
            <v>4129</v>
          </cell>
          <cell r="F267">
            <v>402</v>
          </cell>
        </row>
        <row r="268">
          <cell r="A268" t="str">
            <v>381</v>
          </cell>
          <cell r="D268">
            <v>520</v>
          </cell>
          <cell r="F268">
            <v>24</v>
          </cell>
        </row>
        <row r="269">
          <cell r="A269" t="str">
            <v>381</v>
          </cell>
          <cell r="D269">
            <v>1</v>
          </cell>
          <cell r="F269">
            <v>0</v>
          </cell>
        </row>
        <row r="270">
          <cell r="A270" t="str">
            <v>383</v>
          </cell>
          <cell r="D270">
            <v>1</v>
          </cell>
          <cell r="F270">
            <v>0</v>
          </cell>
        </row>
        <row r="271">
          <cell r="A271" t="str">
            <v>383</v>
          </cell>
          <cell r="D271">
            <v>4261</v>
          </cell>
          <cell r="F271">
            <v>655</v>
          </cell>
        </row>
        <row r="272">
          <cell r="A272" t="str">
            <v>386</v>
          </cell>
          <cell r="D272">
            <v>3185</v>
          </cell>
          <cell r="F272">
            <v>459</v>
          </cell>
        </row>
        <row r="273">
          <cell r="A273" t="str">
            <v>391</v>
          </cell>
          <cell r="D273">
            <v>1</v>
          </cell>
          <cell r="F273">
            <v>0</v>
          </cell>
        </row>
        <row r="274">
          <cell r="A274" t="str">
            <v>391</v>
          </cell>
          <cell r="D274">
            <v>1</v>
          </cell>
          <cell r="F274">
            <v>0</v>
          </cell>
        </row>
        <row r="275">
          <cell r="A275" t="str">
            <v>391</v>
          </cell>
          <cell r="D275">
            <v>25785</v>
          </cell>
          <cell r="F275">
            <v>9605</v>
          </cell>
        </row>
        <row r="276">
          <cell r="A276" t="str">
            <v>391</v>
          </cell>
          <cell r="D276">
            <v>1</v>
          </cell>
          <cell r="F276">
            <v>1</v>
          </cell>
        </row>
        <row r="277">
          <cell r="A277" t="str">
            <v>391</v>
          </cell>
          <cell r="D277">
            <v>2</v>
          </cell>
          <cell r="F277">
            <v>498</v>
          </cell>
        </row>
        <row r="278">
          <cell r="A278" t="str">
            <v>391</v>
          </cell>
          <cell r="D278">
            <v>45956</v>
          </cell>
          <cell r="F278">
            <v>19942</v>
          </cell>
        </row>
        <row r="279">
          <cell r="A279" t="str">
            <v>391</v>
          </cell>
          <cell r="D279">
            <v>33333</v>
          </cell>
          <cell r="F279">
            <v>11436</v>
          </cell>
        </row>
        <row r="280">
          <cell r="A280" t="str">
            <v>391</v>
          </cell>
          <cell r="D280">
            <v>36452</v>
          </cell>
          <cell r="F280">
            <v>11140</v>
          </cell>
        </row>
        <row r="281">
          <cell r="A281" t="str">
            <v>391</v>
          </cell>
          <cell r="D281">
            <v>1</v>
          </cell>
          <cell r="F281">
            <v>0</v>
          </cell>
        </row>
        <row r="282">
          <cell r="A282" t="str">
            <v>393</v>
          </cell>
          <cell r="D282">
            <v>1611</v>
          </cell>
          <cell r="F282">
            <v>154</v>
          </cell>
        </row>
        <row r="283">
          <cell r="A283" t="str">
            <v>396</v>
          </cell>
          <cell r="D283">
            <v>1</v>
          </cell>
          <cell r="F283">
            <v>0</v>
          </cell>
        </row>
        <row r="284">
          <cell r="A284" t="str">
            <v>396</v>
          </cell>
          <cell r="D284">
            <v>1</v>
          </cell>
          <cell r="F284">
            <v>0</v>
          </cell>
        </row>
        <row r="285">
          <cell r="A285" t="str">
            <v>396</v>
          </cell>
          <cell r="D285">
            <v>1</v>
          </cell>
          <cell r="F285">
            <v>0</v>
          </cell>
        </row>
        <row r="286">
          <cell r="A286" t="str">
            <v>396</v>
          </cell>
          <cell r="D286">
            <v>3</v>
          </cell>
          <cell r="F286">
            <v>0</v>
          </cell>
        </row>
        <row r="287">
          <cell r="A287" t="str">
            <v>396</v>
          </cell>
          <cell r="D287">
            <v>3737</v>
          </cell>
          <cell r="F287">
            <v>375</v>
          </cell>
        </row>
        <row r="288">
          <cell r="A288" t="str">
            <v>396</v>
          </cell>
          <cell r="D288">
            <v>1</v>
          </cell>
          <cell r="F288">
            <v>0</v>
          </cell>
        </row>
        <row r="289">
          <cell r="A289" t="str">
            <v>398</v>
          </cell>
          <cell r="D289">
            <v>1</v>
          </cell>
          <cell r="F289">
            <v>0</v>
          </cell>
        </row>
        <row r="290">
          <cell r="A290" t="str">
            <v>398</v>
          </cell>
          <cell r="D290">
            <v>2254</v>
          </cell>
          <cell r="F290">
            <v>278</v>
          </cell>
        </row>
        <row r="291">
          <cell r="A291" t="str">
            <v>401</v>
          </cell>
          <cell r="D291">
            <v>1</v>
          </cell>
          <cell r="F291">
            <v>0</v>
          </cell>
        </row>
        <row r="292">
          <cell r="A292" t="str">
            <v>401</v>
          </cell>
          <cell r="D292">
            <v>5338</v>
          </cell>
          <cell r="F292">
            <v>578</v>
          </cell>
        </row>
        <row r="293">
          <cell r="A293" t="str">
            <v>401</v>
          </cell>
          <cell r="D293">
            <v>1038</v>
          </cell>
          <cell r="F293">
            <v>64</v>
          </cell>
        </row>
        <row r="294">
          <cell r="A294" t="str">
            <v>406</v>
          </cell>
          <cell r="D294">
            <v>2</v>
          </cell>
          <cell r="F294">
            <v>0</v>
          </cell>
        </row>
        <row r="295">
          <cell r="A295" t="str">
            <v>406</v>
          </cell>
          <cell r="D295">
            <v>1</v>
          </cell>
          <cell r="F295">
            <v>0</v>
          </cell>
        </row>
        <row r="296">
          <cell r="A296" t="str">
            <v>406</v>
          </cell>
          <cell r="D296">
            <v>2768</v>
          </cell>
          <cell r="F296">
            <v>720</v>
          </cell>
        </row>
        <row r="297">
          <cell r="A297" t="str">
            <v>409</v>
          </cell>
          <cell r="D297">
            <v>2559</v>
          </cell>
          <cell r="F297">
            <v>167</v>
          </cell>
        </row>
        <row r="298">
          <cell r="A298" t="str">
            <v>411</v>
          </cell>
          <cell r="D298">
            <v>3175</v>
          </cell>
          <cell r="F298">
            <v>331</v>
          </cell>
        </row>
        <row r="299">
          <cell r="A299" t="str">
            <v>416</v>
          </cell>
          <cell r="D299">
            <v>1</v>
          </cell>
          <cell r="F299">
            <v>0</v>
          </cell>
        </row>
        <row r="300">
          <cell r="A300" t="str">
            <v>416</v>
          </cell>
          <cell r="D300">
            <v>3619</v>
          </cell>
          <cell r="F300">
            <v>316</v>
          </cell>
        </row>
        <row r="301">
          <cell r="A301" t="str">
            <v>416</v>
          </cell>
          <cell r="D301">
            <v>3</v>
          </cell>
          <cell r="F301">
            <v>0</v>
          </cell>
        </row>
        <row r="302">
          <cell r="A302" t="str">
            <v>416</v>
          </cell>
          <cell r="D302">
            <v>1</v>
          </cell>
          <cell r="F302">
            <v>0</v>
          </cell>
        </row>
        <row r="303">
          <cell r="A303" t="str">
            <v>421</v>
          </cell>
          <cell r="D303">
            <v>1</v>
          </cell>
          <cell r="F303">
            <v>0</v>
          </cell>
        </row>
        <row r="304">
          <cell r="A304" t="str">
            <v>421</v>
          </cell>
          <cell r="D304">
            <v>3840</v>
          </cell>
          <cell r="F304">
            <v>970</v>
          </cell>
        </row>
        <row r="305">
          <cell r="A305" t="str">
            <v>421</v>
          </cell>
          <cell r="D305">
            <v>2</v>
          </cell>
          <cell r="F305">
            <v>0</v>
          </cell>
        </row>
        <row r="306">
          <cell r="A306" t="str">
            <v>421</v>
          </cell>
          <cell r="D306">
            <v>863</v>
          </cell>
          <cell r="F306">
            <v>128</v>
          </cell>
        </row>
        <row r="307">
          <cell r="A307" t="str">
            <v>423</v>
          </cell>
          <cell r="D307">
            <v>1</v>
          </cell>
          <cell r="F307">
            <v>0</v>
          </cell>
        </row>
        <row r="308">
          <cell r="A308" t="str">
            <v>423</v>
          </cell>
          <cell r="D308">
            <v>2025</v>
          </cell>
          <cell r="F308">
            <v>262</v>
          </cell>
        </row>
        <row r="309">
          <cell r="A309" t="str">
            <v>423</v>
          </cell>
          <cell r="D309">
            <v>1</v>
          </cell>
          <cell r="F309">
            <v>0</v>
          </cell>
        </row>
        <row r="310">
          <cell r="A310" t="str">
            <v>426</v>
          </cell>
          <cell r="D310">
            <v>1</v>
          </cell>
          <cell r="F310">
            <v>0</v>
          </cell>
        </row>
        <row r="311">
          <cell r="A311" t="str">
            <v>426</v>
          </cell>
          <cell r="D311">
            <v>1168</v>
          </cell>
          <cell r="F311">
            <v>146</v>
          </cell>
        </row>
        <row r="312">
          <cell r="A312" t="str">
            <v>426</v>
          </cell>
          <cell r="D312">
            <v>1</v>
          </cell>
          <cell r="F312">
            <v>0</v>
          </cell>
        </row>
        <row r="313">
          <cell r="A313" t="str">
            <v>426</v>
          </cell>
          <cell r="D313">
            <v>1819</v>
          </cell>
          <cell r="F313">
            <v>91</v>
          </cell>
        </row>
        <row r="314">
          <cell r="A314" t="str">
            <v>426</v>
          </cell>
          <cell r="D314">
            <v>1</v>
          </cell>
          <cell r="F314">
            <v>0</v>
          </cell>
        </row>
        <row r="315">
          <cell r="A315" t="str">
            <v>431</v>
          </cell>
          <cell r="D315">
            <v>1</v>
          </cell>
          <cell r="F315">
            <v>0</v>
          </cell>
        </row>
        <row r="316">
          <cell r="A316" t="str">
            <v>431</v>
          </cell>
          <cell r="D316">
            <v>3</v>
          </cell>
          <cell r="F316">
            <v>0</v>
          </cell>
        </row>
        <row r="317">
          <cell r="A317" t="str">
            <v>431</v>
          </cell>
          <cell r="D317">
            <v>3680</v>
          </cell>
          <cell r="F317">
            <v>332</v>
          </cell>
        </row>
        <row r="318">
          <cell r="A318" t="str">
            <v>433</v>
          </cell>
          <cell r="D318">
            <v>1</v>
          </cell>
          <cell r="F318">
            <v>0</v>
          </cell>
        </row>
        <row r="319">
          <cell r="A319" t="str">
            <v>433</v>
          </cell>
          <cell r="D319">
            <v>2228</v>
          </cell>
          <cell r="F319">
            <v>693</v>
          </cell>
        </row>
        <row r="320">
          <cell r="A320" t="str">
            <v>433</v>
          </cell>
          <cell r="D320">
            <v>1</v>
          </cell>
          <cell r="F320">
            <v>0</v>
          </cell>
        </row>
        <row r="321">
          <cell r="A321" t="str">
            <v>433</v>
          </cell>
          <cell r="D321">
            <v>1712</v>
          </cell>
          <cell r="F321">
            <v>137</v>
          </cell>
        </row>
        <row r="322">
          <cell r="A322" t="str">
            <v>436</v>
          </cell>
          <cell r="D322">
            <v>1</v>
          </cell>
          <cell r="F322">
            <v>0</v>
          </cell>
        </row>
        <row r="323">
          <cell r="A323" t="str">
            <v>436</v>
          </cell>
          <cell r="D323">
            <v>10029</v>
          </cell>
          <cell r="F323">
            <v>1468</v>
          </cell>
        </row>
        <row r="324">
          <cell r="A324" t="str">
            <v>441</v>
          </cell>
          <cell r="D324">
            <v>43</v>
          </cell>
          <cell r="F324">
            <v>3</v>
          </cell>
        </row>
        <row r="325">
          <cell r="A325" t="str">
            <v>441</v>
          </cell>
          <cell r="D325">
            <v>1</v>
          </cell>
          <cell r="F325">
            <v>0</v>
          </cell>
        </row>
        <row r="326">
          <cell r="A326" t="str">
            <v>441</v>
          </cell>
          <cell r="D326">
            <v>2</v>
          </cell>
          <cell r="F326">
            <v>0</v>
          </cell>
        </row>
        <row r="327">
          <cell r="A327" t="str">
            <v>441</v>
          </cell>
          <cell r="D327">
            <v>14895</v>
          </cell>
          <cell r="F327">
            <v>3239</v>
          </cell>
        </row>
        <row r="328">
          <cell r="A328" t="str">
            <v>441</v>
          </cell>
          <cell r="D328">
            <v>1</v>
          </cell>
          <cell r="F328">
            <v>0</v>
          </cell>
        </row>
        <row r="329">
          <cell r="A329" t="str">
            <v>446</v>
          </cell>
          <cell r="D329">
            <v>3504</v>
          </cell>
          <cell r="F329">
            <v>566</v>
          </cell>
        </row>
        <row r="330">
          <cell r="A330" t="str">
            <v>446</v>
          </cell>
          <cell r="D330">
            <v>2149</v>
          </cell>
          <cell r="F330">
            <v>205</v>
          </cell>
        </row>
        <row r="331">
          <cell r="A331" t="str">
            <v>451</v>
          </cell>
          <cell r="D331">
            <v>1</v>
          </cell>
          <cell r="F331">
            <v>0</v>
          </cell>
        </row>
        <row r="332">
          <cell r="A332" t="str">
            <v>451</v>
          </cell>
          <cell r="D332">
            <v>2554</v>
          </cell>
          <cell r="F332">
            <v>270</v>
          </cell>
        </row>
        <row r="333">
          <cell r="A333" t="str">
            <v>451</v>
          </cell>
          <cell r="D333">
            <v>1</v>
          </cell>
          <cell r="F333">
            <v>0</v>
          </cell>
        </row>
        <row r="334">
          <cell r="A334" t="str">
            <v>453</v>
          </cell>
          <cell r="D334">
            <v>1</v>
          </cell>
          <cell r="F334">
            <v>0</v>
          </cell>
        </row>
        <row r="335">
          <cell r="A335" t="str">
            <v>453</v>
          </cell>
          <cell r="D335">
            <v>1589</v>
          </cell>
          <cell r="F335">
            <v>96</v>
          </cell>
        </row>
        <row r="336">
          <cell r="A336" t="str">
            <v>456</v>
          </cell>
          <cell r="D336">
            <v>3</v>
          </cell>
          <cell r="F336">
            <v>0</v>
          </cell>
        </row>
        <row r="337">
          <cell r="A337" t="str">
            <v>456</v>
          </cell>
          <cell r="D337">
            <v>1</v>
          </cell>
          <cell r="F337">
            <v>0</v>
          </cell>
        </row>
        <row r="338">
          <cell r="A338" t="str">
            <v>456</v>
          </cell>
          <cell r="D338">
            <v>469</v>
          </cell>
          <cell r="F338">
            <v>41</v>
          </cell>
        </row>
        <row r="339">
          <cell r="A339" t="str">
            <v>456</v>
          </cell>
          <cell r="D339">
            <v>1902</v>
          </cell>
          <cell r="F339">
            <v>269</v>
          </cell>
        </row>
        <row r="340">
          <cell r="A340" t="str">
            <v>461</v>
          </cell>
          <cell r="D340">
            <v>3</v>
          </cell>
          <cell r="F340">
            <v>4</v>
          </cell>
        </row>
        <row r="341">
          <cell r="A341" t="str">
            <v>461</v>
          </cell>
          <cell r="D341">
            <v>2920</v>
          </cell>
          <cell r="F341">
            <v>288</v>
          </cell>
        </row>
        <row r="342">
          <cell r="A342" t="str">
            <v>461</v>
          </cell>
          <cell r="D342">
            <v>1</v>
          </cell>
          <cell r="F342">
            <v>0</v>
          </cell>
        </row>
        <row r="343">
          <cell r="A343" t="str">
            <v>466</v>
          </cell>
          <cell r="D343">
            <v>21</v>
          </cell>
          <cell r="F343">
            <v>1</v>
          </cell>
        </row>
        <row r="344">
          <cell r="A344" t="str">
            <v>466</v>
          </cell>
          <cell r="D344">
            <v>10188</v>
          </cell>
          <cell r="F344">
            <v>2796</v>
          </cell>
        </row>
        <row r="345">
          <cell r="A345" t="str">
            <v>466</v>
          </cell>
          <cell r="D345">
            <v>5</v>
          </cell>
          <cell r="F345">
            <v>0</v>
          </cell>
        </row>
        <row r="346">
          <cell r="A346" t="str">
            <v>466</v>
          </cell>
          <cell r="D346">
            <v>2</v>
          </cell>
          <cell r="F346">
            <v>0</v>
          </cell>
        </row>
        <row r="347">
          <cell r="A347" t="str">
            <v>471</v>
          </cell>
          <cell r="D347">
            <v>6318</v>
          </cell>
          <cell r="F347">
            <v>1777</v>
          </cell>
        </row>
        <row r="348">
          <cell r="A348" t="str">
            <v>471</v>
          </cell>
          <cell r="D348">
            <v>387</v>
          </cell>
          <cell r="F348">
            <v>331</v>
          </cell>
        </row>
        <row r="349">
          <cell r="A349" t="str">
            <v>476</v>
          </cell>
          <cell r="D349">
            <v>1</v>
          </cell>
          <cell r="F349">
            <v>0</v>
          </cell>
        </row>
        <row r="350">
          <cell r="A350" t="str">
            <v>476</v>
          </cell>
          <cell r="D350">
            <v>2531</v>
          </cell>
          <cell r="F350">
            <v>424</v>
          </cell>
        </row>
        <row r="351">
          <cell r="A351" t="str">
            <v>476</v>
          </cell>
          <cell r="D351">
            <v>2</v>
          </cell>
          <cell r="F351">
            <v>0</v>
          </cell>
        </row>
        <row r="352">
          <cell r="A352" t="str">
            <v>476</v>
          </cell>
          <cell r="D352">
            <v>1</v>
          </cell>
          <cell r="F352">
            <v>18</v>
          </cell>
        </row>
        <row r="353">
          <cell r="A353" t="str">
            <v>476</v>
          </cell>
          <cell r="D353">
            <v>2</v>
          </cell>
          <cell r="F353">
            <v>0</v>
          </cell>
        </row>
        <row r="354">
          <cell r="A354" t="str">
            <v>476</v>
          </cell>
          <cell r="D354">
            <v>53552</v>
          </cell>
          <cell r="F354">
            <v>15758</v>
          </cell>
        </row>
        <row r="355">
          <cell r="A355" t="str">
            <v>476</v>
          </cell>
          <cell r="D355">
            <v>40727</v>
          </cell>
          <cell r="F355">
            <v>12382</v>
          </cell>
        </row>
        <row r="356">
          <cell r="A356" t="str">
            <v>476</v>
          </cell>
          <cell r="D356">
            <v>1</v>
          </cell>
          <cell r="F356">
            <v>31</v>
          </cell>
        </row>
        <row r="357">
          <cell r="A357" t="str">
            <v>476</v>
          </cell>
          <cell r="D357">
            <v>1</v>
          </cell>
          <cell r="F357">
            <v>0</v>
          </cell>
        </row>
        <row r="358">
          <cell r="A358" t="str">
            <v>481</v>
          </cell>
          <cell r="D358">
            <v>1</v>
          </cell>
          <cell r="F358">
            <v>0</v>
          </cell>
        </row>
        <row r="359">
          <cell r="A359" t="str">
            <v>481</v>
          </cell>
          <cell r="D359">
            <v>4785</v>
          </cell>
          <cell r="F359">
            <v>736</v>
          </cell>
        </row>
        <row r="360">
          <cell r="A360" t="str">
            <v>486</v>
          </cell>
          <cell r="D360">
            <v>1</v>
          </cell>
          <cell r="F360">
            <v>0</v>
          </cell>
        </row>
        <row r="361">
          <cell r="A361" t="str">
            <v>486</v>
          </cell>
          <cell r="D361">
            <v>2049</v>
          </cell>
          <cell r="F361">
            <v>941</v>
          </cell>
        </row>
        <row r="362">
          <cell r="A362" t="str">
            <v>486</v>
          </cell>
          <cell r="D362">
            <v>4</v>
          </cell>
          <cell r="F362">
            <v>3</v>
          </cell>
        </row>
        <row r="363">
          <cell r="A363" t="str">
            <v>491</v>
          </cell>
          <cell r="D363">
            <v>1</v>
          </cell>
          <cell r="F363">
            <v>0</v>
          </cell>
        </row>
        <row r="364">
          <cell r="A364" t="str">
            <v>491</v>
          </cell>
          <cell r="D364">
            <v>9040</v>
          </cell>
          <cell r="F364">
            <v>1248</v>
          </cell>
        </row>
        <row r="365">
          <cell r="A365" t="str">
            <v>491</v>
          </cell>
          <cell r="D365">
            <v>7</v>
          </cell>
          <cell r="F365">
            <v>0</v>
          </cell>
        </row>
        <row r="366">
          <cell r="A366" t="str">
            <v>491</v>
          </cell>
          <cell r="D366">
            <v>1</v>
          </cell>
          <cell r="F366">
            <v>0</v>
          </cell>
        </row>
        <row r="367">
          <cell r="A367" t="str">
            <v>496</v>
          </cell>
          <cell r="D367">
            <v>0</v>
          </cell>
          <cell r="F367">
            <v>0</v>
          </cell>
        </row>
        <row r="368">
          <cell r="A368" t="str">
            <v>496</v>
          </cell>
          <cell r="D368">
            <v>12642</v>
          </cell>
          <cell r="F368">
            <v>4533</v>
          </cell>
        </row>
        <row r="369">
          <cell r="A369" t="str">
            <v>501</v>
          </cell>
          <cell r="D369">
            <v>2216</v>
          </cell>
          <cell r="F369">
            <v>172</v>
          </cell>
        </row>
        <row r="370">
          <cell r="A370" t="str">
            <v>501</v>
          </cell>
          <cell r="D370">
            <v>0</v>
          </cell>
          <cell r="F370">
            <v>0</v>
          </cell>
        </row>
        <row r="371">
          <cell r="A371" t="str">
            <v>501</v>
          </cell>
          <cell r="D371">
            <v>10</v>
          </cell>
          <cell r="F371">
            <v>1</v>
          </cell>
        </row>
        <row r="372">
          <cell r="A372" t="str">
            <v>506</v>
          </cell>
          <cell r="D372">
            <v>1</v>
          </cell>
          <cell r="F372">
            <v>6</v>
          </cell>
        </row>
        <row r="373">
          <cell r="A373" t="str">
            <v>506</v>
          </cell>
          <cell r="D373">
            <v>1017</v>
          </cell>
          <cell r="F373">
            <v>77</v>
          </cell>
        </row>
        <row r="374">
          <cell r="A374" t="str">
            <v>506</v>
          </cell>
          <cell r="D374">
            <v>4369</v>
          </cell>
          <cell r="F374">
            <v>370</v>
          </cell>
        </row>
        <row r="375">
          <cell r="A375" t="str">
            <v>511</v>
          </cell>
          <cell r="D375">
            <v>531</v>
          </cell>
          <cell r="F375">
            <v>81</v>
          </cell>
        </row>
        <row r="376">
          <cell r="A376" t="str">
            <v>511</v>
          </cell>
          <cell r="D376">
            <v>1731</v>
          </cell>
          <cell r="F376">
            <v>106</v>
          </cell>
        </row>
        <row r="377">
          <cell r="A377" t="str">
            <v>511</v>
          </cell>
          <cell r="D377">
            <v>1</v>
          </cell>
          <cell r="F377">
            <v>0</v>
          </cell>
        </row>
        <row r="378">
          <cell r="A378" t="str">
            <v>511</v>
          </cell>
          <cell r="D378">
            <v>0</v>
          </cell>
          <cell r="F378">
            <v>0</v>
          </cell>
        </row>
        <row r="379">
          <cell r="A379" t="str">
            <v>516</v>
          </cell>
          <cell r="D379">
            <v>38</v>
          </cell>
          <cell r="F379">
            <v>2</v>
          </cell>
        </row>
        <row r="380">
          <cell r="A380" t="str">
            <v>516</v>
          </cell>
          <cell r="D380">
            <v>1</v>
          </cell>
          <cell r="F380">
            <v>0</v>
          </cell>
        </row>
        <row r="381">
          <cell r="A381" t="str">
            <v>516</v>
          </cell>
          <cell r="D381">
            <v>2</v>
          </cell>
          <cell r="F381">
            <v>0</v>
          </cell>
        </row>
        <row r="382">
          <cell r="A382" t="str">
            <v>516</v>
          </cell>
          <cell r="D382">
            <v>3141</v>
          </cell>
          <cell r="F382">
            <v>324</v>
          </cell>
        </row>
        <row r="383">
          <cell r="A383" t="str">
            <v>516</v>
          </cell>
          <cell r="D383">
            <v>1</v>
          </cell>
          <cell r="F383">
            <v>0</v>
          </cell>
        </row>
        <row r="384">
          <cell r="A384" t="str">
            <v>516</v>
          </cell>
          <cell r="D384">
            <v>4</v>
          </cell>
          <cell r="F384">
            <v>0</v>
          </cell>
        </row>
        <row r="385">
          <cell r="A385" t="str">
            <v>521</v>
          </cell>
          <cell r="D385">
            <v>1</v>
          </cell>
          <cell r="F385">
            <v>0</v>
          </cell>
        </row>
        <row r="386">
          <cell r="A386" t="str">
            <v>521</v>
          </cell>
          <cell r="D386">
            <v>28</v>
          </cell>
          <cell r="F386">
            <v>2</v>
          </cell>
        </row>
        <row r="387">
          <cell r="A387" t="str">
            <v>521</v>
          </cell>
          <cell r="D387">
            <v>2</v>
          </cell>
          <cell r="F387">
            <v>0</v>
          </cell>
        </row>
        <row r="388">
          <cell r="A388" t="str">
            <v>521</v>
          </cell>
          <cell r="D388">
            <v>6770</v>
          </cell>
          <cell r="F388">
            <v>606</v>
          </cell>
        </row>
        <row r="389">
          <cell r="A389" t="str">
            <v>521</v>
          </cell>
          <cell r="D389">
            <v>8</v>
          </cell>
          <cell r="F389">
            <v>0</v>
          </cell>
        </row>
        <row r="390">
          <cell r="A390" t="str">
            <v>521</v>
          </cell>
          <cell r="D390">
            <v>4</v>
          </cell>
          <cell r="F390">
            <v>0</v>
          </cell>
        </row>
        <row r="391">
          <cell r="A391" t="str">
            <v>526</v>
          </cell>
          <cell r="D391">
            <v>1322</v>
          </cell>
          <cell r="F391">
            <v>499</v>
          </cell>
        </row>
        <row r="392">
          <cell r="A392" t="str">
            <v>526</v>
          </cell>
          <cell r="D392">
            <v>6283</v>
          </cell>
          <cell r="F392">
            <v>2105</v>
          </cell>
        </row>
        <row r="393">
          <cell r="A393" t="str">
            <v>526</v>
          </cell>
          <cell r="D393">
            <v>2725</v>
          </cell>
          <cell r="F393">
            <v>835</v>
          </cell>
        </row>
        <row r="394">
          <cell r="A394" t="str">
            <v>531</v>
          </cell>
          <cell r="D394">
            <v>42724</v>
          </cell>
          <cell r="F394">
            <v>17225</v>
          </cell>
        </row>
        <row r="395">
          <cell r="A395" t="str">
            <v>531</v>
          </cell>
          <cell r="D395">
            <v>3</v>
          </cell>
          <cell r="F395">
            <v>0</v>
          </cell>
        </row>
        <row r="396">
          <cell r="A396" t="str">
            <v>531</v>
          </cell>
          <cell r="D396">
            <v>1</v>
          </cell>
          <cell r="F396">
            <v>0</v>
          </cell>
        </row>
        <row r="397">
          <cell r="A397" t="str">
            <v>531</v>
          </cell>
          <cell r="D397">
            <v>23034</v>
          </cell>
          <cell r="F397">
            <v>6306</v>
          </cell>
        </row>
        <row r="398">
          <cell r="A398" t="str">
            <v>531</v>
          </cell>
          <cell r="D398">
            <v>1</v>
          </cell>
          <cell r="F398">
            <v>0</v>
          </cell>
        </row>
        <row r="399">
          <cell r="A399" t="str">
            <v>536</v>
          </cell>
          <cell r="D399">
            <v>4130</v>
          </cell>
          <cell r="F399">
            <v>410</v>
          </cell>
        </row>
        <row r="400">
          <cell r="A400" t="str">
            <v>536</v>
          </cell>
          <cell r="D400">
            <v>169</v>
          </cell>
          <cell r="F400">
            <v>13</v>
          </cell>
        </row>
        <row r="401">
          <cell r="A401" t="str">
            <v>536</v>
          </cell>
          <cell r="D401">
            <v>3</v>
          </cell>
          <cell r="F401">
            <v>0</v>
          </cell>
        </row>
        <row r="402">
          <cell r="A402" t="str">
            <v>536</v>
          </cell>
          <cell r="D402">
            <v>1</v>
          </cell>
          <cell r="F402">
            <v>0</v>
          </cell>
        </row>
        <row r="403">
          <cell r="A403" t="str">
            <v>541</v>
          </cell>
          <cell r="D403">
            <v>1</v>
          </cell>
          <cell r="F403">
            <v>0</v>
          </cell>
        </row>
        <row r="404">
          <cell r="A404" t="str">
            <v>541</v>
          </cell>
          <cell r="D404">
            <v>15998</v>
          </cell>
          <cell r="F404">
            <v>2084</v>
          </cell>
        </row>
        <row r="405">
          <cell r="A405" t="str">
            <v>541</v>
          </cell>
          <cell r="D405">
            <v>1</v>
          </cell>
          <cell r="F405">
            <v>0</v>
          </cell>
        </row>
        <row r="406">
          <cell r="A406" t="str">
            <v>546</v>
          </cell>
          <cell r="D406">
            <v>1</v>
          </cell>
          <cell r="F406">
            <v>0</v>
          </cell>
        </row>
        <row r="407">
          <cell r="A407" t="str">
            <v>546</v>
          </cell>
          <cell r="D407">
            <v>6853</v>
          </cell>
          <cell r="F407">
            <v>2337</v>
          </cell>
        </row>
        <row r="408">
          <cell r="A408" t="str">
            <v>546</v>
          </cell>
          <cell r="D408">
            <v>2</v>
          </cell>
          <cell r="F408">
            <v>0</v>
          </cell>
        </row>
        <row r="409">
          <cell r="A409" t="str">
            <v>551</v>
          </cell>
          <cell r="D409">
            <v>42365</v>
          </cell>
          <cell r="F409">
            <v>18946</v>
          </cell>
        </row>
        <row r="410">
          <cell r="A410" t="str">
            <v>551</v>
          </cell>
          <cell r="D410">
            <v>11139</v>
          </cell>
          <cell r="F410">
            <v>1857</v>
          </cell>
        </row>
        <row r="411">
          <cell r="A411" t="str">
            <v>551</v>
          </cell>
          <cell r="D411">
            <v>1</v>
          </cell>
          <cell r="F411">
            <v>0</v>
          </cell>
        </row>
        <row r="412">
          <cell r="A412" t="str">
            <v>551</v>
          </cell>
          <cell r="D412">
            <v>2</v>
          </cell>
          <cell r="F412">
            <v>0</v>
          </cell>
        </row>
        <row r="413">
          <cell r="A413" t="str">
            <v>556</v>
          </cell>
          <cell r="D413">
            <v>4346</v>
          </cell>
          <cell r="F413">
            <v>300</v>
          </cell>
        </row>
        <row r="414">
          <cell r="A414" t="str">
            <v>556</v>
          </cell>
          <cell r="D414">
            <v>9</v>
          </cell>
          <cell r="F414">
            <v>0</v>
          </cell>
        </row>
        <row r="415">
          <cell r="A415" t="str">
            <v>556</v>
          </cell>
          <cell r="D415">
            <v>1</v>
          </cell>
          <cell r="F415">
            <v>0</v>
          </cell>
        </row>
        <row r="416">
          <cell r="A416" t="str">
            <v>561</v>
          </cell>
          <cell r="D416">
            <v>1</v>
          </cell>
          <cell r="F416">
            <v>0</v>
          </cell>
        </row>
        <row r="417">
          <cell r="A417" t="str">
            <v>561</v>
          </cell>
          <cell r="D417">
            <v>1</v>
          </cell>
          <cell r="F417">
            <v>0</v>
          </cell>
        </row>
        <row r="418">
          <cell r="A418" t="str">
            <v>561</v>
          </cell>
          <cell r="D418">
            <v>13</v>
          </cell>
          <cell r="F418">
            <v>1</v>
          </cell>
        </row>
        <row r="419">
          <cell r="A419" t="str">
            <v>561</v>
          </cell>
          <cell r="D419">
            <v>4567</v>
          </cell>
          <cell r="F419">
            <v>735</v>
          </cell>
        </row>
        <row r="420">
          <cell r="A420" t="str">
            <v>561</v>
          </cell>
          <cell r="D420">
            <v>1</v>
          </cell>
          <cell r="F420">
            <v>0</v>
          </cell>
        </row>
        <row r="421">
          <cell r="A421" t="str">
            <v>566</v>
          </cell>
          <cell r="D421">
            <v>1841</v>
          </cell>
          <cell r="F421">
            <v>227</v>
          </cell>
        </row>
        <row r="422">
          <cell r="A422" t="str">
            <v>566</v>
          </cell>
          <cell r="D422">
            <v>1</v>
          </cell>
          <cell r="F422">
            <v>0</v>
          </cell>
        </row>
        <row r="423">
          <cell r="A423" t="str">
            <v>566</v>
          </cell>
          <cell r="D423">
            <v>1</v>
          </cell>
          <cell r="F423">
            <v>0</v>
          </cell>
        </row>
        <row r="424">
          <cell r="A424" t="str">
            <v>571</v>
          </cell>
          <cell r="D424">
            <v>4113</v>
          </cell>
          <cell r="F424">
            <v>419</v>
          </cell>
        </row>
        <row r="425">
          <cell r="A425" t="str">
            <v>571</v>
          </cell>
          <cell r="D425">
            <v>1</v>
          </cell>
          <cell r="F425">
            <v>0</v>
          </cell>
        </row>
        <row r="426">
          <cell r="A426" t="str">
            <v>573</v>
          </cell>
          <cell r="D426">
            <v>1</v>
          </cell>
          <cell r="F426">
            <v>0</v>
          </cell>
        </row>
        <row r="427">
          <cell r="A427" t="str">
            <v>573</v>
          </cell>
          <cell r="D427">
            <v>1901</v>
          </cell>
          <cell r="F427">
            <v>118</v>
          </cell>
        </row>
        <row r="428">
          <cell r="A428" t="str">
            <v>573</v>
          </cell>
          <cell r="D428">
            <v>1</v>
          </cell>
          <cell r="F428">
            <v>0</v>
          </cell>
        </row>
        <row r="429">
          <cell r="A429" t="str">
            <v>573</v>
          </cell>
          <cell r="D429">
            <v>0</v>
          </cell>
          <cell r="F429">
            <v>0</v>
          </cell>
        </row>
        <row r="430">
          <cell r="A430" t="str">
            <v>573</v>
          </cell>
          <cell r="D430">
            <v>0</v>
          </cell>
          <cell r="F430">
            <v>0</v>
          </cell>
        </row>
        <row r="431">
          <cell r="A431" t="str">
            <v>576</v>
          </cell>
          <cell r="D431">
            <v>2</v>
          </cell>
          <cell r="F431">
            <v>0</v>
          </cell>
        </row>
        <row r="432">
          <cell r="A432" t="str">
            <v>576</v>
          </cell>
          <cell r="D432">
            <v>2679</v>
          </cell>
          <cell r="F432">
            <v>366</v>
          </cell>
        </row>
        <row r="433">
          <cell r="A433" t="str">
            <v>576</v>
          </cell>
          <cell r="D433">
            <v>1</v>
          </cell>
          <cell r="F433">
            <v>0</v>
          </cell>
        </row>
        <row r="434">
          <cell r="A434" t="str">
            <v>576</v>
          </cell>
          <cell r="D434">
            <v>1</v>
          </cell>
          <cell r="F434">
            <v>0</v>
          </cell>
        </row>
        <row r="435">
          <cell r="A435" t="str">
            <v>576</v>
          </cell>
          <cell r="D435">
            <v>1</v>
          </cell>
          <cell r="F435">
            <v>0</v>
          </cell>
        </row>
        <row r="436">
          <cell r="A436" t="str">
            <v>576</v>
          </cell>
          <cell r="D436">
            <v>2</v>
          </cell>
          <cell r="F436">
            <v>0</v>
          </cell>
        </row>
        <row r="437">
          <cell r="A437" t="str">
            <v>576</v>
          </cell>
          <cell r="D437">
            <v>36137</v>
          </cell>
          <cell r="F437">
            <v>50018</v>
          </cell>
        </row>
        <row r="438">
          <cell r="A438" t="str">
            <v>576</v>
          </cell>
          <cell r="D438">
            <v>65729</v>
          </cell>
          <cell r="F438">
            <v>36697</v>
          </cell>
        </row>
        <row r="439">
          <cell r="A439" t="str">
            <v>576</v>
          </cell>
          <cell r="D439">
            <v>29150</v>
          </cell>
          <cell r="F439">
            <v>20141</v>
          </cell>
        </row>
        <row r="440">
          <cell r="A440" t="str">
            <v>576</v>
          </cell>
          <cell r="D440">
            <v>52339</v>
          </cell>
          <cell r="F440">
            <v>17450</v>
          </cell>
        </row>
        <row r="441">
          <cell r="A441" t="str">
            <v>576</v>
          </cell>
          <cell r="D441">
            <v>382</v>
          </cell>
          <cell r="F441">
            <v>78</v>
          </cell>
        </row>
        <row r="442">
          <cell r="A442" t="str">
            <v>576</v>
          </cell>
          <cell r="D442">
            <v>8</v>
          </cell>
          <cell r="F442">
            <v>29</v>
          </cell>
        </row>
        <row r="443">
          <cell r="A443" t="str">
            <v>576</v>
          </cell>
          <cell r="D443">
            <v>116</v>
          </cell>
          <cell r="F443">
            <v>38</v>
          </cell>
        </row>
        <row r="444">
          <cell r="A444" t="str">
            <v>576</v>
          </cell>
          <cell r="D444">
            <v>49200</v>
          </cell>
          <cell r="F444">
            <v>17604</v>
          </cell>
        </row>
        <row r="445">
          <cell r="A445" t="str">
            <v>576</v>
          </cell>
          <cell r="D445">
            <v>41369</v>
          </cell>
          <cell r="F445">
            <v>7352</v>
          </cell>
        </row>
        <row r="446">
          <cell r="A446" t="str">
            <v>576</v>
          </cell>
          <cell r="D446">
            <v>2</v>
          </cell>
          <cell r="F446">
            <v>2</v>
          </cell>
        </row>
        <row r="447">
          <cell r="A447" t="str">
            <v>576</v>
          </cell>
          <cell r="D447">
            <v>8805</v>
          </cell>
          <cell r="F447">
            <v>1580</v>
          </cell>
        </row>
        <row r="448">
          <cell r="A448" t="str">
            <v>576</v>
          </cell>
          <cell r="D448">
            <v>2</v>
          </cell>
          <cell r="F448">
            <v>0</v>
          </cell>
        </row>
        <row r="449">
          <cell r="A449" t="str">
            <v>576</v>
          </cell>
          <cell r="D449">
            <v>51583</v>
          </cell>
          <cell r="F449">
            <v>39628</v>
          </cell>
        </row>
        <row r="450">
          <cell r="A450" t="str">
            <v>576</v>
          </cell>
          <cell r="D450">
            <v>50628</v>
          </cell>
          <cell r="F450">
            <v>15652</v>
          </cell>
        </row>
        <row r="451">
          <cell r="A451" t="str">
            <v>581</v>
          </cell>
          <cell r="D451">
            <v>2988</v>
          </cell>
          <cell r="F451">
            <v>291</v>
          </cell>
        </row>
        <row r="452">
          <cell r="A452" t="str">
            <v>581</v>
          </cell>
          <cell r="D452">
            <v>364</v>
          </cell>
          <cell r="F452">
            <v>36</v>
          </cell>
        </row>
        <row r="453">
          <cell r="A453" t="str">
            <v>581</v>
          </cell>
          <cell r="D453">
            <v>2085</v>
          </cell>
          <cell r="F453">
            <v>157</v>
          </cell>
        </row>
        <row r="454">
          <cell r="A454" t="str">
            <v>586</v>
          </cell>
          <cell r="D454">
            <v>8623</v>
          </cell>
          <cell r="F454">
            <v>2913</v>
          </cell>
        </row>
        <row r="455">
          <cell r="A455" t="str">
            <v>586</v>
          </cell>
          <cell r="D455">
            <v>1</v>
          </cell>
          <cell r="F455">
            <v>0</v>
          </cell>
        </row>
        <row r="456">
          <cell r="A456" t="str">
            <v>591</v>
          </cell>
          <cell r="D456">
            <v>3350</v>
          </cell>
          <cell r="F456">
            <v>535</v>
          </cell>
        </row>
        <row r="457">
          <cell r="A457" t="str">
            <v>591</v>
          </cell>
          <cell r="D457">
            <v>2</v>
          </cell>
          <cell r="F457">
            <v>0</v>
          </cell>
        </row>
        <row r="458">
          <cell r="A458" t="str">
            <v>591</v>
          </cell>
          <cell r="D458">
            <v>14</v>
          </cell>
          <cell r="F458">
            <v>1</v>
          </cell>
        </row>
        <row r="459">
          <cell r="A459" t="str">
            <v>596</v>
          </cell>
          <cell r="D459">
            <v>2</v>
          </cell>
          <cell r="F459">
            <v>0</v>
          </cell>
        </row>
        <row r="460">
          <cell r="A460" t="str">
            <v>596</v>
          </cell>
          <cell r="D460">
            <v>1734</v>
          </cell>
          <cell r="F460">
            <v>415</v>
          </cell>
        </row>
        <row r="461">
          <cell r="A461" t="str">
            <v>596</v>
          </cell>
          <cell r="D461">
            <v>513</v>
          </cell>
          <cell r="F461">
            <v>187</v>
          </cell>
        </row>
        <row r="462">
          <cell r="A462" t="str">
            <v>596</v>
          </cell>
          <cell r="D462">
            <v>1</v>
          </cell>
          <cell r="F462">
            <v>0</v>
          </cell>
        </row>
        <row r="463">
          <cell r="A463" t="str">
            <v>606</v>
          </cell>
          <cell r="D463">
            <v>1</v>
          </cell>
          <cell r="F463">
            <v>0</v>
          </cell>
        </row>
        <row r="464">
          <cell r="A464" t="str">
            <v>606</v>
          </cell>
          <cell r="D464">
            <v>1782</v>
          </cell>
          <cell r="F464">
            <v>153</v>
          </cell>
        </row>
        <row r="465">
          <cell r="A465" t="str">
            <v>611</v>
          </cell>
          <cell r="D465">
            <v>11926</v>
          </cell>
          <cell r="F465">
            <v>2159</v>
          </cell>
        </row>
        <row r="466">
          <cell r="A466" t="str">
            <v>616</v>
          </cell>
          <cell r="D466">
            <v>1458</v>
          </cell>
          <cell r="F466">
            <v>152</v>
          </cell>
        </row>
        <row r="467">
          <cell r="A467" t="str">
            <v>616</v>
          </cell>
          <cell r="D467">
            <v>2504</v>
          </cell>
          <cell r="F467">
            <v>146</v>
          </cell>
        </row>
        <row r="468">
          <cell r="A468" t="str">
            <v>621</v>
          </cell>
          <cell r="D468">
            <v>304</v>
          </cell>
          <cell r="F468">
            <v>26</v>
          </cell>
        </row>
        <row r="469">
          <cell r="A469" t="str">
            <v>621</v>
          </cell>
          <cell r="D469">
            <v>1</v>
          </cell>
          <cell r="F469">
            <v>0</v>
          </cell>
        </row>
        <row r="470">
          <cell r="A470" t="str">
            <v>621</v>
          </cell>
          <cell r="D470">
            <v>6</v>
          </cell>
          <cell r="F470">
            <v>0</v>
          </cell>
        </row>
        <row r="471">
          <cell r="A471" t="str">
            <v>621</v>
          </cell>
          <cell r="D471">
            <v>4068</v>
          </cell>
          <cell r="F471">
            <v>400</v>
          </cell>
        </row>
        <row r="472">
          <cell r="A472" t="str">
            <v>621</v>
          </cell>
          <cell r="D472">
            <v>0</v>
          </cell>
          <cell r="F472">
            <v>0</v>
          </cell>
        </row>
        <row r="473">
          <cell r="A473" t="str">
            <v>623</v>
          </cell>
          <cell r="D473">
            <v>1621</v>
          </cell>
          <cell r="F473">
            <v>117</v>
          </cell>
        </row>
        <row r="474">
          <cell r="A474" t="str">
            <v>625</v>
          </cell>
          <cell r="D474">
            <v>2470</v>
          </cell>
          <cell r="F474">
            <v>252</v>
          </cell>
        </row>
        <row r="475">
          <cell r="A475" t="str">
            <v>625</v>
          </cell>
          <cell r="D475">
            <v>1</v>
          </cell>
          <cell r="F475">
            <v>0</v>
          </cell>
        </row>
        <row r="476">
          <cell r="A476" t="str">
            <v>626</v>
          </cell>
          <cell r="D476">
            <v>1</v>
          </cell>
          <cell r="F476">
            <v>0</v>
          </cell>
        </row>
        <row r="477">
          <cell r="A477" t="str">
            <v>626</v>
          </cell>
          <cell r="D477">
            <v>22218</v>
          </cell>
          <cell r="F477">
            <v>3806</v>
          </cell>
        </row>
        <row r="478">
          <cell r="A478" t="str">
            <v>628</v>
          </cell>
          <cell r="D478">
            <v>1</v>
          </cell>
          <cell r="F478">
            <v>0</v>
          </cell>
        </row>
        <row r="479">
          <cell r="A479" t="str">
            <v>628</v>
          </cell>
          <cell r="D479">
            <v>1707</v>
          </cell>
          <cell r="F479">
            <v>103</v>
          </cell>
        </row>
        <row r="480">
          <cell r="A480" t="str">
            <v>631</v>
          </cell>
          <cell r="D480">
            <v>1</v>
          </cell>
          <cell r="F480">
            <v>0</v>
          </cell>
        </row>
        <row r="481">
          <cell r="A481" t="str">
            <v>631</v>
          </cell>
          <cell r="D481">
            <v>4663</v>
          </cell>
          <cell r="F481">
            <v>3248</v>
          </cell>
        </row>
        <row r="482">
          <cell r="A482" t="str">
            <v>636</v>
          </cell>
          <cell r="D482">
            <v>3</v>
          </cell>
          <cell r="F482">
            <v>0</v>
          </cell>
        </row>
        <row r="483">
          <cell r="A483" t="str">
            <v>636</v>
          </cell>
          <cell r="D483">
            <v>446</v>
          </cell>
          <cell r="F483">
            <v>27</v>
          </cell>
        </row>
        <row r="484">
          <cell r="A484" t="str">
            <v>636</v>
          </cell>
          <cell r="D484">
            <v>2555</v>
          </cell>
          <cell r="F484">
            <v>305</v>
          </cell>
        </row>
        <row r="485">
          <cell r="A485" t="str">
            <v>641</v>
          </cell>
          <cell r="D485">
            <v>1</v>
          </cell>
          <cell r="F485">
            <v>0</v>
          </cell>
        </row>
        <row r="486">
          <cell r="A486" t="str">
            <v>641</v>
          </cell>
          <cell r="D486">
            <v>3</v>
          </cell>
          <cell r="F486">
            <v>0</v>
          </cell>
        </row>
        <row r="487">
          <cell r="A487" t="str">
            <v>641</v>
          </cell>
          <cell r="D487">
            <v>2361</v>
          </cell>
          <cell r="F487">
            <v>406</v>
          </cell>
        </row>
        <row r="488">
          <cell r="A488" t="str">
            <v>641</v>
          </cell>
          <cell r="D488">
            <v>2</v>
          </cell>
          <cell r="F488">
            <v>0</v>
          </cell>
        </row>
        <row r="489">
          <cell r="A489" t="str">
            <v>641</v>
          </cell>
          <cell r="D489">
            <v>1</v>
          </cell>
          <cell r="F489">
            <v>0</v>
          </cell>
        </row>
        <row r="490">
          <cell r="A490" t="str">
            <v>646</v>
          </cell>
          <cell r="D490">
            <v>1700</v>
          </cell>
          <cell r="F490">
            <v>178</v>
          </cell>
        </row>
        <row r="491">
          <cell r="A491" t="str">
            <v>646</v>
          </cell>
          <cell r="D491">
            <v>1</v>
          </cell>
          <cell r="F491">
            <v>0</v>
          </cell>
        </row>
        <row r="492">
          <cell r="A492" t="str">
            <v>651</v>
          </cell>
          <cell r="D492">
            <v>9946</v>
          </cell>
          <cell r="F492">
            <v>1106</v>
          </cell>
        </row>
        <row r="493">
          <cell r="A493" t="str">
            <v>651</v>
          </cell>
          <cell r="D493">
            <v>1</v>
          </cell>
          <cell r="F493">
            <v>0</v>
          </cell>
        </row>
        <row r="494">
          <cell r="A494" t="str">
            <v>656</v>
          </cell>
          <cell r="D494">
            <v>1</v>
          </cell>
          <cell r="F494">
            <v>9</v>
          </cell>
        </row>
        <row r="495">
          <cell r="A495" t="str">
            <v>656</v>
          </cell>
          <cell r="D495">
            <v>7045</v>
          </cell>
          <cell r="F495">
            <v>754</v>
          </cell>
        </row>
        <row r="496">
          <cell r="A496" t="str">
            <v>656</v>
          </cell>
          <cell r="D496">
            <v>2029</v>
          </cell>
          <cell r="F496">
            <v>244</v>
          </cell>
        </row>
        <row r="497">
          <cell r="A497" t="str">
            <v>661</v>
          </cell>
          <cell r="D497">
            <v>1</v>
          </cell>
          <cell r="F497">
            <v>0</v>
          </cell>
        </row>
        <row r="498">
          <cell r="A498" t="str">
            <v>661</v>
          </cell>
          <cell r="D498">
            <v>2054</v>
          </cell>
          <cell r="F498">
            <v>202</v>
          </cell>
        </row>
        <row r="499">
          <cell r="A499" t="str">
            <v>661</v>
          </cell>
          <cell r="D499">
            <v>2106</v>
          </cell>
          <cell r="F499">
            <v>145</v>
          </cell>
        </row>
        <row r="500">
          <cell r="A500" t="str">
            <v>661</v>
          </cell>
          <cell r="D500">
            <v>1</v>
          </cell>
          <cell r="F500">
            <v>0</v>
          </cell>
        </row>
        <row r="501">
          <cell r="A501" t="str">
            <v>666</v>
          </cell>
          <cell r="D501">
            <v>374</v>
          </cell>
          <cell r="F501">
            <v>22</v>
          </cell>
        </row>
        <row r="502">
          <cell r="A502" t="str">
            <v>666</v>
          </cell>
          <cell r="D502">
            <v>3099</v>
          </cell>
          <cell r="F502">
            <v>799</v>
          </cell>
        </row>
        <row r="503">
          <cell r="A503" t="str">
            <v>666</v>
          </cell>
          <cell r="D503">
            <v>374</v>
          </cell>
          <cell r="F503">
            <v>23</v>
          </cell>
        </row>
        <row r="504">
          <cell r="A504" t="str">
            <v>666</v>
          </cell>
          <cell r="D504">
            <v>203</v>
          </cell>
          <cell r="F504">
            <v>76</v>
          </cell>
        </row>
        <row r="505">
          <cell r="A505" t="str">
            <v>671</v>
          </cell>
          <cell r="D505">
            <v>3412</v>
          </cell>
          <cell r="F505">
            <v>858</v>
          </cell>
        </row>
        <row r="506">
          <cell r="A506" t="str">
            <v>676</v>
          </cell>
          <cell r="D506">
            <v>6069</v>
          </cell>
          <cell r="F506">
            <v>823</v>
          </cell>
        </row>
        <row r="507">
          <cell r="A507" t="str">
            <v>676</v>
          </cell>
          <cell r="D507">
            <v>586</v>
          </cell>
          <cell r="F507">
            <v>40</v>
          </cell>
        </row>
        <row r="508">
          <cell r="A508" t="str">
            <v>681</v>
          </cell>
          <cell r="D508">
            <v>2</v>
          </cell>
          <cell r="F508">
            <v>0</v>
          </cell>
        </row>
        <row r="509">
          <cell r="A509" t="str">
            <v>681</v>
          </cell>
          <cell r="D509">
            <v>8865</v>
          </cell>
          <cell r="F509">
            <v>1253</v>
          </cell>
        </row>
        <row r="510">
          <cell r="A510" t="str">
            <v>686</v>
          </cell>
          <cell r="D510">
            <v>16324</v>
          </cell>
          <cell r="F510">
            <v>3287</v>
          </cell>
        </row>
        <row r="511">
          <cell r="A511" t="str">
            <v>686</v>
          </cell>
          <cell r="D511">
            <v>0</v>
          </cell>
          <cell r="F511">
            <v>0</v>
          </cell>
        </row>
        <row r="512">
          <cell r="A512" t="str">
            <v>691</v>
          </cell>
          <cell r="D512">
            <v>1</v>
          </cell>
          <cell r="F512">
            <v>0</v>
          </cell>
        </row>
        <row r="513">
          <cell r="A513" t="str">
            <v>691</v>
          </cell>
          <cell r="D513">
            <v>1584</v>
          </cell>
          <cell r="F513">
            <v>200</v>
          </cell>
        </row>
        <row r="514">
          <cell r="A514" t="str">
            <v>691</v>
          </cell>
          <cell r="D514">
            <v>1715</v>
          </cell>
          <cell r="F514">
            <v>272</v>
          </cell>
        </row>
        <row r="515">
          <cell r="A515" t="str">
            <v>691</v>
          </cell>
          <cell r="D515">
            <v>1</v>
          </cell>
          <cell r="F515">
            <v>0</v>
          </cell>
        </row>
        <row r="516">
          <cell r="A516" t="str">
            <v>696</v>
          </cell>
          <cell r="D516">
            <v>18812</v>
          </cell>
          <cell r="F516">
            <v>2739</v>
          </cell>
        </row>
        <row r="517">
          <cell r="A517" t="str">
            <v>701</v>
          </cell>
          <cell r="D517">
            <v>2570</v>
          </cell>
          <cell r="F517">
            <v>276</v>
          </cell>
        </row>
        <row r="518">
          <cell r="A518" t="str">
            <v>701</v>
          </cell>
          <cell r="D518">
            <v>100</v>
          </cell>
          <cell r="F518">
            <v>9</v>
          </cell>
        </row>
        <row r="519">
          <cell r="A519" t="str">
            <v>706</v>
          </cell>
          <cell r="D519">
            <v>8886</v>
          </cell>
          <cell r="F519">
            <v>2743</v>
          </cell>
        </row>
        <row r="520">
          <cell r="A520" t="str">
            <v>711</v>
          </cell>
          <cell r="D520">
            <v>4081</v>
          </cell>
          <cell r="F520">
            <v>916</v>
          </cell>
        </row>
        <row r="521">
          <cell r="A521" t="str">
            <v>711</v>
          </cell>
          <cell r="D521">
            <v>240</v>
          </cell>
          <cell r="F521">
            <v>23</v>
          </cell>
        </row>
        <row r="522">
          <cell r="A522" t="str">
            <v>716</v>
          </cell>
          <cell r="D522">
            <v>2614</v>
          </cell>
          <cell r="F522">
            <v>188</v>
          </cell>
        </row>
        <row r="523">
          <cell r="A523" t="str">
            <v>716</v>
          </cell>
          <cell r="D523">
            <v>1</v>
          </cell>
          <cell r="F523">
            <v>0</v>
          </cell>
        </row>
        <row r="524">
          <cell r="A524" t="str">
            <v>721</v>
          </cell>
          <cell r="D524">
            <v>1357</v>
          </cell>
          <cell r="F524">
            <v>97</v>
          </cell>
        </row>
        <row r="525">
          <cell r="A525" t="str">
            <v>721</v>
          </cell>
          <cell r="D525">
            <v>6</v>
          </cell>
          <cell r="F525">
            <v>0</v>
          </cell>
        </row>
        <row r="526">
          <cell r="A526" t="str">
            <v>726</v>
          </cell>
          <cell r="D526">
            <v>14391</v>
          </cell>
          <cell r="F526">
            <v>1869</v>
          </cell>
        </row>
        <row r="527">
          <cell r="A527" t="str">
            <v>726</v>
          </cell>
          <cell r="D527">
            <v>59</v>
          </cell>
          <cell r="F527">
            <v>6</v>
          </cell>
        </row>
        <row r="528">
          <cell r="A528" t="str">
            <v>731</v>
          </cell>
          <cell r="D528">
            <v>7002</v>
          </cell>
          <cell r="F528">
            <v>916</v>
          </cell>
        </row>
        <row r="529">
          <cell r="A529" t="str">
            <v>736</v>
          </cell>
          <cell r="D529">
            <v>3029</v>
          </cell>
          <cell r="F529">
            <v>422</v>
          </cell>
        </row>
        <row r="530">
          <cell r="A530" t="str">
            <v>736</v>
          </cell>
          <cell r="D530">
            <v>0</v>
          </cell>
          <cell r="F530">
            <v>0</v>
          </cell>
        </row>
        <row r="531">
          <cell r="A531" t="str">
            <v>741</v>
          </cell>
          <cell r="D531">
            <v>1</v>
          </cell>
          <cell r="F531">
            <v>0</v>
          </cell>
        </row>
        <row r="532">
          <cell r="A532" t="str">
            <v>741</v>
          </cell>
          <cell r="D532">
            <v>3587</v>
          </cell>
          <cell r="F532">
            <v>365</v>
          </cell>
        </row>
        <row r="533">
          <cell r="A533" t="str">
            <v>741</v>
          </cell>
          <cell r="D533">
            <v>1</v>
          </cell>
          <cell r="F533">
            <v>0</v>
          </cell>
        </row>
        <row r="534">
          <cell r="A534" t="str">
            <v>743</v>
          </cell>
          <cell r="D534">
            <v>5767</v>
          </cell>
          <cell r="F534">
            <v>1680</v>
          </cell>
        </row>
        <row r="535">
          <cell r="A535" t="str">
            <v>743</v>
          </cell>
          <cell r="D535">
            <v>1</v>
          </cell>
          <cell r="F535">
            <v>0</v>
          </cell>
        </row>
        <row r="536">
          <cell r="A536" t="str">
            <v>746</v>
          </cell>
          <cell r="D536">
            <v>4711</v>
          </cell>
          <cell r="F536">
            <v>743</v>
          </cell>
        </row>
        <row r="537">
          <cell r="A537" t="str">
            <v>746</v>
          </cell>
          <cell r="D537">
            <v>16</v>
          </cell>
          <cell r="F537">
            <v>15</v>
          </cell>
        </row>
        <row r="538">
          <cell r="A538" t="str">
            <v>746</v>
          </cell>
          <cell r="D538">
            <v>2594</v>
          </cell>
          <cell r="F538">
            <v>245</v>
          </cell>
        </row>
        <row r="539">
          <cell r="A539" t="str">
            <v>751</v>
          </cell>
          <cell r="D539">
            <v>1</v>
          </cell>
          <cell r="F539">
            <v>0</v>
          </cell>
        </row>
        <row r="540">
          <cell r="A540" t="str">
            <v>751</v>
          </cell>
          <cell r="D540">
            <v>3013</v>
          </cell>
          <cell r="F540">
            <v>454</v>
          </cell>
        </row>
        <row r="541">
          <cell r="A541" t="str">
            <v>751</v>
          </cell>
          <cell r="D541">
            <v>535</v>
          </cell>
          <cell r="F541">
            <v>77</v>
          </cell>
        </row>
        <row r="542">
          <cell r="A542" t="str">
            <v>756</v>
          </cell>
          <cell r="D542">
            <v>1</v>
          </cell>
          <cell r="F542">
            <v>0</v>
          </cell>
        </row>
        <row r="543">
          <cell r="A543" t="str">
            <v>756</v>
          </cell>
          <cell r="D543">
            <v>579</v>
          </cell>
          <cell r="F543">
            <v>74</v>
          </cell>
        </row>
        <row r="544">
          <cell r="A544" t="str">
            <v>756</v>
          </cell>
          <cell r="D544">
            <v>812</v>
          </cell>
          <cell r="F544">
            <v>45</v>
          </cell>
        </row>
        <row r="545">
          <cell r="A545" t="str">
            <v>756</v>
          </cell>
          <cell r="D545">
            <v>1</v>
          </cell>
          <cell r="F545">
            <v>0</v>
          </cell>
        </row>
        <row r="546">
          <cell r="A546" t="str">
            <v>756</v>
          </cell>
          <cell r="D546">
            <v>1</v>
          </cell>
          <cell r="F546">
            <v>0</v>
          </cell>
        </row>
        <row r="547">
          <cell r="A547" t="str">
            <v>756</v>
          </cell>
          <cell r="D547">
            <v>1</v>
          </cell>
          <cell r="F547">
            <v>0</v>
          </cell>
        </row>
        <row r="548">
          <cell r="A548" t="str">
            <v>761</v>
          </cell>
          <cell r="D548">
            <v>2103</v>
          </cell>
          <cell r="F548">
            <v>170</v>
          </cell>
        </row>
        <row r="549">
          <cell r="A549" t="str">
            <v>766</v>
          </cell>
          <cell r="D549">
            <v>10680</v>
          </cell>
          <cell r="F549">
            <v>2679</v>
          </cell>
        </row>
        <row r="550">
          <cell r="A550" t="str">
            <v>766</v>
          </cell>
          <cell r="D550">
            <v>1498</v>
          </cell>
          <cell r="F550">
            <v>194</v>
          </cell>
        </row>
        <row r="551">
          <cell r="A551" t="str">
            <v>771</v>
          </cell>
          <cell r="D551">
            <v>4</v>
          </cell>
          <cell r="F551">
            <v>0</v>
          </cell>
        </row>
        <row r="552">
          <cell r="A552" t="str">
            <v>771</v>
          </cell>
          <cell r="D552">
            <v>5</v>
          </cell>
          <cell r="F552">
            <v>0</v>
          </cell>
        </row>
        <row r="553">
          <cell r="A553" t="str">
            <v>771</v>
          </cell>
          <cell r="D553">
            <v>6023</v>
          </cell>
          <cell r="F553">
            <v>1333</v>
          </cell>
        </row>
        <row r="554">
          <cell r="A554" t="str">
            <v>771</v>
          </cell>
          <cell r="D554">
            <v>248</v>
          </cell>
          <cell r="F554">
            <v>72</v>
          </cell>
        </row>
        <row r="555">
          <cell r="A555" t="str">
            <v>776</v>
          </cell>
          <cell r="D555">
            <v>4</v>
          </cell>
          <cell r="F555">
            <v>0</v>
          </cell>
        </row>
        <row r="556">
          <cell r="A556" t="str">
            <v>776</v>
          </cell>
          <cell r="D556">
            <v>2030</v>
          </cell>
          <cell r="F556">
            <v>295</v>
          </cell>
        </row>
        <row r="557">
          <cell r="A557" t="str">
            <v>776</v>
          </cell>
          <cell r="D557">
            <v>341</v>
          </cell>
          <cell r="F557">
            <v>117</v>
          </cell>
        </row>
        <row r="558">
          <cell r="A558" t="str">
            <v>781</v>
          </cell>
          <cell r="D558">
            <v>1</v>
          </cell>
          <cell r="F558">
            <v>0</v>
          </cell>
        </row>
        <row r="559">
          <cell r="A559" t="str">
            <v>781</v>
          </cell>
          <cell r="D559">
            <v>6396</v>
          </cell>
          <cell r="F559">
            <v>1059</v>
          </cell>
        </row>
        <row r="560">
          <cell r="A560" t="str">
            <v>786</v>
          </cell>
          <cell r="D560">
            <v>4349</v>
          </cell>
          <cell r="F560">
            <v>477</v>
          </cell>
        </row>
        <row r="561">
          <cell r="A561" t="str">
            <v>791</v>
          </cell>
          <cell r="D561">
            <v>3343</v>
          </cell>
          <cell r="F561">
            <v>342</v>
          </cell>
        </row>
        <row r="562">
          <cell r="A562" t="str">
            <v>796</v>
          </cell>
          <cell r="D562">
            <v>1</v>
          </cell>
          <cell r="F562">
            <v>0</v>
          </cell>
        </row>
        <row r="563">
          <cell r="A563" t="str">
            <v>796</v>
          </cell>
          <cell r="D563">
            <v>3218</v>
          </cell>
          <cell r="F563">
            <v>370</v>
          </cell>
        </row>
        <row r="564">
          <cell r="A564" t="str">
            <v>801</v>
          </cell>
          <cell r="D564">
            <v>2</v>
          </cell>
          <cell r="F564">
            <v>1</v>
          </cell>
        </row>
        <row r="565">
          <cell r="A565" t="str">
            <v>801</v>
          </cell>
          <cell r="D565">
            <v>116</v>
          </cell>
          <cell r="F565">
            <v>8</v>
          </cell>
        </row>
        <row r="566">
          <cell r="A566" t="str">
            <v>801</v>
          </cell>
          <cell r="D566">
            <v>4032</v>
          </cell>
          <cell r="F566">
            <v>449</v>
          </cell>
        </row>
        <row r="567">
          <cell r="A567" t="str">
            <v>801</v>
          </cell>
          <cell r="D567">
            <v>1</v>
          </cell>
          <cell r="F567">
            <v>0</v>
          </cell>
        </row>
        <row r="568">
          <cell r="A568" t="str">
            <v>806</v>
          </cell>
          <cell r="D568">
            <v>1</v>
          </cell>
          <cell r="F568">
            <v>0</v>
          </cell>
        </row>
        <row r="569">
          <cell r="A569" t="str">
            <v>806</v>
          </cell>
          <cell r="D569">
            <v>1857</v>
          </cell>
          <cell r="F569">
            <v>152</v>
          </cell>
        </row>
        <row r="570">
          <cell r="A570" t="str">
            <v>811</v>
          </cell>
          <cell r="D570">
            <v>4055</v>
          </cell>
          <cell r="F570">
            <v>405</v>
          </cell>
        </row>
        <row r="571">
          <cell r="A571" t="str">
            <v>813</v>
          </cell>
          <cell r="D571">
            <v>1255</v>
          </cell>
          <cell r="F571">
            <v>265</v>
          </cell>
        </row>
        <row r="572">
          <cell r="A572" t="str">
            <v>813</v>
          </cell>
          <cell r="D572">
            <v>1</v>
          </cell>
          <cell r="F572">
            <v>0</v>
          </cell>
        </row>
        <row r="573">
          <cell r="A573" t="str">
            <v>816</v>
          </cell>
          <cell r="D573">
            <v>2840</v>
          </cell>
          <cell r="F573">
            <v>637</v>
          </cell>
        </row>
        <row r="574">
          <cell r="A574" t="str">
            <v>816</v>
          </cell>
          <cell r="D574">
            <v>2651</v>
          </cell>
          <cell r="F574">
            <v>361</v>
          </cell>
        </row>
        <row r="575">
          <cell r="A575" t="str">
            <v>821</v>
          </cell>
          <cell r="D575">
            <v>728</v>
          </cell>
          <cell r="F575">
            <v>56</v>
          </cell>
        </row>
        <row r="576">
          <cell r="A576" t="str">
            <v>821</v>
          </cell>
          <cell r="D576">
            <v>1</v>
          </cell>
          <cell r="F576">
            <v>0</v>
          </cell>
        </row>
        <row r="577">
          <cell r="A577" t="str">
            <v>821</v>
          </cell>
          <cell r="D577">
            <v>30181</v>
          </cell>
          <cell r="F577">
            <v>6628</v>
          </cell>
        </row>
        <row r="578">
          <cell r="A578" t="str">
            <v>821</v>
          </cell>
          <cell r="D578">
            <v>1</v>
          </cell>
          <cell r="F578">
            <v>0</v>
          </cell>
        </row>
        <row r="579">
          <cell r="A579" t="str">
            <v>826</v>
          </cell>
          <cell r="D579">
            <v>1899</v>
          </cell>
          <cell r="F579">
            <v>252</v>
          </cell>
        </row>
        <row r="580">
          <cell r="A580" t="str">
            <v>831</v>
          </cell>
          <cell r="D580">
            <v>506</v>
          </cell>
          <cell r="F580">
            <v>414</v>
          </cell>
        </row>
        <row r="581">
          <cell r="A581" t="str">
            <v>831</v>
          </cell>
          <cell r="D581">
            <v>1</v>
          </cell>
          <cell r="F581">
            <v>0</v>
          </cell>
        </row>
        <row r="582">
          <cell r="A582" t="str">
            <v>990</v>
          </cell>
          <cell r="D582">
            <v>3313</v>
          </cell>
          <cell r="F582">
            <v>475</v>
          </cell>
        </row>
        <row r="583">
          <cell r="A583" t="str">
            <v>990</v>
          </cell>
          <cell r="D583">
            <v>1</v>
          </cell>
          <cell r="F583">
            <v>0</v>
          </cell>
        </row>
        <row r="584">
          <cell r="A584" t="str">
            <v>990</v>
          </cell>
          <cell r="D584">
            <v>0</v>
          </cell>
          <cell r="F584">
            <v>0</v>
          </cell>
        </row>
        <row r="585">
          <cell r="A585" t="str">
            <v>_x001A_</v>
          </cell>
          <cell r="D585">
            <v>1918641</v>
          </cell>
          <cell r="F585">
            <v>615852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Res"/>
      <sheetName val="GRAF"/>
      <sheetName val="CC"/>
      <sheetName val="Entradas"/>
      <sheetName val="Gastos"/>
      <sheetName val="Saldos"/>
      <sheetName val="Investimentos"/>
      <sheetName val="RESUMO"/>
      <sheetName val="Anterior"/>
      <sheetName val="Parametros"/>
      <sheetName val="pl atual"/>
      <sheetName val="Plano de Contas"/>
      <sheetName val="0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D2" t="str">
            <v>Carlão</v>
          </cell>
          <cell r="E2" t="str">
            <v>Norte</v>
          </cell>
        </row>
        <row r="3">
          <cell r="D3" t="str">
            <v>César</v>
          </cell>
          <cell r="E3" t="str">
            <v>Sul</v>
          </cell>
        </row>
        <row r="4">
          <cell r="D4" t="str">
            <v>Nélio</v>
          </cell>
        </row>
        <row r="5">
          <cell r="D5" t="str">
            <v>Robert</v>
          </cell>
        </row>
        <row r="6">
          <cell r="D6" t="str">
            <v>Sebastião</v>
          </cell>
        </row>
        <row r="7">
          <cell r="D7" t="str">
            <v>Ubiratan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501 REF "/>
      <sheetName val="GRP502 A COMP"/>
      <sheetName val="GRP504 TRA AC"/>
      <sheetName val="GRP503 DR Y DES"/>
      <sheetName val="RESUMEN"/>
      <sheetName val="GRP505 INC"/>
      <sheetName val="GRP506 VENT"/>
      <sheetName val="GRP507 A.AC"/>
      <sheetName val="GR509 TR. EFL"/>
      <sheetName val="Chart1"/>
      <sheetName val="Increm. 6 máquinas"/>
      <sheetName val="Module2"/>
      <sheetName val="Parametros"/>
    </sheetNames>
    <sheetDataSet>
      <sheetData sheetId="0" refreshError="1">
        <row r="1">
          <cell r="E1" t="str">
            <v>GRUPO FABRICACION</v>
          </cell>
          <cell r="G1">
            <v>501</v>
          </cell>
          <cell r="J1" t="str">
            <v>REALIZO</v>
          </cell>
          <cell r="K1" t="str">
            <v>LIS</v>
          </cell>
        </row>
        <row r="2">
          <cell r="B2" t="str">
            <v xml:space="preserve">LIC </v>
          </cell>
          <cell r="C2">
            <v>3680</v>
          </cell>
          <cell r="D2" t="str">
            <v>MACAGUA 1</v>
          </cell>
          <cell r="E2" t="str">
            <v>AGUA DE REFRIGERACION</v>
          </cell>
          <cell r="J2" t="str">
            <v>REVISO</v>
          </cell>
          <cell r="K2" t="str">
            <v>L.ISUANI</v>
          </cell>
        </row>
        <row r="3">
          <cell r="B3" t="str">
            <v>DATOS CARACTERISTICOS DE LA PROVISION</v>
          </cell>
          <cell r="J3" t="str">
            <v>REV. 0</v>
          </cell>
        </row>
        <row r="4">
          <cell r="J4" t="str">
            <v>REV. 1</v>
          </cell>
        </row>
        <row r="5">
          <cell r="D5" t="str">
            <v>BOMBAS</v>
          </cell>
          <cell r="E5">
            <v>0</v>
          </cell>
          <cell r="F5">
            <v>0</v>
          </cell>
          <cell r="J5" t="str">
            <v>REV 2</v>
          </cell>
        </row>
        <row r="6">
          <cell r="D6" t="str">
            <v>FILTROS</v>
          </cell>
          <cell r="E6">
            <v>194040</v>
          </cell>
          <cell r="F6">
            <v>0.3435253891180986</v>
          </cell>
        </row>
        <row r="7">
          <cell r="D7" t="str">
            <v>INTERCAMBIADORES</v>
          </cell>
          <cell r="E7">
            <v>0</v>
          </cell>
          <cell r="F7">
            <v>0</v>
          </cell>
        </row>
        <row r="8">
          <cell r="D8" t="str">
            <v>EDUCTORES</v>
          </cell>
          <cell r="E8">
            <v>0</v>
          </cell>
          <cell r="F8">
            <v>0</v>
          </cell>
        </row>
        <row r="9">
          <cell r="D9" t="str">
            <v>CAÑERIA</v>
          </cell>
          <cell r="E9">
            <v>91782.799999999988</v>
          </cell>
          <cell r="F9">
            <v>0.16249083737553399</v>
          </cell>
        </row>
        <row r="10">
          <cell r="D10" t="str">
            <v>ACCESORIOS</v>
          </cell>
          <cell r="E10">
            <v>43160.28</v>
          </cell>
          <cell r="F10">
            <v>7.6410286443238967E-2</v>
          </cell>
        </row>
        <row r="11">
          <cell r="D11" t="str">
            <v>VALVULAS</v>
          </cell>
          <cell r="E11">
            <v>98046</v>
          </cell>
          <cell r="F11">
            <v>0.17357910895420067</v>
          </cell>
        </row>
        <row r="12">
          <cell r="D12" t="str">
            <v>JUNTAS DRESSER</v>
          </cell>
          <cell r="E12">
            <v>9768</v>
          </cell>
          <cell r="F12">
            <v>1.7293114826353262E-2</v>
          </cell>
        </row>
        <row r="13">
          <cell r="D13" t="str">
            <v>INSTRUMENTOS</v>
          </cell>
          <cell r="E13">
            <v>34620</v>
          </cell>
          <cell r="F13">
            <v>6.1290707953352785E-2</v>
          </cell>
        </row>
        <row r="14">
          <cell r="D14" t="str">
            <v>AUTOMATISMOS</v>
          </cell>
          <cell r="E14">
            <v>33000</v>
          </cell>
          <cell r="F14">
            <v>5.842268522416643E-2</v>
          </cell>
        </row>
        <row r="15">
          <cell r="D15" t="str">
            <v>PERFILERIA Y SOPORTES</v>
          </cell>
          <cell r="E15">
            <v>48000</v>
          </cell>
          <cell r="F15">
            <v>8.4978451235151173E-2</v>
          </cell>
        </row>
        <row r="16">
          <cell r="D16" t="str">
            <v>PINTURA</v>
          </cell>
          <cell r="E16">
            <v>12432</v>
          </cell>
          <cell r="F16">
            <v>2.2009418869904155E-2</v>
          </cell>
        </row>
        <row r="17">
          <cell r="D17" t="str">
            <v>total</v>
          </cell>
          <cell r="E17">
            <v>564849.07999999996</v>
          </cell>
          <cell r="F17">
            <v>1</v>
          </cell>
        </row>
        <row r="20">
          <cell r="J20" t="str">
            <v>COEFICIENTES Y CODIGOS</v>
          </cell>
        </row>
        <row r="21">
          <cell r="C21" t="str">
            <v>TARIFA TRANSPORTE TERRESTRE A FOB</v>
          </cell>
          <cell r="E21">
            <v>30</v>
          </cell>
          <cell r="F21" t="str">
            <v xml:space="preserve">PARIDADES  DE DIVISAS </v>
          </cell>
          <cell r="J21" t="str">
            <v>FACTOR DE IMPORTACION</v>
          </cell>
        </row>
        <row r="22">
          <cell r="C22" t="str">
            <v>TARIFAS DE TRANSPORTE MARITIMO CIF PUERTO</v>
          </cell>
          <cell r="F22" t="str">
            <v xml:space="preserve">1U$S/    $   = </v>
          </cell>
          <cell r="J22">
            <v>0</v>
          </cell>
          <cell r="K22" t="str">
            <v>PROVISION NACIONAL</v>
          </cell>
        </row>
        <row r="23">
          <cell r="C23" t="str">
            <v>ARGENTINA -               U$S/T-M3</v>
          </cell>
          <cell r="E23">
            <v>100</v>
          </cell>
          <cell r="F23" t="str">
            <v>1 U$S/DM =</v>
          </cell>
          <cell r="J23">
            <v>1</v>
          </cell>
          <cell r="K23" t="str">
            <v>PROVISION DIRECTA A OBRA</v>
          </cell>
        </row>
        <row r="24">
          <cell r="C24" t="str">
            <v>ZONA PROXIMA          U$S/T-M3</v>
          </cell>
          <cell r="E24">
            <v>50</v>
          </cell>
          <cell r="F24" t="str">
            <v>1 U$S/FrFr =</v>
          </cell>
          <cell r="J24" t="str">
            <v>1.XX</v>
          </cell>
          <cell r="K24" t="str">
            <v>PROV IMPORTADA TEMPORALM.</v>
          </cell>
        </row>
        <row r="25">
          <cell r="C25" t="str">
            <v>TARIFA TRANSPORTE CIF - SITIO OBRA U$S/Tn-M3</v>
          </cell>
          <cell r="E25">
            <v>60</v>
          </cell>
          <cell r="F25" t="str">
            <v>1 £/U$S      =</v>
          </cell>
        </row>
        <row r="27">
          <cell r="B27" t="str">
            <v>GRF 501</v>
          </cell>
          <cell r="C27" t="str">
            <v>N° Itm</v>
          </cell>
          <cell r="D27" t="str">
            <v>DESCRIPTION</v>
          </cell>
          <cell r="E27" t="str">
            <v>CANT</v>
          </cell>
          <cell r="F27" t="str">
            <v>U$S UNIT</v>
          </cell>
          <cell r="G27" t="str">
            <v>U$S TOTAL</v>
          </cell>
          <cell r="H27" t="str">
            <v>FAC IMP TEMPOR.</v>
          </cell>
          <cell r="I27" t="str">
            <v>COD. DESTINO</v>
          </cell>
          <cell r="J27" t="str">
            <v>GASTOS IMPORT</v>
          </cell>
          <cell r="K27" t="str">
            <v>TTE TERR A FOB</v>
          </cell>
        </row>
        <row r="28">
          <cell r="C28">
            <v>1</v>
          </cell>
          <cell r="D28" t="str">
            <v>BOMBA CENTRIFUGA Q=5 M3/H-3BAR</v>
          </cell>
          <cell r="E28">
            <v>0</v>
          </cell>
          <cell r="F28">
            <v>1500</v>
          </cell>
          <cell r="G28">
            <v>0</v>
          </cell>
          <cell r="H28">
            <v>1</v>
          </cell>
          <cell r="I28">
            <v>11</v>
          </cell>
          <cell r="J28">
            <v>0</v>
          </cell>
          <cell r="K28">
            <v>0</v>
          </cell>
          <cell r="L28">
            <v>0.01</v>
          </cell>
          <cell r="M28">
            <v>0</v>
          </cell>
          <cell r="N28">
            <v>0</v>
          </cell>
          <cell r="O28">
            <v>0</v>
          </cell>
          <cell r="P28">
            <v>0.01</v>
          </cell>
          <cell r="Q28">
            <v>0</v>
          </cell>
          <cell r="R28">
            <v>100</v>
          </cell>
        </row>
        <row r="29">
          <cell r="C29">
            <v>2</v>
          </cell>
          <cell r="D29" t="str">
            <v>BOMBA CENTRIFUGA Q=10 M3/H-3BAR</v>
          </cell>
          <cell r="E29">
            <v>0</v>
          </cell>
          <cell r="F29">
            <v>2500</v>
          </cell>
          <cell r="G29">
            <v>0</v>
          </cell>
          <cell r="H29">
            <v>1</v>
          </cell>
          <cell r="I29">
            <v>11</v>
          </cell>
          <cell r="J29">
            <v>0</v>
          </cell>
          <cell r="K29">
            <v>0</v>
          </cell>
        </row>
        <row r="30">
          <cell r="C30">
            <v>3</v>
          </cell>
          <cell r="D30" t="str">
            <v>BOMBA CENTRIFUGA Q=20M3/H-3BAR</v>
          </cell>
          <cell r="E30">
            <v>0</v>
          </cell>
          <cell r="G30">
            <v>0</v>
          </cell>
          <cell r="H30">
            <v>0</v>
          </cell>
          <cell r="I30">
            <v>11</v>
          </cell>
          <cell r="J30">
            <v>0</v>
          </cell>
          <cell r="K30">
            <v>0</v>
          </cell>
        </row>
        <row r="31">
          <cell r="C31">
            <v>4</v>
          </cell>
          <cell r="D31" t="str">
            <v>BOMBA CENTRIFUGA Q=30 M3/H-3BAR</v>
          </cell>
          <cell r="E31">
            <v>0</v>
          </cell>
          <cell r="G31">
            <v>0</v>
          </cell>
          <cell r="H31">
            <v>0</v>
          </cell>
          <cell r="I31">
            <v>11</v>
          </cell>
          <cell r="J31">
            <v>0</v>
          </cell>
          <cell r="K31">
            <v>0</v>
          </cell>
        </row>
        <row r="32">
          <cell r="C32">
            <v>5</v>
          </cell>
          <cell r="D32" t="str">
            <v>BOMBA CENTRIFUGA Q=50M3/H-3BAR</v>
          </cell>
          <cell r="E32">
            <v>0</v>
          </cell>
          <cell r="G32">
            <v>0</v>
          </cell>
          <cell r="H32">
            <v>0</v>
          </cell>
          <cell r="I32">
            <v>11</v>
          </cell>
          <cell r="J32">
            <v>0</v>
          </cell>
          <cell r="K32">
            <v>0</v>
          </cell>
        </row>
        <row r="33">
          <cell r="C33">
            <v>6</v>
          </cell>
          <cell r="D33" t="str">
            <v>BOMBA CENTRIFUGA Q=70 M3/H-3BAR</v>
          </cell>
          <cell r="E33">
            <v>0</v>
          </cell>
          <cell r="F33">
            <v>4500</v>
          </cell>
          <cell r="G33">
            <v>0</v>
          </cell>
          <cell r="H33">
            <v>0</v>
          </cell>
          <cell r="I33">
            <v>11</v>
          </cell>
          <cell r="J33">
            <v>0</v>
          </cell>
          <cell r="K33">
            <v>0</v>
          </cell>
        </row>
        <row r="34">
          <cell r="C34">
            <v>7</v>
          </cell>
          <cell r="D34" t="str">
            <v>BOMBA CENTRIFUGA Q=100 M3/H-3BAR</v>
          </cell>
          <cell r="E34">
            <v>0</v>
          </cell>
          <cell r="G34">
            <v>0</v>
          </cell>
          <cell r="H34">
            <v>0</v>
          </cell>
          <cell r="I34">
            <v>11</v>
          </cell>
          <cell r="J34">
            <v>0</v>
          </cell>
          <cell r="K34">
            <v>0</v>
          </cell>
        </row>
        <row r="35">
          <cell r="C35">
            <v>8</v>
          </cell>
          <cell r="D35" t="str">
            <v>BOMBA CENTRIFUGA Q=200 M3/H-3 BAR</v>
          </cell>
          <cell r="E35">
            <v>0</v>
          </cell>
          <cell r="G35">
            <v>0</v>
          </cell>
          <cell r="H35">
            <v>0</v>
          </cell>
          <cell r="I35">
            <v>11</v>
          </cell>
          <cell r="J35">
            <v>0</v>
          </cell>
          <cell r="K35">
            <v>0</v>
          </cell>
        </row>
        <row r="36">
          <cell r="C36">
            <v>9</v>
          </cell>
          <cell r="D36" t="str">
            <v>BOMBA CENTRIFUGA Q=250 M3/H-2.5 BAR 1450 rpm</v>
          </cell>
          <cell r="E36">
            <v>0</v>
          </cell>
          <cell r="F36">
            <v>7100</v>
          </cell>
          <cell r="G36">
            <v>0</v>
          </cell>
        </row>
        <row r="37">
          <cell r="C37">
            <v>10</v>
          </cell>
          <cell r="D37" t="str">
            <v>BOMBA CENTRIFUGA Q=350 M3/H-2.5 BAR 1450 rpm</v>
          </cell>
          <cell r="E37">
            <v>0</v>
          </cell>
          <cell r="F37">
            <v>10000</v>
          </cell>
          <cell r="G37">
            <v>0</v>
          </cell>
        </row>
        <row r="38">
          <cell r="C38">
            <v>11</v>
          </cell>
          <cell r="D38" t="str">
            <v>BOMBA TURBNA VERTICAL Q=120 M3/H-6 BAR 1450 rpm</v>
          </cell>
          <cell r="E38">
            <v>0</v>
          </cell>
          <cell r="F38">
            <v>22540</v>
          </cell>
          <cell r="G38">
            <v>0</v>
          </cell>
        </row>
        <row r="39">
          <cell r="C39">
            <v>13</v>
          </cell>
          <cell r="D39" t="str">
            <v>BOMBA CENTRIFUGA Q=570 M3/H-45 BAR 1450 rpm</v>
          </cell>
          <cell r="E39">
            <v>0</v>
          </cell>
          <cell r="F39">
            <v>8210</v>
          </cell>
          <cell r="G39">
            <v>0</v>
          </cell>
          <cell r="H39">
            <v>0</v>
          </cell>
          <cell r="I39">
            <v>11</v>
          </cell>
          <cell r="J39">
            <v>0</v>
          </cell>
          <cell r="K39">
            <v>0</v>
          </cell>
        </row>
        <row r="40">
          <cell r="D40" t="str">
            <v>SUBTOTAL BOMBAS</v>
          </cell>
          <cell r="G40">
            <v>0</v>
          </cell>
          <cell r="J40">
            <v>0</v>
          </cell>
          <cell r="K40">
            <v>0</v>
          </cell>
        </row>
        <row r="41">
          <cell r="C41">
            <v>1</v>
          </cell>
          <cell r="D41" t="str">
            <v>FILTRO AUTOMATICO Q=10 M3/H</v>
          </cell>
          <cell r="E41">
            <v>0</v>
          </cell>
          <cell r="G41">
            <v>0</v>
          </cell>
          <cell r="H41">
            <v>0</v>
          </cell>
          <cell r="I41">
            <v>11</v>
          </cell>
          <cell r="J41">
            <v>0</v>
          </cell>
          <cell r="K41">
            <v>0</v>
          </cell>
        </row>
        <row r="42">
          <cell r="C42">
            <v>2</v>
          </cell>
          <cell r="D42" t="str">
            <v>FILTRO AUTOMATICO Q=20 M3/H</v>
          </cell>
          <cell r="E42">
            <v>0</v>
          </cell>
          <cell r="G42">
            <v>0</v>
          </cell>
          <cell r="H42">
            <v>0</v>
          </cell>
          <cell r="I42">
            <v>11</v>
          </cell>
          <cell r="J42">
            <v>0</v>
          </cell>
          <cell r="K42">
            <v>0</v>
          </cell>
        </row>
        <row r="43">
          <cell r="C43">
            <v>3</v>
          </cell>
          <cell r="D43" t="str">
            <v>FILTRO AUTOMATICO Q=30 M3/H</v>
          </cell>
          <cell r="E43">
            <v>0</v>
          </cell>
          <cell r="G43">
            <v>0</v>
          </cell>
          <cell r="H43">
            <v>0</v>
          </cell>
          <cell r="I43">
            <v>11</v>
          </cell>
          <cell r="J43">
            <v>0</v>
          </cell>
          <cell r="K43">
            <v>0</v>
          </cell>
        </row>
        <row r="44">
          <cell r="C44">
            <v>4</v>
          </cell>
          <cell r="D44" t="str">
            <v>FILTRO AUTOMATICO Q=50 M3/H</v>
          </cell>
          <cell r="F44">
            <v>8500</v>
          </cell>
          <cell r="G44">
            <v>0</v>
          </cell>
          <cell r="H44">
            <v>0</v>
          </cell>
          <cell r="I44">
            <v>11</v>
          </cell>
          <cell r="J44">
            <v>0</v>
          </cell>
          <cell r="K44">
            <v>0</v>
          </cell>
        </row>
        <row r="45">
          <cell r="C45">
            <v>5</v>
          </cell>
          <cell r="D45" t="str">
            <v>FILTRO AUTOMATICO Q=100M3/H</v>
          </cell>
          <cell r="E45">
            <v>0</v>
          </cell>
          <cell r="G45">
            <v>0</v>
          </cell>
          <cell r="H45">
            <v>0</v>
          </cell>
          <cell r="I45">
            <v>11</v>
          </cell>
          <cell r="J45">
            <v>0</v>
          </cell>
          <cell r="K45">
            <v>0</v>
          </cell>
        </row>
        <row r="46">
          <cell r="C46">
            <v>6</v>
          </cell>
          <cell r="D46" t="str">
            <v>FILTRO AUTOMATICO Q=200 M3/H</v>
          </cell>
          <cell r="E46">
            <v>0</v>
          </cell>
          <cell r="G46">
            <v>0</v>
          </cell>
          <cell r="H46">
            <v>0</v>
          </cell>
          <cell r="I46">
            <v>11</v>
          </cell>
          <cell r="J46">
            <v>0</v>
          </cell>
          <cell r="K46">
            <v>0</v>
          </cell>
        </row>
        <row r="47">
          <cell r="C47">
            <v>7</v>
          </cell>
          <cell r="D47" t="str">
            <v>FILTRO AUTOMATICO Q=360 M3/H</v>
          </cell>
          <cell r="E47">
            <v>12</v>
          </cell>
          <cell r="F47">
            <v>11900</v>
          </cell>
          <cell r="G47">
            <v>142800</v>
          </cell>
          <cell r="H47">
            <v>0</v>
          </cell>
          <cell r="I47">
            <v>11</v>
          </cell>
          <cell r="J47">
            <v>0</v>
          </cell>
          <cell r="K47">
            <v>38.160000000000004</v>
          </cell>
        </row>
        <row r="48">
          <cell r="C48">
            <v>8</v>
          </cell>
          <cell r="D48" t="str">
            <v>FILTRO AUTOMATICO Q=450 M3/H (Fluid Engineering 100-723)</v>
          </cell>
          <cell r="F48">
            <v>8455</v>
          </cell>
          <cell r="G48">
            <v>0</v>
          </cell>
          <cell r="H48">
            <v>0</v>
          </cell>
          <cell r="I48">
            <v>11</v>
          </cell>
          <cell r="J48">
            <v>0</v>
          </cell>
          <cell r="K48">
            <v>0</v>
          </cell>
        </row>
        <row r="49">
          <cell r="C49">
            <v>9</v>
          </cell>
          <cell r="D49" t="str">
            <v>FILTRO AUTOMATICO Q=1000 M3/H (Fluid Engineering 160-723)</v>
          </cell>
          <cell r="F49">
            <v>27840</v>
          </cell>
          <cell r="G49">
            <v>0</v>
          </cell>
        </row>
        <row r="50">
          <cell r="C50">
            <v>10</v>
          </cell>
          <cell r="D50" t="str">
            <v>FILTRO AUTOMATICO Q=1400 M3/H</v>
          </cell>
          <cell r="E50">
            <v>0</v>
          </cell>
          <cell r="F50">
            <v>60640</v>
          </cell>
          <cell r="G50">
            <v>0</v>
          </cell>
          <cell r="H50">
            <v>0</v>
          </cell>
        </row>
        <row r="51">
          <cell r="C51">
            <v>11</v>
          </cell>
          <cell r="D51" t="str">
            <v>FILTRO DOBLE CANASTO Q=10 M3/H</v>
          </cell>
          <cell r="E51">
            <v>0</v>
          </cell>
          <cell r="G51">
            <v>0</v>
          </cell>
          <cell r="H51">
            <v>0</v>
          </cell>
          <cell r="I51">
            <v>11</v>
          </cell>
          <cell r="J51">
            <v>0</v>
          </cell>
          <cell r="K51">
            <v>0</v>
          </cell>
        </row>
        <row r="52">
          <cell r="C52">
            <v>12</v>
          </cell>
          <cell r="D52" t="str">
            <v>FILTRO DOBLE CANASTO Q=20 M3/H</v>
          </cell>
          <cell r="E52">
            <v>0</v>
          </cell>
          <cell r="G52">
            <v>0</v>
          </cell>
          <cell r="H52">
            <v>0</v>
          </cell>
          <cell r="I52">
            <v>11</v>
          </cell>
          <cell r="J52">
            <v>0</v>
          </cell>
          <cell r="K52">
            <v>0</v>
          </cell>
        </row>
        <row r="53">
          <cell r="C53">
            <v>13</v>
          </cell>
          <cell r="D53" t="str">
            <v>FILTRO DOBLE CANASTO Q=30 M3/H</v>
          </cell>
          <cell r="E53">
            <v>0</v>
          </cell>
          <cell r="G53">
            <v>0</v>
          </cell>
          <cell r="H53">
            <v>0</v>
          </cell>
          <cell r="I53">
            <v>11</v>
          </cell>
          <cell r="J53">
            <v>0</v>
          </cell>
          <cell r="K53">
            <v>0</v>
          </cell>
        </row>
        <row r="54">
          <cell r="C54">
            <v>14</v>
          </cell>
          <cell r="D54" t="str">
            <v>FILTRO DOBLE CANASTO Q=50 M3/H</v>
          </cell>
          <cell r="E54">
            <v>0</v>
          </cell>
          <cell r="G54">
            <v>0</v>
          </cell>
          <cell r="H54">
            <v>0</v>
          </cell>
          <cell r="I54">
            <v>11</v>
          </cell>
          <cell r="J54">
            <v>0</v>
          </cell>
          <cell r="K54">
            <v>0</v>
          </cell>
        </row>
        <row r="55">
          <cell r="C55">
            <v>15</v>
          </cell>
          <cell r="D55" t="str">
            <v>FILTRO DOBLE CANASTO Q=100 M3/H</v>
          </cell>
          <cell r="E55">
            <v>0</v>
          </cell>
          <cell r="G55">
            <v>0</v>
          </cell>
          <cell r="H55">
            <v>0</v>
          </cell>
          <cell r="I55">
            <v>11</v>
          </cell>
          <cell r="J55">
            <v>0</v>
          </cell>
          <cell r="K55">
            <v>0</v>
          </cell>
        </row>
        <row r="56">
          <cell r="C56">
            <v>16</v>
          </cell>
          <cell r="D56" t="str">
            <v>FILTRO DOBLE CANASTO Q=150 M3/H</v>
          </cell>
          <cell r="E56">
            <v>0</v>
          </cell>
          <cell r="G56">
            <v>0</v>
          </cell>
          <cell r="H56">
            <v>0</v>
          </cell>
          <cell r="I56">
            <v>11</v>
          </cell>
          <cell r="J56">
            <v>0</v>
          </cell>
          <cell r="K56">
            <v>0</v>
          </cell>
        </row>
        <row r="57">
          <cell r="C57">
            <v>17</v>
          </cell>
          <cell r="D57" t="str">
            <v>FILTRO DOBLE CANASTO Q=200 M3/H</v>
          </cell>
          <cell r="E57">
            <v>0</v>
          </cell>
          <cell r="F57">
            <v>15700</v>
          </cell>
          <cell r="G57">
            <v>0</v>
          </cell>
          <cell r="H57">
            <v>0</v>
          </cell>
          <cell r="I57">
            <v>11</v>
          </cell>
          <cell r="J57">
            <v>0</v>
          </cell>
          <cell r="K57">
            <v>0</v>
          </cell>
        </row>
        <row r="58">
          <cell r="C58">
            <v>18</v>
          </cell>
          <cell r="D58" t="str">
            <v>FILTRO DOBLE CANASTO Q=250 M3/H</v>
          </cell>
          <cell r="E58">
            <v>0</v>
          </cell>
          <cell r="G58">
            <v>0</v>
          </cell>
          <cell r="H58">
            <v>0</v>
          </cell>
          <cell r="I58">
            <v>11</v>
          </cell>
          <cell r="J58">
            <v>0</v>
          </cell>
          <cell r="K58">
            <v>0</v>
          </cell>
        </row>
        <row r="59">
          <cell r="C59">
            <v>19</v>
          </cell>
          <cell r="D59" t="str">
            <v>FILTRO DOBLE CANASTO Q=360 M3/H</v>
          </cell>
          <cell r="E59">
            <v>0</v>
          </cell>
          <cell r="F59">
            <v>12100</v>
          </cell>
          <cell r="G59">
            <v>0</v>
          </cell>
          <cell r="H59">
            <v>0</v>
          </cell>
          <cell r="I59">
            <v>11</v>
          </cell>
          <cell r="J59">
            <v>0</v>
          </cell>
          <cell r="K59">
            <v>0</v>
          </cell>
        </row>
        <row r="60">
          <cell r="C60">
            <v>20</v>
          </cell>
          <cell r="D60" t="str">
            <v>FILTRO CICLONICO Q=2 M3/H</v>
          </cell>
          <cell r="E60">
            <v>0</v>
          </cell>
          <cell r="F60">
            <v>3200</v>
          </cell>
          <cell r="G60">
            <v>0</v>
          </cell>
          <cell r="H60">
            <v>0</v>
          </cell>
          <cell r="I60">
            <v>11</v>
          </cell>
          <cell r="J60">
            <v>0</v>
          </cell>
          <cell r="K60">
            <v>0</v>
          </cell>
        </row>
        <row r="61">
          <cell r="C61">
            <v>21</v>
          </cell>
          <cell r="D61" t="str">
            <v>FILTRO CICLONICO Q=3 M3/H</v>
          </cell>
          <cell r="E61">
            <v>12</v>
          </cell>
          <cell r="F61">
            <v>4270</v>
          </cell>
          <cell r="G61">
            <v>51240</v>
          </cell>
          <cell r="H61">
            <v>0</v>
          </cell>
          <cell r="I61">
            <v>11</v>
          </cell>
          <cell r="J61">
            <v>0</v>
          </cell>
          <cell r="K61">
            <v>42.48</v>
          </cell>
        </row>
        <row r="62">
          <cell r="C62">
            <v>22</v>
          </cell>
          <cell r="D62" t="str">
            <v>FILTRO CICLONICO Q=5 M3/H</v>
          </cell>
          <cell r="E62">
            <v>0</v>
          </cell>
          <cell r="G62">
            <v>0</v>
          </cell>
          <cell r="H62">
            <v>0</v>
          </cell>
          <cell r="I62">
            <v>11</v>
          </cell>
          <cell r="J62">
            <v>0</v>
          </cell>
          <cell r="K62">
            <v>0</v>
          </cell>
        </row>
        <row r="63">
          <cell r="C63">
            <v>23</v>
          </cell>
          <cell r="D63" t="str">
            <v>FILTRO CICLONICO Q=10 M3/H</v>
          </cell>
          <cell r="E63">
            <v>0</v>
          </cell>
          <cell r="G63">
            <v>0</v>
          </cell>
        </row>
        <row r="64">
          <cell r="C64">
            <v>24</v>
          </cell>
          <cell r="D64" t="str">
            <v>FILTRO CICLONICO LAKOS Q=7-10 M3/H (FOB MIAMI, INCLUYE TABLERO AUTOM. DE CONTROL P/2 FILTROS EN PARALELO)</v>
          </cell>
          <cell r="E64">
            <v>0</v>
          </cell>
          <cell r="F64">
            <v>1100</v>
          </cell>
          <cell r="G64">
            <v>0</v>
          </cell>
        </row>
        <row r="65">
          <cell r="D65" t="str">
            <v>SUBTOTAL FILTROS</v>
          </cell>
          <cell r="G65">
            <v>194040</v>
          </cell>
          <cell r="J65">
            <v>0</v>
          </cell>
          <cell r="K65">
            <v>80.64</v>
          </cell>
        </row>
        <row r="66">
          <cell r="C66">
            <v>1</v>
          </cell>
          <cell r="D66" t="str">
            <v>INTERCAMBIAD.DE CALOR A PLACAS Q=50 M3/H</v>
          </cell>
          <cell r="G66">
            <v>0</v>
          </cell>
          <cell r="H66">
            <v>0</v>
          </cell>
          <cell r="J66">
            <v>0</v>
          </cell>
          <cell r="K66">
            <v>0</v>
          </cell>
        </row>
        <row r="67">
          <cell r="C67">
            <v>2</v>
          </cell>
          <cell r="D67" t="str">
            <v>INTERCAMBIAD.DE CALOR A PLACAS Q=100 M3/H</v>
          </cell>
          <cell r="G67">
            <v>0</v>
          </cell>
        </row>
        <row r="68">
          <cell r="C68">
            <v>3</v>
          </cell>
          <cell r="D68" t="str">
            <v>INTERCAMBIAD.DE CALOR A PLACAS Q=150 M3/H</v>
          </cell>
          <cell r="G68">
            <v>0</v>
          </cell>
        </row>
        <row r="69">
          <cell r="C69">
            <v>4</v>
          </cell>
          <cell r="D69" t="str">
            <v>INTERCAMBIAD.DE CALOR A PLACAS Q=200 M3/H</v>
          </cell>
          <cell r="G69">
            <v>0</v>
          </cell>
        </row>
        <row r="70">
          <cell r="D70" t="str">
            <v>INTERCAMBIAD.DE CALOR A PLACAS Q=250 M3/H (fob USA)</v>
          </cell>
          <cell r="F70">
            <v>9500</v>
          </cell>
          <cell r="G70">
            <v>0</v>
          </cell>
        </row>
        <row r="71">
          <cell r="D71" t="str">
            <v>INTERCAMBIAD.DE CALOR A PLACAS Q=1100 M3/H (fob SUECIA)</v>
          </cell>
          <cell r="F71">
            <v>51000</v>
          </cell>
          <cell r="G71">
            <v>0</v>
          </cell>
        </row>
        <row r="72">
          <cell r="C72">
            <v>5</v>
          </cell>
          <cell r="D72" t="str">
            <v>INTERCAMBIAD.DE CALOR A CASCO Y TUBOS Q=950 M3/H (fob Alemania)</v>
          </cell>
          <cell r="F72">
            <v>105000</v>
          </cell>
          <cell r="G72">
            <v>0</v>
          </cell>
        </row>
        <row r="73">
          <cell r="D73" t="str">
            <v>SUBTOTAL INTERCAMBIADORES</v>
          </cell>
          <cell r="G73">
            <v>0</v>
          </cell>
          <cell r="J73">
            <v>0</v>
          </cell>
          <cell r="K73">
            <v>0</v>
          </cell>
        </row>
        <row r="74">
          <cell r="D74" t="str">
            <v>EDUCTOR Aº Cº.PARA AGUA QSUCCIÓN =144 M3/H P=0,056 KG/CM2</v>
          </cell>
          <cell r="F74">
            <v>6570</v>
          </cell>
          <cell r="G74">
            <v>0</v>
          </cell>
        </row>
        <row r="75">
          <cell r="D75" t="str">
            <v>EDUCTOR INOX.PARA AGUA QSUCCIÓN =144 M3/H P=0,056 KG/CM2</v>
          </cell>
          <cell r="F75">
            <v>5030</v>
          </cell>
        </row>
        <row r="76">
          <cell r="D76" t="str">
            <v>SUBTOTAL EDUCTORES</v>
          </cell>
          <cell r="G76">
            <v>0</v>
          </cell>
        </row>
        <row r="77">
          <cell r="C77">
            <v>1</v>
          </cell>
          <cell r="D77" t="str">
            <v>CAÑERIA A°C° Ø 1/2"  SCH40</v>
          </cell>
          <cell r="F77">
            <v>2.4129999999999998</v>
          </cell>
          <cell r="G77">
            <v>0</v>
          </cell>
          <cell r="H77">
            <v>0</v>
          </cell>
          <cell r="I77">
            <v>11</v>
          </cell>
          <cell r="J77">
            <v>0</v>
          </cell>
          <cell r="K77">
            <v>0</v>
          </cell>
        </row>
        <row r="78">
          <cell r="C78">
            <v>2</v>
          </cell>
          <cell r="D78" t="str">
            <v>CAÑERIA A°C° Ø 3/4" SCH40</v>
          </cell>
          <cell r="F78">
            <v>3.2109999999999999</v>
          </cell>
          <cell r="G78">
            <v>0</v>
          </cell>
          <cell r="H78">
            <v>0</v>
          </cell>
          <cell r="I78">
            <v>11</v>
          </cell>
          <cell r="J78">
            <v>0</v>
          </cell>
          <cell r="K78">
            <v>0</v>
          </cell>
        </row>
        <row r="79">
          <cell r="C79">
            <v>3</v>
          </cell>
          <cell r="D79" t="str">
            <v>CAÑERIA A°C° Ø 1"SCH40</v>
          </cell>
          <cell r="F79">
            <v>4.75</v>
          </cell>
          <cell r="G79">
            <v>0</v>
          </cell>
          <cell r="H79">
            <v>0</v>
          </cell>
          <cell r="I79">
            <v>11</v>
          </cell>
          <cell r="J79">
            <v>0</v>
          </cell>
          <cell r="K79">
            <v>0</v>
          </cell>
        </row>
        <row r="80">
          <cell r="C80">
            <v>4</v>
          </cell>
          <cell r="D80" t="str">
            <v>CAÑERIA A°C° Ø 1½" SCH40</v>
          </cell>
          <cell r="F80">
            <v>7.6949999999999994</v>
          </cell>
          <cell r="G80">
            <v>0</v>
          </cell>
          <cell r="H80">
            <v>0</v>
          </cell>
          <cell r="I80">
            <v>11</v>
          </cell>
          <cell r="J80">
            <v>0</v>
          </cell>
          <cell r="K80">
            <v>0</v>
          </cell>
        </row>
        <row r="81">
          <cell r="C81">
            <v>5</v>
          </cell>
          <cell r="D81" t="str">
            <v>CAÑERIA A°C° Ø 2" SCH40</v>
          </cell>
          <cell r="F81">
            <v>10.336</v>
          </cell>
          <cell r="G81">
            <v>0</v>
          </cell>
          <cell r="H81">
            <v>0</v>
          </cell>
          <cell r="I81">
            <v>11</v>
          </cell>
          <cell r="J81">
            <v>0</v>
          </cell>
          <cell r="K81">
            <v>0</v>
          </cell>
        </row>
        <row r="82">
          <cell r="C82">
            <v>6</v>
          </cell>
          <cell r="D82" t="str">
            <v>CAÑERIA A°C° Ø 2½" SCH40</v>
          </cell>
          <cell r="F82">
            <v>16.397000000000002</v>
          </cell>
          <cell r="G82">
            <v>0</v>
          </cell>
          <cell r="H82">
            <v>0</v>
          </cell>
          <cell r="I82">
            <v>11</v>
          </cell>
          <cell r="J82">
            <v>0</v>
          </cell>
          <cell r="K82">
            <v>0</v>
          </cell>
        </row>
        <row r="83">
          <cell r="C83">
            <v>7</v>
          </cell>
          <cell r="D83" t="str">
            <v>CAÑERIA A°C° Ø 3" SCH40</v>
          </cell>
          <cell r="F83">
            <v>21.450999999999997</v>
          </cell>
          <cell r="G83">
            <v>0</v>
          </cell>
          <cell r="H83">
            <v>0</v>
          </cell>
          <cell r="I83">
            <v>11</v>
          </cell>
          <cell r="J83">
            <v>0</v>
          </cell>
          <cell r="K83">
            <v>0</v>
          </cell>
        </row>
        <row r="84">
          <cell r="C84">
            <v>8</v>
          </cell>
          <cell r="D84" t="str">
            <v>CAÑERIA A°C° Ø 4" SCH40</v>
          </cell>
          <cell r="F84">
            <v>30.532999999999998</v>
          </cell>
          <cell r="G84">
            <v>0</v>
          </cell>
          <cell r="H84">
            <v>0</v>
          </cell>
          <cell r="I84">
            <v>11</v>
          </cell>
          <cell r="J84">
            <v>0</v>
          </cell>
          <cell r="K84">
            <v>0</v>
          </cell>
        </row>
        <row r="85">
          <cell r="C85">
            <v>9</v>
          </cell>
          <cell r="D85" t="str">
            <v>CAÑERIA A°C° Ø 5" SCH40</v>
          </cell>
          <cell r="F85">
            <v>41.363</v>
          </cell>
          <cell r="G85">
            <v>0</v>
          </cell>
          <cell r="H85">
            <v>0</v>
          </cell>
          <cell r="I85">
            <v>11</v>
          </cell>
          <cell r="J85">
            <v>0</v>
          </cell>
          <cell r="K85">
            <v>0</v>
          </cell>
        </row>
        <row r="86">
          <cell r="C86">
            <v>10</v>
          </cell>
          <cell r="D86" t="str">
            <v>CAÑERIA A°C° Ø 6" SCH40</v>
          </cell>
          <cell r="F86">
            <v>54.454000000000001</v>
          </cell>
          <cell r="G86">
            <v>0</v>
          </cell>
          <cell r="H86">
            <v>0</v>
          </cell>
          <cell r="I86">
            <v>11</v>
          </cell>
          <cell r="J86">
            <v>0</v>
          </cell>
          <cell r="K86">
            <v>0</v>
          </cell>
        </row>
        <row r="87">
          <cell r="C87">
            <v>11</v>
          </cell>
          <cell r="D87" t="str">
            <v>CAÑERIA A°C° Ø8" SCH 40</v>
          </cell>
          <cell r="E87">
            <v>120</v>
          </cell>
          <cell r="F87">
            <v>80.844999999999985</v>
          </cell>
          <cell r="G87">
            <v>9701.3999999999978</v>
          </cell>
          <cell r="H87">
            <v>0</v>
          </cell>
          <cell r="I87">
            <v>11</v>
          </cell>
          <cell r="J87">
            <v>0</v>
          </cell>
          <cell r="K87">
            <v>153.18</v>
          </cell>
        </row>
        <row r="88">
          <cell r="C88">
            <v>12</v>
          </cell>
          <cell r="D88" t="str">
            <v>CAÑERIA A°C° Ø10" SCH 40</v>
          </cell>
          <cell r="E88">
            <v>600</v>
          </cell>
          <cell r="F88">
            <v>114.589</v>
          </cell>
          <cell r="G88">
            <v>68753.399999999994</v>
          </cell>
          <cell r="H88">
            <v>0</v>
          </cell>
          <cell r="I88">
            <v>11</v>
          </cell>
          <cell r="J88">
            <v>0</v>
          </cell>
          <cell r="K88">
            <v>1085.58</v>
          </cell>
        </row>
        <row r="89">
          <cell r="C89">
            <v>13</v>
          </cell>
          <cell r="D89" t="str">
            <v>CAÑERIA A°C° Ø12" SCH40</v>
          </cell>
          <cell r="F89">
            <v>140.37199999999999</v>
          </cell>
          <cell r="G89">
            <v>0</v>
          </cell>
          <cell r="H89">
            <v>0</v>
          </cell>
          <cell r="I89">
            <v>11</v>
          </cell>
          <cell r="J89">
            <v>0</v>
          </cell>
          <cell r="K89">
            <v>0</v>
          </cell>
        </row>
        <row r="90">
          <cell r="C90">
            <v>14</v>
          </cell>
          <cell r="D90" t="str">
            <v>CAÑERIA A°C° Ø14" SCH 40</v>
          </cell>
          <cell r="F90">
            <v>154.52699999999999</v>
          </cell>
          <cell r="G90">
            <v>0</v>
          </cell>
          <cell r="H90">
            <v>0</v>
          </cell>
          <cell r="I90">
            <v>11</v>
          </cell>
          <cell r="J90">
            <v>0</v>
          </cell>
          <cell r="K90">
            <v>0</v>
          </cell>
        </row>
        <row r="91">
          <cell r="C91">
            <v>15</v>
          </cell>
          <cell r="D91" t="str">
            <v>CAÑERIA A°C° Ø16" SCH 40</v>
          </cell>
          <cell r="F91">
            <v>177.21299999999999</v>
          </cell>
          <cell r="G91">
            <v>0</v>
          </cell>
          <cell r="H91">
            <v>0</v>
          </cell>
          <cell r="I91">
            <v>11</v>
          </cell>
          <cell r="J91">
            <v>0</v>
          </cell>
          <cell r="K91">
            <v>0</v>
          </cell>
        </row>
        <row r="92">
          <cell r="C92">
            <v>16</v>
          </cell>
          <cell r="D92" t="str">
            <v>CAÑERIA A°C° Ø18" SCH 40</v>
          </cell>
          <cell r="F92">
            <v>199.80399999999997</v>
          </cell>
          <cell r="G92">
            <v>0</v>
          </cell>
          <cell r="H92">
            <v>0</v>
          </cell>
          <cell r="I92">
            <v>11</v>
          </cell>
          <cell r="J92">
            <v>0</v>
          </cell>
          <cell r="K92">
            <v>0</v>
          </cell>
        </row>
        <row r="93">
          <cell r="C93">
            <v>17</v>
          </cell>
          <cell r="D93" t="str">
            <v>CAÑERIA A°C° Ø20" SCH 40</v>
          </cell>
          <cell r="F93">
            <v>222.58500000000001</v>
          </cell>
          <cell r="G93">
            <v>0</v>
          </cell>
          <cell r="H93">
            <v>0</v>
          </cell>
          <cell r="I93">
            <v>11</v>
          </cell>
          <cell r="J93">
            <v>0</v>
          </cell>
          <cell r="K93">
            <v>0</v>
          </cell>
        </row>
        <row r="94">
          <cell r="C94">
            <v>18</v>
          </cell>
          <cell r="D94" t="str">
            <v>CAÑERIA A°I° Ø 1/2" SCH40</v>
          </cell>
          <cell r="F94">
            <v>12.7</v>
          </cell>
          <cell r="G94">
            <v>0</v>
          </cell>
          <cell r="H94">
            <v>0</v>
          </cell>
          <cell r="I94">
            <v>11</v>
          </cell>
          <cell r="J94">
            <v>0</v>
          </cell>
          <cell r="K94">
            <v>0</v>
          </cell>
        </row>
        <row r="95">
          <cell r="C95">
            <v>19</v>
          </cell>
          <cell r="D95" t="str">
            <v>CAÑERIA A°I° Ø 3/4" SCH 40</v>
          </cell>
          <cell r="F95">
            <v>16.899999999999999</v>
          </cell>
          <cell r="G95">
            <v>0</v>
          </cell>
          <cell r="H95">
            <v>0</v>
          </cell>
          <cell r="I95">
            <v>11</v>
          </cell>
          <cell r="J95">
            <v>0</v>
          </cell>
          <cell r="K95">
            <v>0</v>
          </cell>
        </row>
        <row r="96">
          <cell r="C96">
            <v>20</v>
          </cell>
          <cell r="D96" t="str">
            <v>CAÑERIA A°I° Ø 1" SCH 40</v>
          </cell>
          <cell r="E96">
            <v>110</v>
          </cell>
          <cell r="F96">
            <v>25</v>
          </cell>
          <cell r="G96">
            <v>2750</v>
          </cell>
          <cell r="H96">
            <v>0</v>
          </cell>
          <cell r="I96">
            <v>11</v>
          </cell>
          <cell r="J96">
            <v>0</v>
          </cell>
          <cell r="K96">
            <v>8.25</v>
          </cell>
        </row>
        <row r="97">
          <cell r="C97">
            <v>21</v>
          </cell>
          <cell r="D97" t="str">
            <v>CAÑERIA A°I° Ø 1½" SCH 40</v>
          </cell>
          <cell r="E97">
            <v>100</v>
          </cell>
          <cell r="F97">
            <v>40.5</v>
          </cell>
          <cell r="G97">
            <v>4050</v>
          </cell>
          <cell r="H97">
            <v>0</v>
          </cell>
          <cell r="I97">
            <v>11</v>
          </cell>
          <cell r="J97">
            <v>0</v>
          </cell>
          <cell r="K97">
            <v>12.15</v>
          </cell>
        </row>
        <row r="98">
          <cell r="C98">
            <v>22</v>
          </cell>
          <cell r="D98" t="str">
            <v>CAÑERIA A°I° Ø 2" SCH 40</v>
          </cell>
          <cell r="E98">
            <v>120</v>
          </cell>
          <cell r="F98">
            <v>54.400000000000006</v>
          </cell>
          <cell r="G98">
            <v>6528.0000000000009</v>
          </cell>
          <cell r="H98">
            <v>0</v>
          </cell>
          <cell r="I98">
            <v>11</v>
          </cell>
          <cell r="J98">
            <v>0</v>
          </cell>
          <cell r="K98">
            <v>19.584000000000003</v>
          </cell>
        </row>
        <row r="99">
          <cell r="C99">
            <v>23</v>
          </cell>
          <cell r="D99" t="str">
            <v>CAÑERIA A°I° Ø 2½" SCH 40</v>
          </cell>
          <cell r="F99">
            <v>86.300000000000011</v>
          </cell>
          <cell r="G99">
            <v>0</v>
          </cell>
          <cell r="H99">
            <v>0</v>
          </cell>
          <cell r="I99">
            <v>11</v>
          </cell>
          <cell r="J99">
            <v>0</v>
          </cell>
          <cell r="K99">
            <v>0</v>
          </cell>
        </row>
        <row r="100">
          <cell r="C100">
            <v>24</v>
          </cell>
          <cell r="D100" t="str">
            <v>CAÑERIA A°I° Ø 3" SCH 40</v>
          </cell>
          <cell r="F100">
            <v>112.89999999999999</v>
          </cell>
          <cell r="G100">
            <v>0</v>
          </cell>
          <cell r="H100">
            <v>0</v>
          </cell>
          <cell r="I100">
            <v>11</v>
          </cell>
          <cell r="J100">
            <v>0</v>
          </cell>
          <cell r="K100">
            <v>0</v>
          </cell>
        </row>
        <row r="101">
          <cell r="C101">
            <v>25</v>
          </cell>
          <cell r="D101" t="str">
            <v>CAÑERIA A°I° Ø 4" SCH 40</v>
          </cell>
          <cell r="F101">
            <v>160.69999999999999</v>
          </cell>
          <cell r="G101">
            <v>0</v>
          </cell>
          <cell r="H101">
            <v>0</v>
          </cell>
          <cell r="I101">
            <v>11</v>
          </cell>
          <cell r="J101">
            <v>0</v>
          </cell>
          <cell r="K101">
            <v>0</v>
          </cell>
        </row>
        <row r="102">
          <cell r="C102">
            <v>26</v>
          </cell>
          <cell r="D102" t="str">
            <v>CAÑERIA A°I° Ø 5" SCH 40</v>
          </cell>
          <cell r="F102">
            <v>217.7</v>
          </cell>
          <cell r="G102">
            <v>0</v>
          </cell>
          <cell r="H102">
            <v>0</v>
          </cell>
          <cell r="I102">
            <v>11</v>
          </cell>
          <cell r="J102">
            <v>0</v>
          </cell>
          <cell r="K102">
            <v>0</v>
          </cell>
        </row>
        <row r="103">
          <cell r="C103">
            <v>27</v>
          </cell>
          <cell r="D103" t="str">
            <v>CAÑERIA A°I° Ø 6" SCH 40</v>
          </cell>
          <cell r="F103">
            <v>286.60000000000002</v>
          </cell>
          <cell r="G103">
            <v>0</v>
          </cell>
          <cell r="H103">
            <v>0</v>
          </cell>
          <cell r="I103">
            <v>11</v>
          </cell>
          <cell r="J103">
            <v>0</v>
          </cell>
          <cell r="K103">
            <v>0</v>
          </cell>
        </row>
        <row r="104">
          <cell r="C104">
            <v>28</v>
          </cell>
          <cell r="D104" t="str">
            <v>CAÑERIA A°I° Ø 8" SCH 40</v>
          </cell>
          <cell r="F104">
            <v>425.5</v>
          </cell>
          <cell r="G104">
            <v>0</v>
          </cell>
          <cell r="H104">
            <v>0</v>
          </cell>
          <cell r="I104">
            <v>11</v>
          </cell>
          <cell r="J104">
            <v>0</v>
          </cell>
          <cell r="K104">
            <v>0</v>
          </cell>
        </row>
        <row r="105">
          <cell r="C105">
            <v>29</v>
          </cell>
          <cell r="D105" t="str">
            <v xml:space="preserve">CAÑERIA A°I° Ø10" SCH 40 </v>
          </cell>
          <cell r="F105">
            <v>603.1</v>
          </cell>
          <cell r="G105">
            <v>0</v>
          </cell>
          <cell r="H105">
            <v>0</v>
          </cell>
          <cell r="I105">
            <v>11</v>
          </cell>
          <cell r="J105">
            <v>0</v>
          </cell>
          <cell r="K105">
            <v>0</v>
          </cell>
        </row>
        <row r="106">
          <cell r="C106">
            <v>30</v>
          </cell>
          <cell r="D106" t="str">
            <v>CAÑERIA A°I° Ø12" SCH 40</v>
          </cell>
          <cell r="F106">
            <v>738.8</v>
          </cell>
          <cell r="G106">
            <v>0</v>
          </cell>
          <cell r="H106">
            <v>0</v>
          </cell>
          <cell r="I106">
            <v>11</v>
          </cell>
          <cell r="J106">
            <v>0</v>
          </cell>
          <cell r="K106">
            <v>0</v>
          </cell>
        </row>
        <row r="107">
          <cell r="C107">
            <v>31</v>
          </cell>
          <cell r="D107" t="str">
            <v>CAÑERIA A°I° Ø14" SCH 40</v>
          </cell>
          <cell r="F107">
            <v>813.3</v>
          </cell>
          <cell r="G107">
            <v>0</v>
          </cell>
          <cell r="H107">
            <v>0</v>
          </cell>
          <cell r="I107">
            <v>11</v>
          </cell>
          <cell r="J107">
            <v>0</v>
          </cell>
          <cell r="K107">
            <v>0</v>
          </cell>
        </row>
        <row r="108">
          <cell r="C108">
            <v>32</v>
          </cell>
          <cell r="D108" t="str">
            <v>CAÑERIA A°I° Ø16" SCH 40</v>
          </cell>
          <cell r="F108">
            <v>932.69999999999993</v>
          </cell>
          <cell r="G108">
            <v>0</v>
          </cell>
          <cell r="H108">
            <v>0</v>
          </cell>
          <cell r="I108">
            <v>11</v>
          </cell>
          <cell r="J108">
            <v>0</v>
          </cell>
          <cell r="K108">
            <v>0</v>
          </cell>
        </row>
        <row r="109">
          <cell r="C109">
            <v>33</v>
          </cell>
          <cell r="D109" t="str">
            <v>CAÑERIA A°I° Ø18" SCH 40</v>
          </cell>
          <cell r="F109">
            <v>1051.5999999999999</v>
          </cell>
          <cell r="G109">
            <v>0</v>
          </cell>
          <cell r="H109">
            <v>0</v>
          </cell>
          <cell r="I109">
            <v>11</v>
          </cell>
          <cell r="J109">
            <v>0</v>
          </cell>
          <cell r="K109">
            <v>0</v>
          </cell>
        </row>
        <row r="110">
          <cell r="C110">
            <v>34</v>
          </cell>
          <cell r="D110" t="str">
            <v>CAÑERIA A°I° Ø20" SCH 40</v>
          </cell>
          <cell r="F110">
            <v>1171.5</v>
          </cell>
          <cell r="G110">
            <v>0</v>
          </cell>
          <cell r="H110">
            <v>0</v>
          </cell>
          <cell r="I110">
            <v>11</v>
          </cell>
          <cell r="J110">
            <v>0</v>
          </cell>
          <cell r="K110">
            <v>0</v>
          </cell>
        </row>
        <row r="111">
          <cell r="D111" t="str">
            <v>SUBTOTAL CAÑERIAS</v>
          </cell>
          <cell r="G111">
            <v>91782.799999999988</v>
          </cell>
          <cell r="J111">
            <v>0</v>
          </cell>
          <cell r="K111">
            <v>1278.7440000000001</v>
          </cell>
        </row>
        <row r="112">
          <cell r="C112">
            <v>1</v>
          </cell>
          <cell r="D112" t="str">
            <v>CODO A 90°A° C° Ø1" SCH 40</v>
          </cell>
          <cell r="G112">
            <v>0</v>
          </cell>
          <cell r="H112">
            <v>0</v>
          </cell>
          <cell r="I112">
            <v>11</v>
          </cell>
          <cell r="J112">
            <v>0</v>
          </cell>
          <cell r="K112">
            <v>0</v>
          </cell>
        </row>
        <row r="113">
          <cell r="C113">
            <v>2</v>
          </cell>
          <cell r="D113" t="str">
            <v>CODO A 90°A° C° Ø1½" SCH 40</v>
          </cell>
          <cell r="G113">
            <v>0</v>
          </cell>
          <cell r="H113">
            <v>0</v>
          </cell>
          <cell r="I113">
            <v>11</v>
          </cell>
          <cell r="J113">
            <v>0</v>
          </cell>
          <cell r="K113">
            <v>0</v>
          </cell>
        </row>
        <row r="114">
          <cell r="C114">
            <v>3</v>
          </cell>
          <cell r="D114" t="str">
            <v>CODO A 90°A° C° Ø 2" SCH 40</v>
          </cell>
          <cell r="F114">
            <v>2.57</v>
          </cell>
          <cell r="G114">
            <v>0</v>
          </cell>
          <cell r="H114">
            <v>0</v>
          </cell>
          <cell r="I114">
            <v>11</v>
          </cell>
          <cell r="J114">
            <v>0</v>
          </cell>
          <cell r="K114">
            <v>0</v>
          </cell>
        </row>
        <row r="115">
          <cell r="C115">
            <v>4</v>
          </cell>
          <cell r="D115" t="str">
            <v>CODO A 90°A° C° Ø 2½" SCH 40</v>
          </cell>
          <cell r="G115">
            <v>0</v>
          </cell>
          <cell r="H115">
            <v>0</v>
          </cell>
          <cell r="I115">
            <v>11</v>
          </cell>
          <cell r="J115">
            <v>0</v>
          </cell>
          <cell r="K115">
            <v>0</v>
          </cell>
        </row>
        <row r="116">
          <cell r="C116">
            <v>5</v>
          </cell>
          <cell r="D116" t="str">
            <v>CODO A 90°A° C° Ø 3" SCH 40</v>
          </cell>
          <cell r="F116">
            <v>5.84</v>
          </cell>
          <cell r="G116">
            <v>0</v>
          </cell>
          <cell r="H116">
            <v>0</v>
          </cell>
          <cell r="I116">
            <v>11</v>
          </cell>
          <cell r="J116">
            <v>0</v>
          </cell>
          <cell r="K116">
            <v>0</v>
          </cell>
        </row>
        <row r="117">
          <cell r="C117">
            <v>6</v>
          </cell>
          <cell r="D117" t="str">
            <v>CODO A 90°A° C° Ø 4" SCH 40</v>
          </cell>
          <cell r="F117">
            <v>11.82</v>
          </cell>
          <cell r="G117">
            <v>0</v>
          </cell>
          <cell r="H117">
            <v>0</v>
          </cell>
          <cell r="I117">
            <v>11</v>
          </cell>
          <cell r="J117">
            <v>0</v>
          </cell>
          <cell r="K117">
            <v>0</v>
          </cell>
        </row>
        <row r="118">
          <cell r="C118">
            <v>7</v>
          </cell>
          <cell r="D118" t="str">
            <v>CODO A 90°A° C° Ø 5" SCH40</v>
          </cell>
          <cell r="F118">
            <v>27.5</v>
          </cell>
          <cell r="G118">
            <v>0</v>
          </cell>
          <cell r="H118">
            <v>0</v>
          </cell>
          <cell r="I118">
            <v>11</v>
          </cell>
          <cell r="J118">
            <v>0</v>
          </cell>
          <cell r="K118">
            <v>0</v>
          </cell>
        </row>
        <row r="119">
          <cell r="C119">
            <v>8</v>
          </cell>
          <cell r="D119" t="str">
            <v>CODO A 90°A° C° Ø 6" SCH 40</v>
          </cell>
          <cell r="F119">
            <v>35.729999999999997</v>
          </cell>
          <cell r="G119">
            <v>0</v>
          </cell>
          <cell r="H119">
            <v>0</v>
          </cell>
          <cell r="I119">
            <v>11</v>
          </cell>
          <cell r="J119">
            <v>0</v>
          </cell>
          <cell r="K119">
            <v>0</v>
          </cell>
        </row>
        <row r="120">
          <cell r="C120">
            <v>9</v>
          </cell>
          <cell r="D120" t="str">
            <v>CODO A 90°A° C° Ø 8" SCH 40</v>
          </cell>
          <cell r="E120">
            <v>60</v>
          </cell>
          <cell r="F120">
            <v>73.75</v>
          </cell>
          <cell r="G120">
            <v>4425</v>
          </cell>
          <cell r="H120">
            <v>0</v>
          </cell>
          <cell r="I120">
            <v>11</v>
          </cell>
          <cell r="J120">
            <v>0</v>
          </cell>
          <cell r="K120">
            <v>38.700000000000003</v>
          </cell>
        </row>
        <row r="121">
          <cell r="C121">
            <v>10</v>
          </cell>
          <cell r="D121" t="str">
            <v>CODO A 90°A° C° Ø 10" SCH 40</v>
          </cell>
          <cell r="E121">
            <v>142</v>
          </cell>
          <cell r="F121">
            <v>134.54</v>
          </cell>
          <cell r="G121">
            <v>19104.68</v>
          </cell>
          <cell r="H121">
            <v>0</v>
          </cell>
          <cell r="I121">
            <v>11</v>
          </cell>
          <cell r="J121">
            <v>0</v>
          </cell>
          <cell r="K121">
            <v>164.01</v>
          </cell>
        </row>
        <row r="122">
          <cell r="C122">
            <v>11</v>
          </cell>
          <cell r="D122" t="str">
            <v>CODO A 90°A° C° Ø 12" SCH40</v>
          </cell>
          <cell r="F122">
            <v>212.52</v>
          </cell>
          <cell r="G122">
            <v>0</v>
          </cell>
          <cell r="H122">
            <v>0</v>
          </cell>
          <cell r="I122">
            <v>11</v>
          </cell>
          <cell r="J122">
            <v>0</v>
          </cell>
          <cell r="K122">
            <v>0</v>
          </cell>
        </row>
        <row r="123">
          <cell r="C123">
            <v>12</v>
          </cell>
          <cell r="D123" t="str">
            <v>CODO A 90°A° C° Ø 14" SCH 40</v>
          </cell>
          <cell r="G123">
            <v>0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</row>
        <row r="124">
          <cell r="C124">
            <v>13</v>
          </cell>
          <cell r="D124" t="str">
            <v>CODO A 90°A° C° Ø 16" SCH 40</v>
          </cell>
          <cell r="G124">
            <v>0</v>
          </cell>
          <cell r="H124">
            <v>0</v>
          </cell>
          <cell r="I124">
            <v>11</v>
          </cell>
          <cell r="J124">
            <v>0</v>
          </cell>
          <cell r="K124">
            <v>0</v>
          </cell>
        </row>
        <row r="125">
          <cell r="C125">
            <v>14</v>
          </cell>
          <cell r="D125" t="str">
            <v>CODO A 90°A° C° Ø 18" SCH 40</v>
          </cell>
          <cell r="G125">
            <v>0</v>
          </cell>
          <cell r="H125">
            <v>0</v>
          </cell>
          <cell r="I125">
            <v>11</v>
          </cell>
          <cell r="J125">
            <v>0</v>
          </cell>
          <cell r="K125">
            <v>0</v>
          </cell>
        </row>
        <row r="126">
          <cell r="C126">
            <v>15</v>
          </cell>
          <cell r="D126" t="str">
            <v>CODO A 90°A° C° Ø 20" SCH 40</v>
          </cell>
          <cell r="G126">
            <v>0</v>
          </cell>
          <cell r="H126">
            <v>0</v>
          </cell>
          <cell r="I126">
            <v>11</v>
          </cell>
          <cell r="J126">
            <v>0</v>
          </cell>
          <cell r="K126">
            <v>0</v>
          </cell>
        </row>
        <row r="127">
          <cell r="C127">
            <v>16</v>
          </cell>
          <cell r="D127" t="str">
            <v>CODO A 90°A° I° Ø 1" SCH 40</v>
          </cell>
          <cell r="E127">
            <v>50</v>
          </cell>
          <cell r="F127">
            <v>1.6</v>
          </cell>
          <cell r="G127">
            <v>80</v>
          </cell>
          <cell r="H127">
            <v>0</v>
          </cell>
          <cell r="I127">
            <v>11</v>
          </cell>
          <cell r="J127">
            <v>0</v>
          </cell>
          <cell r="K127">
            <v>0.24</v>
          </cell>
        </row>
        <row r="128">
          <cell r="C128">
            <v>17</v>
          </cell>
          <cell r="D128" t="str">
            <v>CODO A 90°A° I° Ø 1½" SCH 40</v>
          </cell>
          <cell r="E128">
            <v>46</v>
          </cell>
          <cell r="F128">
            <v>4</v>
          </cell>
          <cell r="G128">
            <v>184</v>
          </cell>
          <cell r="H128">
            <v>0</v>
          </cell>
          <cell r="I128">
            <v>11</v>
          </cell>
          <cell r="J128">
            <v>0</v>
          </cell>
          <cell r="K128">
            <v>0.55200000000000005</v>
          </cell>
        </row>
        <row r="129">
          <cell r="C129">
            <v>18</v>
          </cell>
          <cell r="D129" t="str">
            <v>CODO A 90°A° I° Ø  2" SCH 40</v>
          </cell>
          <cell r="E129">
            <v>40</v>
          </cell>
          <cell r="F129">
            <v>7</v>
          </cell>
          <cell r="G129">
            <v>280</v>
          </cell>
          <cell r="H129">
            <v>0</v>
          </cell>
          <cell r="I129">
            <v>11</v>
          </cell>
          <cell r="J129">
            <v>0</v>
          </cell>
          <cell r="K129">
            <v>0.84</v>
          </cell>
        </row>
        <row r="130">
          <cell r="C130">
            <v>19</v>
          </cell>
          <cell r="D130" t="str">
            <v>CODO A 90°A° I° Ø  2½" SCH 40</v>
          </cell>
          <cell r="F130">
            <v>14</v>
          </cell>
          <cell r="G130">
            <v>0</v>
          </cell>
          <cell r="H130">
            <v>0</v>
          </cell>
          <cell r="I130">
            <v>11</v>
          </cell>
          <cell r="J130">
            <v>0</v>
          </cell>
          <cell r="K130">
            <v>0</v>
          </cell>
        </row>
        <row r="131">
          <cell r="C131">
            <v>20</v>
          </cell>
          <cell r="D131" t="str">
            <v>CODO A 90°A° I° Ø  3" SCH 40</v>
          </cell>
          <cell r="F131">
            <v>22</v>
          </cell>
          <cell r="G131">
            <v>0</v>
          </cell>
          <cell r="H131">
            <v>0</v>
          </cell>
          <cell r="I131">
            <v>11</v>
          </cell>
          <cell r="J131">
            <v>0</v>
          </cell>
          <cell r="K131">
            <v>0</v>
          </cell>
        </row>
        <row r="132">
          <cell r="C132">
            <v>21</v>
          </cell>
          <cell r="D132" t="str">
            <v>CODO A 90°A° I° Ø 5" SCH 40</v>
          </cell>
          <cell r="F132">
            <v>42</v>
          </cell>
          <cell r="G132">
            <v>0</v>
          </cell>
          <cell r="H132">
            <v>0</v>
          </cell>
          <cell r="I132">
            <v>11</v>
          </cell>
          <cell r="J132">
            <v>0</v>
          </cell>
          <cell r="K132">
            <v>0</v>
          </cell>
        </row>
        <row r="133">
          <cell r="C133">
            <v>22</v>
          </cell>
          <cell r="D133" t="str">
            <v>CODO A 90°A° I° Ø 6" SCH 40</v>
          </cell>
          <cell r="F133">
            <v>55.2</v>
          </cell>
          <cell r="G133">
            <v>0</v>
          </cell>
          <cell r="H133">
            <v>0</v>
          </cell>
          <cell r="I133">
            <v>11</v>
          </cell>
          <cell r="J133">
            <v>0</v>
          </cell>
          <cell r="K133">
            <v>0</v>
          </cell>
        </row>
        <row r="134">
          <cell r="C134">
            <v>23</v>
          </cell>
          <cell r="D134" t="str">
            <v>CODO A 90°A° I° Ø 8" SCH 40</v>
          </cell>
          <cell r="F134">
            <v>121</v>
          </cell>
          <cell r="G134">
            <v>0</v>
          </cell>
          <cell r="H134">
            <v>0</v>
          </cell>
          <cell r="I134">
            <v>11</v>
          </cell>
          <cell r="J134">
            <v>0</v>
          </cell>
          <cell r="K134">
            <v>0</v>
          </cell>
        </row>
        <row r="135">
          <cell r="C135">
            <v>24</v>
          </cell>
          <cell r="D135" t="str">
            <v>CODO A 90°A° I° Ø 10" SCH 40</v>
          </cell>
          <cell r="F135">
            <v>236.5</v>
          </cell>
          <cell r="G135">
            <v>0</v>
          </cell>
          <cell r="H135">
            <v>0</v>
          </cell>
          <cell r="I135">
            <v>11</v>
          </cell>
          <cell r="J135">
            <v>0</v>
          </cell>
          <cell r="K135">
            <v>0</v>
          </cell>
        </row>
        <row r="136">
          <cell r="C136">
            <v>25</v>
          </cell>
          <cell r="D136" t="str">
            <v>CODO A 90°A° I° Ø 12" SCH 40</v>
          </cell>
          <cell r="F136">
            <v>423.5</v>
          </cell>
          <cell r="G136">
            <v>0</v>
          </cell>
          <cell r="H136">
            <v>0</v>
          </cell>
          <cell r="I136">
            <v>11</v>
          </cell>
          <cell r="J136">
            <v>0</v>
          </cell>
          <cell r="K136">
            <v>0</v>
          </cell>
        </row>
        <row r="137">
          <cell r="C137">
            <v>26</v>
          </cell>
          <cell r="D137" t="str">
            <v>CODO A 90°A° I° Ø 14" SCH 40</v>
          </cell>
          <cell r="F137">
            <v>660</v>
          </cell>
          <cell r="G137">
            <v>0</v>
          </cell>
          <cell r="H137">
            <v>0</v>
          </cell>
          <cell r="I137">
            <v>11</v>
          </cell>
          <cell r="J137">
            <v>0</v>
          </cell>
          <cell r="K137">
            <v>0</v>
          </cell>
        </row>
        <row r="138">
          <cell r="C138">
            <v>27</v>
          </cell>
          <cell r="D138" t="str">
            <v xml:space="preserve">CODO A 90°A° I° Ø 16" SCH 40' </v>
          </cell>
          <cell r="F138">
            <v>770</v>
          </cell>
          <cell r="G138">
            <v>0</v>
          </cell>
          <cell r="H138">
            <v>0</v>
          </cell>
          <cell r="I138">
            <v>11</v>
          </cell>
          <cell r="J138">
            <v>0</v>
          </cell>
          <cell r="K138">
            <v>0</v>
          </cell>
        </row>
        <row r="139">
          <cell r="C139">
            <v>28</v>
          </cell>
          <cell r="D139" t="str">
            <v>CODO A 90°A° I° Ø 18" SCH 40</v>
          </cell>
          <cell r="F139">
            <v>1012</v>
          </cell>
          <cell r="G139">
            <v>0</v>
          </cell>
          <cell r="H139">
            <v>0</v>
          </cell>
          <cell r="I139">
            <v>11</v>
          </cell>
          <cell r="J139">
            <v>0</v>
          </cell>
          <cell r="K139">
            <v>0</v>
          </cell>
        </row>
        <row r="140">
          <cell r="C140">
            <v>29</v>
          </cell>
          <cell r="D140" t="str">
            <v>CODO A 90°A° I° Ø 20" SCH 40</v>
          </cell>
          <cell r="F140">
            <v>1342</v>
          </cell>
          <cell r="G140">
            <v>0</v>
          </cell>
          <cell r="H140">
            <v>0</v>
          </cell>
          <cell r="I140">
            <v>11</v>
          </cell>
          <cell r="J140">
            <v>0</v>
          </cell>
          <cell r="K140">
            <v>0</v>
          </cell>
        </row>
        <row r="141">
          <cell r="D141" t="str">
            <v>SUBTOTAL CODOS</v>
          </cell>
          <cell r="G141">
            <v>24073.68</v>
          </cell>
          <cell r="J141">
            <v>0</v>
          </cell>
          <cell r="K141">
            <v>204.34199999999998</v>
          </cell>
        </row>
        <row r="142">
          <cell r="C142">
            <v>1</v>
          </cell>
          <cell r="D142" t="str">
            <v>TE NORMAL A° C° Ø 1" SCH 40</v>
          </cell>
          <cell r="G142">
            <v>0</v>
          </cell>
          <cell r="H142">
            <v>0</v>
          </cell>
          <cell r="I142">
            <v>11</v>
          </cell>
          <cell r="J142">
            <v>0</v>
          </cell>
          <cell r="K142">
            <v>0</v>
          </cell>
        </row>
        <row r="143">
          <cell r="C143">
            <v>2</v>
          </cell>
          <cell r="D143" t="str">
            <v>TE NORMAL A° C° Ø 1½" SCH 40</v>
          </cell>
          <cell r="G143">
            <v>0</v>
          </cell>
          <cell r="H143">
            <v>0</v>
          </cell>
          <cell r="I143">
            <v>11</v>
          </cell>
          <cell r="J143">
            <v>0</v>
          </cell>
          <cell r="K143">
            <v>0</v>
          </cell>
        </row>
        <row r="144">
          <cell r="C144">
            <v>3</v>
          </cell>
          <cell r="D144" t="str">
            <v>TE NORMAL A° C° Ø 2" SCH 40</v>
          </cell>
          <cell r="F144">
            <v>8.0500000000000007</v>
          </cell>
          <cell r="G144">
            <v>0</v>
          </cell>
          <cell r="H144">
            <v>0</v>
          </cell>
          <cell r="I144">
            <v>11</v>
          </cell>
          <cell r="J144">
            <v>0</v>
          </cell>
          <cell r="K144">
            <v>0</v>
          </cell>
        </row>
        <row r="145">
          <cell r="C145">
            <v>4</v>
          </cell>
          <cell r="D145" t="str">
            <v>TE NORMAL A° C° Ø 2½" SCH 40</v>
          </cell>
          <cell r="G145">
            <v>0</v>
          </cell>
          <cell r="H145">
            <v>0</v>
          </cell>
          <cell r="I145">
            <v>11</v>
          </cell>
          <cell r="J145">
            <v>0</v>
          </cell>
          <cell r="K145">
            <v>0</v>
          </cell>
        </row>
        <row r="146">
          <cell r="C146">
            <v>5</v>
          </cell>
          <cell r="D146" t="str">
            <v>TE NORMAL A° C° Ø 3" SCH 40</v>
          </cell>
          <cell r="F146">
            <v>13.21</v>
          </cell>
          <cell r="G146">
            <v>0</v>
          </cell>
          <cell r="H146">
            <v>0</v>
          </cell>
          <cell r="I146">
            <v>11</v>
          </cell>
          <cell r="J146">
            <v>0</v>
          </cell>
          <cell r="K146">
            <v>0</v>
          </cell>
        </row>
        <row r="147">
          <cell r="C147">
            <v>6</v>
          </cell>
          <cell r="D147" t="str">
            <v>TE NORMAL A° C° Ø 4" SCH 40</v>
          </cell>
          <cell r="F147">
            <v>19.260000000000002</v>
          </cell>
          <cell r="G147">
            <v>0</v>
          </cell>
          <cell r="H147">
            <v>0</v>
          </cell>
          <cell r="I147">
            <v>11</v>
          </cell>
          <cell r="J147">
            <v>0</v>
          </cell>
          <cell r="K147">
            <v>0</v>
          </cell>
        </row>
        <row r="148">
          <cell r="C148">
            <v>7</v>
          </cell>
          <cell r="D148" t="str">
            <v>TE NORMAL A° C° Ø 5" SCH 40</v>
          </cell>
          <cell r="F148">
            <v>35.200000000000003</v>
          </cell>
          <cell r="G148">
            <v>0</v>
          </cell>
          <cell r="H148">
            <v>0</v>
          </cell>
          <cell r="I148">
            <v>11</v>
          </cell>
          <cell r="J148">
            <v>0</v>
          </cell>
          <cell r="K148">
            <v>0</v>
          </cell>
        </row>
        <row r="149">
          <cell r="C149">
            <v>8</v>
          </cell>
          <cell r="D149" t="str">
            <v>TE NORMAL A° C° Ø 6" SCH 40</v>
          </cell>
          <cell r="F149">
            <v>50.16</v>
          </cell>
          <cell r="G149">
            <v>0</v>
          </cell>
          <cell r="H149">
            <v>0</v>
          </cell>
          <cell r="I149">
            <v>11</v>
          </cell>
          <cell r="J149">
            <v>0</v>
          </cell>
          <cell r="K149">
            <v>0</v>
          </cell>
        </row>
        <row r="150">
          <cell r="C150">
            <v>9</v>
          </cell>
          <cell r="D150" t="str">
            <v>TE NORMAL A° C° Ø8" SCH 40</v>
          </cell>
          <cell r="E150">
            <v>12</v>
          </cell>
          <cell r="F150">
            <v>96.27</v>
          </cell>
          <cell r="G150">
            <v>1155.24</v>
          </cell>
          <cell r="H150">
            <v>0</v>
          </cell>
          <cell r="I150">
            <v>11</v>
          </cell>
          <cell r="J150">
            <v>0</v>
          </cell>
          <cell r="K150">
            <v>11.88</v>
          </cell>
        </row>
        <row r="151">
          <cell r="C151">
            <v>10</v>
          </cell>
          <cell r="D151" t="str">
            <v>TE NORMAL A° C° Ø 10" SCH 40</v>
          </cell>
          <cell r="E151">
            <v>12</v>
          </cell>
          <cell r="F151">
            <v>260.43</v>
          </cell>
          <cell r="G151">
            <v>3125.16</v>
          </cell>
          <cell r="H151">
            <v>0</v>
          </cell>
          <cell r="I151">
            <v>11</v>
          </cell>
          <cell r="J151">
            <v>0</v>
          </cell>
          <cell r="K151">
            <v>17.766000000000002</v>
          </cell>
        </row>
        <row r="152">
          <cell r="C152">
            <v>11</v>
          </cell>
          <cell r="D152" t="str">
            <v>TE NORMAL A° C° Ø 12" SCH 40</v>
          </cell>
          <cell r="F152">
            <v>348.3</v>
          </cell>
          <cell r="G152">
            <v>0</v>
          </cell>
          <cell r="H152">
            <v>0</v>
          </cell>
          <cell r="I152">
            <v>11</v>
          </cell>
          <cell r="J152">
            <v>0</v>
          </cell>
          <cell r="K152">
            <v>0</v>
          </cell>
        </row>
        <row r="153">
          <cell r="C153">
            <v>12</v>
          </cell>
          <cell r="D153" t="str">
            <v xml:space="preserve">TE NORMAL A° C° Ø 14" SCH 40 </v>
          </cell>
          <cell r="G153">
            <v>0</v>
          </cell>
          <cell r="H153">
            <v>0</v>
          </cell>
          <cell r="I153">
            <v>11</v>
          </cell>
          <cell r="J153">
            <v>0</v>
          </cell>
          <cell r="K153">
            <v>0</v>
          </cell>
        </row>
        <row r="154">
          <cell r="C154">
            <v>14</v>
          </cell>
          <cell r="D154" t="str">
            <v>TE NORMAL A° C° Ø 16" SCH 40</v>
          </cell>
          <cell r="G154">
            <v>0</v>
          </cell>
          <cell r="H154">
            <v>0</v>
          </cell>
          <cell r="I154">
            <v>11</v>
          </cell>
          <cell r="J154">
            <v>0</v>
          </cell>
          <cell r="K154">
            <v>0</v>
          </cell>
        </row>
        <row r="155">
          <cell r="C155">
            <v>15</v>
          </cell>
          <cell r="D155" t="str">
            <v>TE NORMAL A° C° Ø 18" SCH 40</v>
          </cell>
          <cell r="G155">
            <v>0</v>
          </cell>
          <cell r="H155">
            <v>0</v>
          </cell>
          <cell r="I155">
            <v>11</v>
          </cell>
          <cell r="J155">
            <v>0</v>
          </cell>
          <cell r="K155">
            <v>0</v>
          </cell>
        </row>
        <row r="156">
          <cell r="C156">
            <v>16</v>
          </cell>
          <cell r="D156" t="str">
            <v>TE NORMAL A° C° Ø 20" SCH 40</v>
          </cell>
          <cell r="G156">
            <v>0</v>
          </cell>
          <cell r="H156">
            <v>0</v>
          </cell>
          <cell r="I156">
            <v>11</v>
          </cell>
          <cell r="J156">
            <v>0</v>
          </cell>
          <cell r="K156">
            <v>0</v>
          </cell>
        </row>
        <row r="157">
          <cell r="C157">
            <v>17</v>
          </cell>
          <cell r="D157" t="str">
            <v>TE NORMAL A° I° Ø 1" SCH 40</v>
          </cell>
          <cell r="E157">
            <v>18</v>
          </cell>
          <cell r="F157">
            <v>2.9</v>
          </cell>
          <cell r="G157">
            <v>52.199999999999996</v>
          </cell>
          <cell r="H157">
            <v>0</v>
          </cell>
          <cell r="I157">
            <v>11</v>
          </cell>
          <cell r="J157">
            <v>0</v>
          </cell>
          <cell r="K157">
            <v>0.15659999999999999</v>
          </cell>
        </row>
        <row r="158">
          <cell r="C158">
            <v>18</v>
          </cell>
          <cell r="D158" t="str">
            <v>TE NORMAL A° I° Ø 1½" SCH 40</v>
          </cell>
          <cell r="E158">
            <v>12</v>
          </cell>
          <cell r="F158">
            <v>7.7</v>
          </cell>
          <cell r="G158">
            <v>92.4</v>
          </cell>
          <cell r="H158">
            <v>0</v>
          </cell>
          <cell r="I158">
            <v>11</v>
          </cell>
          <cell r="J158">
            <v>0</v>
          </cell>
          <cell r="K158">
            <v>0.2772</v>
          </cell>
        </row>
        <row r="159">
          <cell r="C159">
            <v>19</v>
          </cell>
          <cell r="D159" t="str">
            <v>TE NORMAL A° I° Ø 2" SCH 40</v>
          </cell>
          <cell r="E159">
            <v>12</v>
          </cell>
          <cell r="F159">
            <v>18.799999999999997</v>
          </cell>
          <cell r="G159">
            <v>225.59999999999997</v>
          </cell>
          <cell r="H159">
            <v>0</v>
          </cell>
          <cell r="I159">
            <v>11</v>
          </cell>
          <cell r="J159">
            <v>0</v>
          </cell>
          <cell r="K159">
            <v>0.67679999999999996</v>
          </cell>
        </row>
        <row r="160">
          <cell r="C160">
            <v>20</v>
          </cell>
          <cell r="D160" t="str">
            <v>TE NORMAL A° I° Ø 2½" SCH 40</v>
          </cell>
          <cell r="F160">
            <v>26.9</v>
          </cell>
          <cell r="G160">
            <v>0</v>
          </cell>
          <cell r="H160">
            <v>0</v>
          </cell>
          <cell r="I160">
            <v>11</v>
          </cell>
          <cell r="J160">
            <v>0</v>
          </cell>
          <cell r="K160">
            <v>0</v>
          </cell>
        </row>
        <row r="161">
          <cell r="C161">
            <v>21</v>
          </cell>
          <cell r="D161" t="str">
            <v>TE NORMAL A° I° Ø 3" SCH 40</v>
          </cell>
          <cell r="F161">
            <v>38.199999999999996</v>
          </cell>
          <cell r="G161">
            <v>0</v>
          </cell>
          <cell r="H161">
            <v>0</v>
          </cell>
          <cell r="I161">
            <v>11</v>
          </cell>
          <cell r="J161">
            <v>0</v>
          </cell>
          <cell r="K161">
            <v>0</v>
          </cell>
        </row>
        <row r="162">
          <cell r="C162">
            <v>22</v>
          </cell>
          <cell r="D162" t="str">
            <v>TE NORMAL A° I° Ø 4" SCH 40</v>
          </cell>
          <cell r="F162">
            <v>60</v>
          </cell>
          <cell r="G162">
            <v>0</v>
          </cell>
          <cell r="H162">
            <v>0</v>
          </cell>
          <cell r="I162">
            <v>11</v>
          </cell>
          <cell r="J162">
            <v>0</v>
          </cell>
          <cell r="K162">
            <v>0</v>
          </cell>
        </row>
        <row r="163">
          <cell r="C163">
            <v>23</v>
          </cell>
          <cell r="D163" t="str">
            <v>TE NORMAL A° I° Ø 5" SCH 40</v>
          </cell>
          <cell r="F163">
            <v>99.399999999999991</v>
          </cell>
          <cell r="G163">
            <v>0</v>
          </cell>
          <cell r="H163">
            <v>0</v>
          </cell>
          <cell r="I163">
            <v>11</v>
          </cell>
          <cell r="J163">
            <v>0</v>
          </cell>
          <cell r="K163">
            <v>0</v>
          </cell>
        </row>
        <row r="164">
          <cell r="C164">
            <v>24</v>
          </cell>
          <cell r="D164" t="str">
            <v>TE NORMAL A° I° Ø 6" SCH 40</v>
          </cell>
          <cell r="F164">
            <v>164.8</v>
          </cell>
          <cell r="G164">
            <v>0</v>
          </cell>
          <cell r="H164">
            <v>0</v>
          </cell>
          <cell r="I164">
            <v>11</v>
          </cell>
          <cell r="J164">
            <v>0</v>
          </cell>
          <cell r="K164">
            <v>0</v>
          </cell>
        </row>
        <row r="165">
          <cell r="C165">
            <v>25</v>
          </cell>
          <cell r="D165" t="str">
            <v>TE NORMAL A° I° Ø 8" SCH 40</v>
          </cell>
          <cell r="F165">
            <v>330</v>
          </cell>
          <cell r="G165">
            <v>0</v>
          </cell>
          <cell r="H165">
            <v>0</v>
          </cell>
          <cell r="I165">
            <v>11</v>
          </cell>
          <cell r="J165">
            <v>0</v>
          </cell>
          <cell r="K165">
            <v>0</v>
          </cell>
        </row>
        <row r="166">
          <cell r="C166">
            <v>26</v>
          </cell>
          <cell r="D166" t="str">
            <v>TE NORMAL A° I° Ø 10" SCH 40</v>
          </cell>
          <cell r="F166">
            <v>493.5</v>
          </cell>
          <cell r="G166">
            <v>0</v>
          </cell>
          <cell r="H166">
            <v>0</v>
          </cell>
          <cell r="I166">
            <v>11</v>
          </cell>
          <cell r="J166">
            <v>0</v>
          </cell>
          <cell r="K166">
            <v>0</v>
          </cell>
        </row>
        <row r="167">
          <cell r="C167">
            <v>27</v>
          </cell>
          <cell r="D167" t="str">
            <v>TE NORMAL A° I° Ø 12" SCH 40</v>
          </cell>
          <cell r="F167">
            <v>650</v>
          </cell>
          <cell r="G167">
            <v>0</v>
          </cell>
          <cell r="H167">
            <v>0</v>
          </cell>
          <cell r="I167">
            <v>11</v>
          </cell>
          <cell r="J167">
            <v>0</v>
          </cell>
          <cell r="K167">
            <v>0</v>
          </cell>
        </row>
        <row r="168">
          <cell r="C168">
            <v>28</v>
          </cell>
          <cell r="D168" t="str">
            <v>TE NORMAL A° I° Ø 14" SCH 40</v>
          </cell>
          <cell r="F168">
            <v>930</v>
          </cell>
          <cell r="G168">
            <v>0</v>
          </cell>
          <cell r="H168">
            <v>0</v>
          </cell>
          <cell r="I168">
            <v>11</v>
          </cell>
          <cell r="J168">
            <v>0</v>
          </cell>
          <cell r="K168">
            <v>0</v>
          </cell>
        </row>
        <row r="169">
          <cell r="C169">
            <v>29</v>
          </cell>
          <cell r="D169" t="str">
            <v>TE NORMAL A° I° Ø 16" SCH 40</v>
          </cell>
          <cell r="F169">
            <v>1150</v>
          </cell>
          <cell r="G169">
            <v>0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</row>
        <row r="170">
          <cell r="C170">
            <v>30</v>
          </cell>
          <cell r="D170" t="str">
            <v>TE NORMAL A° I° Ø 18" SCH 40</v>
          </cell>
          <cell r="F170">
            <v>1350</v>
          </cell>
          <cell r="G170">
            <v>0</v>
          </cell>
          <cell r="H170">
            <v>0</v>
          </cell>
          <cell r="I170">
            <v>11</v>
          </cell>
          <cell r="J170">
            <v>0</v>
          </cell>
          <cell r="K170">
            <v>0</v>
          </cell>
        </row>
        <row r="171">
          <cell r="C171">
            <v>31</v>
          </cell>
          <cell r="D171" t="str">
            <v>TE NORMAL A° I° Ø 20" SCH 40</v>
          </cell>
          <cell r="F171">
            <v>1680</v>
          </cell>
          <cell r="G171">
            <v>0</v>
          </cell>
          <cell r="H171">
            <v>0</v>
          </cell>
          <cell r="I171">
            <v>11</v>
          </cell>
          <cell r="J171">
            <v>0</v>
          </cell>
          <cell r="K171">
            <v>0</v>
          </cell>
        </row>
        <row r="172">
          <cell r="D172" t="str">
            <v>SUBTOTAL TES</v>
          </cell>
          <cell r="G172">
            <v>4650.5999999999995</v>
          </cell>
          <cell r="J172">
            <v>0</v>
          </cell>
          <cell r="K172">
            <v>30.756600000000002</v>
          </cell>
        </row>
        <row r="173">
          <cell r="C173">
            <v>1</v>
          </cell>
          <cell r="D173" t="str">
            <v>BRIDA S 150 WNRF Ø 1"SCH40 A° I°</v>
          </cell>
          <cell r="E173">
            <v>60</v>
          </cell>
          <cell r="F173">
            <v>13.200000000000001</v>
          </cell>
          <cell r="G173">
            <v>792.00000000000011</v>
          </cell>
          <cell r="H173">
            <v>0</v>
          </cell>
          <cell r="I173">
            <v>11</v>
          </cell>
          <cell r="J173">
            <v>0</v>
          </cell>
          <cell r="K173">
            <v>1.98</v>
          </cell>
        </row>
        <row r="174">
          <cell r="C174">
            <v>2</v>
          </cell>
          <cell r="D174" t="str">
            <v>BRIDA S 150 WNRF Ø 1½" SCH40 A° I°</v>
          </cell>
          <cell r="E174">
            <v>50</v>
          </cell>
          <cell r="F174">
            <v>21.6</v>
          </cell>
          <cell r="G174">
            <v>1080</v>
          </cell>
          <cell r="H174">
            <v>0</v>
          </cell>
          <cell r="I174">
            <v>11</v>
          </cell>
          <cell r="J174">
            <v>0</v>
          </cell>
          <cell r="K174">
            <v>2.6999999999999997</v>
          </cell>
        </row>
        <row r="175">
          <cell r="C175">
            <v>3</v>
          </cell>
          <cell r="D175" t="str">
            <v>BRIDA S 150 WNRF Ø 2" SCH40 A° I°</v>
          </cell>
          <cell r="E175">
            <v>50</v>
          </cell>
          <cell r="F175">
            <v>32.400000000000006</v>
          </cell>
          <cell r="G175">
            <v>1620.0000000000002</v>
          </cell>
          <cell r="H175">
            <v>0</v>
          </cell>
          <cell r="I175">
            <v>11</v>
          </cell>
          <cell r="J175">
            <v>0</v>
          </cell>
          <cell r="K175">
            <v>4.0500000000000007</v>
          </cell>
        </row>
        <row r="176">
          <cell r="C176">
            <v>4</v>
          </cell>
          <cell r="D176" t="str">
            <v>BRIDA S 150 WNRF Ø 2½" SCH40 A° I°</v>
          </cell>
          <cell r="F176">
            <v>48</v>
          </cell>
          <cell r="G176">
            <v>0</v>
          </cell>
        </row>
        <row r="177">
          <cell r="C177">
            <v>5</v>
          </cell>
          <cell r="D177" t="str">
            <v>BRIDA S 150 WNRF Ø 3" SCH40 A° I°</v>
          </cell>
          <cell r="F177">
            <v>54</v>
          </cell>
          <cell r="G177">
            <v>0</v>
          </cell>
          <cell r="H177">
            <v>0</v>
          </cell>
          <cell r="I177">
            <v>11</v>
          </cell>
          <cell r="J177">
            <v>0</v>
          </cell>
          <cell r="K177">
            <v>0</v>
          </cell>
        </row>
        <row r="178">
          <cell r="C178">
            <v>6</v>
          </cell>
          <cell r="D178" t="str">
            <v>BRIDA S 150 WNRF Ø4" SCH40 A°C°</v>
          </cell>
          <cell r="F178">
            <v>28</v>
          </cell>
          <cell r="G178">
            <v>0</v>
          </cell>
          <cell r="H178">
            <v>0</v>
          </cell>
          <cell r="I178">
            <v>11</v>
          </cell>
          <cell r="J178">
            <v>0</v>
          </cell>
          <cell r="K178">
            <v>0</v>
          </cell>
        </row>
        <row r="179">
          <cell r="C179">
            <v>7</v>
          </cell>
          <cell r="D179" t="str">
            <v>BRIDA S 150 WNRF Ø 5" SCH40 A°C°</v>
          </cell>
          <cell r="F179">
            <v>34.4</v>
          </cell>
          <cell r="G179">
            <v>0</v>
          </cell>
          <cell r="H179">
            <v>0</v>
          </cell>
          <cell r="I179">
            <v>11</v>
          </cell>
          <cell r="J179">
            <v>0</v>
          </cell>
          <cell r="K179">
            <v>0</v>
          </cell>
        </row>
        <row r="180">
          <cell r="C180">
            <v>8</v>
          </cell>
          <cell r="D180" t="str">
            <v>BRIDA S 150 WNRF Ø 6" SCH40 A°C°</v>
          </cell>
          <cell r="F180">
            <v>43.2</v>
          </cell>
          <cell r="G180">
            <v>0</v>
          </cell>
          <cell r="H180">
            <v>0</v>
          </cell>
          <cell r="I180">
            <v>11</v>
          </cell>
          <cell r="J180">
            <v>0</v>
          </cell>
          <cell r="K180">
            <v>0</v>
          </cell>
        </row>
        <row r="181">
          <cell r="C181">
            <v>9</v>
          </cell>
          <cell r="D181" t="str">
            <v>BRIDA S 150 WNRF Ø 8" SCH40 A°C°</v>
          </cell>
          <cell r="E181">
            <v>120</v>
          </cell>
          <cell r="F181">
            <v>72</v>
          </cell>
          <cell r="G181">
            <v>8640</v>
          </cell>
          <cell r="H181">
            <v>0</v>
          </cell>
          <cell r="I181">
            <v>11</v>
          </cell>
          <cell r="J181">
            <v>0</v>
          </cell>
          <cell r="K181">
            <v>64.800000000000011</v>
          </cell>
        </row>
        <row r="182">
          <cell r="C182">
            <v>10</v>
          </cell>
          <cell r="D182" t="str">
            <v>BRIDA S 150 WNRF Ø 10" SCH40 A°C°</v>
          </cell>
          <cell r="E182">
            <v>24</v>
          </cell>
          <cell r="F182">
            <v>96</v>
          </cell>
          <cell r="G182">
            <v>2304</v>
          </cell>
          <cell r="H182">
            <v>0</v>
          </cell>
          <cell r="I182">
            <v>11</v>
          </cell>
          <cell r="J182">
            <v>0</v>
          </cell>
          <cell r="K182">
            <v>17.279999999999998</v>
          </cell>
        </row>
        <row r="183">
          <cell r="C183">
            <v>11</v>
          </cell>
          <cell r="D183" t="str">
            <v>BRIDA S 150 WNRF Ø 12" SCH40 A°C°</v>
          </cell>
          <cell r="F183">
            <v>148</v>
          </cell>
          <cell r="G183">
            <v>0</v>
          </cell>
          <cell r="H183">
            <v>0</v>
          </cell>
          <cell r="I183">
            <v>11</v>
          </cell>
          <cell r="J183">
            <v>0</v>
          </cell>
          <cell r="K183">
            <v>0</v>
          </cell>
        </row>
        <row r="184">
          <cell r="C184">
            <v>12</v>
          </cell>
          <cell r="D184" t="str">
            <v>BRIDA S 150 WNRF Ø 14" SCH40 A°C°</v>
          </cell>
          <cell r="F184">
            <v>188</v>
          </cell>
          <cell r="G184">
            <v>0</v>
          </cell>
          <cell r="H184">
            <v>0</v>
          </cell>
          <cell r="I184">
            <v>11</v>
          </cell>
          <cell r="J184">
            <v>0</v>
          </cell>
          <cell r="K184">
            <v>0</v>
          </cell>
        </row>
        <row r="185">
          <cell r="C185">
            <v>13</v>
          </cell>
          <cell r="D185" t="str">
            <v>BRIDA S 150 WNRF Ø 16" SCH40 A°C°</v>
          </cell>
          <cell r="F185">
            <v>232</v>
          </cell>
          <cell r="G185">
            <v>0</v>
          </cell>
          <cell r="H185">
            <v>0</v>
          </cell>
          <cell r="I185">
            <v>11</v>
          </cell>
          <cell r="J185">
            <v>0</v>
          </cell>
          <cell r="K185">
            <v>0</v>
          </cell>
        </row>
        <row r="186">
          <cell r="C186">
            <v>14</v>
          </cell>
          <cell r="D186" t="str">
            <v>BRIDA S 150 WNRF Ø 18" SCH40 A°C°</v>
          </cell>
          <cell r="F186">
            <v>256</v>
          </cell>
          <cell r="G186">
            <v>0</v>
          </cell>
          <cell r="H186">
            <v>0</v>
          </cell>
          <cell r="I186">
            <v>11</v>
          </cell>
          <cell r="J186">
            <v>0</v>
          </cell>
          <cell r="K186">
            <v>0</v>
          </cell>
        </row>
        <row r="187">
          <cell r="C187">
            <v>15</v>
          </cell>
          <cell r="D187" t="str">
            <v>BRIDA S 150 WNRF Ø 20" SCH40 A°C°</v>
          </cell>
          <cell r="F187">
            <v>308</v>
          </cell>
          <cell r="G187">
            <v>0</v>
          </cell>
          <cell r="H187">
            <v>0</v>
          </cell>
          <cell r="I187">
            <v>11</v>
          </cell>
          <cell r="J187">
            <v>0</v>
          </cell>
          <cell r="K187">
            <v>0</v>
          </cell>
        </row>
        <row r="188">
          <cell r="D188" t="str">
            <v>SUBTOTAL BRIDAS</v>
          </cell>
          <cell r="G188">
            <v>14436</v>
          </cell>
          <cell r="J188">
            <v>0</v>
          </cell>
          <cell r="K188">
            <v>90.810000000000016</v>
          </cell>
        </row>
        <row r="189">
          <cell r="C189">
            <v>1</v>
          </cell>
          <cell r="D189" t="str">
            <v>VALVULA ESC.A216 S150 Ø 2"AS.INOX S150</v>
          </cell>
          <cell r="F189">
            <v>300</v>
          </cell>
          <cell r="G189">
            <v>0</v>
          </cell>
          <cell r="H189">
            <v>0</v>
          </cell>
          <cell r="I189">
            <v>11</v>
          </cell>
          <cell r="J189">
            <v>0</v>
          </cell>
          <cell r="K189">
            <v>0</v>
          </cell>
        </row>
        <row r="190">
          <cell r="C190">
            <v>2</v>
          </cell>
          <cell r="D190" t="str">
            <v>VALVULA ESC,A216 S150 Ø 2½"AS.INOX</v>
          </cell>
          <cell r="F190">
            <v>304</v>
          </cell>
          <cell r="G190">
            <v>0</v>
          </cell>
          <cell r="H190">
            <v>0</v>
          </cell>
          <cell r="I190">
            <v>11</v>
          </cell>
          <cell r="J190">
            <v>0</v>
          </cell>
          <cell r="K190">
            <v>0</v>
          </cell>
        </row>
        <row r="191">
          <cell r="C191">
            <v>3</v>
          </cell>
          <cell r="D191" t="str">
            <v>VALVULA ESC.A216 S150 Ø 3"AS.INOX</v>
          </cell>
          <cell r="F191">
            <v>320</v>
          </cell>
          <cell r="G191">
            <v>0</v>
          </cell>
          <cell r="H191">
            <v>0</v>
          </cell>
          <cell r="I191">
            <v>11</v>
          </cell>
          <cell r="J191">
            <v>0</v>
          </cell>
          <cell r="K191">
            <v>0</v>
          </cell>
        </row>
        <row r="192">
          <cell r="C192">
            <v>4</v>
          </cell>
          <cell r="D192" t="str">
            <v>VALVULA ESC.A216 S150 Ø4"AS.INOX</v>
          </cell>
          <cell r="F192">
            <v>405</v>
          </cell>
          <cell r="G192">
            <v>0</v>
          </cell>
          <cell r="H192">
            <v>0</v>
          </cell>
          <cell r="I192">
            <v>11</v>
          </cell>
          <cell r="J192">
            <v>0</v>
          </cell>
          <cell r="K192">
            <v>0</v>
          </cell>
        </row>
        <row r="193">
          <cell r="C193">
            <v>5</v>
          </cell>
          <cell r="D193" t="str">
            <v>VALVULA ESC.A216 S150 Ø5"AS.INOX</v>
          </cell>
          <cell r="F193">
            <v>611</v>
          </cell>
          <cell r="G193">
            <v>0</v>
          </cell>
          <cell r="H193">
            <v>0</v>
          </cell>
          <cell r="I193">
            <v>11</v>
          </cell>
          <cell r="J193">
            <v>0</v>
          </cell>
          <cell r="K193">
            <v>0</v>
          </cell>
        </row>
        <row r="194">
          <cell r="C194">
            <v>6</v>
          </cell>
          <cell r="D194" t="str">
            <v>VALVULA ESC.A216 S150 Ø 6"AS.INOX</v>
          </cell>
          <cell r="F194">
            <v>630</v>
          </cell>
          <cell r="G194">
            <v>0</v>
          </cell>
          <cell r="H194">
            <v>0</v>
          </cell>
          <cell r="I194">
            <v>11</v>
          </cell>
          <cell r="J194">
            <v>0</v>
          </cell>
          <cell r="K194">
            <v>0</v>
          </cell>
        </row>
        <row r="195">
          <cell r="C195">
            <v>7</v>
          </cell>
          <cell r="D195" t="str">
            <v>VALVULA ESC.A216 S150 Ø 8"AS.INOX</v>
          </cell>
          <cell r="E195">
            <v>18</v>
          </cell>
          <cell r="F195">
            <v>1010</v>
          </cell>
          <cell r="G195">
            <v>18180</v>
          </cell>
          <cell r="H195">
            <v>0</v>
          </cell>
          <cell r="I195">
            <v>11</v>
          </cell>
          <cell r="J195">
            <v>0</v>
          </cell>
          <cell r="K195">
            <v>57.239999999999995</v>
          </cell>
        </row>
        <row r="196">
          <cell r="C196">
            <v>8</v>
          </cell>
          <cell r="D196" t="str">
            <v>VALVULA ESC.A216 S150 Ø 10"AS.INOX</v>
          </cell>
          <cell r="E196">
            <v>6</v>
          </cell>
          <cell r="F196">
            <v>1496</v>
          </cell>
          <cell r="G196">
            <v>8976</v>
          </cell>
          <cell r="H196">
            <v>0</v>
          </cell>
          <cell r="I196">
            <v>11</v>
          </cell>
          <cell r="J196">
            <v>0</v>
          </cell>
          <cell r="K196">
            <v>19.260000000000002</v>
          </cell>
        </row>
        <row r="197">
          <cell r="C197">
            <v>9</v>
          </cell>
          <cell r="D197" t="str">
            <v>VALVULA ESC.A216 S150 Ø 12"AS.INOX</v>
          </cell>
          <cell r="F197">
            <v>2213</v>
          </cell>
          <cell r="G197">
            <v>0</v>
          </cell>
          <cell r="H197">
            <v>0</v>
          </cell>
          <cell r="I197">
            <v>11</v>
          </cell>
          <cell r="J197">
            <v>0</v>
          </cell>
          <cell r="K197">
            <v>0</v>
          </cell>
        </row>
        <row r="198">
          <cell r="C198">
            <v>10</v>
          </cell>
          <cell r="D198" t="str">
            <v>VALVULA ESC.A216 S150 Ø 14"AS.INOX</v>
          </cell>
          <cell r="F198">
            <v>3188</v>
          </cell>
          <cell r="G198">
            <v>0</v>
          </cell>
          <cell r="H198">
            <v>0</v>
          </cell>
          <cell r="I198">
            <v>11</v>
          </cell>
          <cell r="J198">
            <v>0</v>
          </cell>
          <cell r="K198">
            <v>0</v>
          </cell>
        </row>
        <row r="199">
          <cell r="C199">
            <v>11</v>
          </cell>
          <cell r="D199" t="str">
            <v>VALVULA ESC.A216 S150 Ø 16"AS.INOX</v>
          </cell>
          <cell r="F199">
            <v>4046</v>
          </cell>
          <cell r="G199">
            <v>0</v>
          </cell>
          <cell r="H199">
            <v>0</v>
          </cell>
          <cell r="I199">
            <v>11</v>
          </cell>
          <cell r="J199">
            <v>0</v>
          </cell>
          <cell r="K199">
            <v>0</v>
          </cell>
        </row>
        <row r="200">
          <cell r="C200">
            <v>12</v>
          </cell>
          <cell r="D200" t="str">
            <v>VALVULA ESC.A216 S150 Ø 18"AS.INOX</v>
          </cell>
          <cell r="F200">
            <v>5938</v>
          </cell>
          <cell r="G200">
            <v>0</v>
          </cell>
          <cell r="H200">
            <v>0</v>
          </cell>
          <cell r="I200">
            <v>11</v>
          </cell>
          <cell r="J200">
            <v>0</v>
          </cell>
          <cell r="K200">
            <v>0</v>
          </cell>
        </row>
        <row r="201">
          <cell r="C201">
            <v>13</v>
          </cell>
          <cell r="D201" t="str">
            <v>VALVULA ESC.A216 S150 Ø 20"AS.INOX</v>
          </cell>
          <cell r="G201">
            <v>0</v>
          </cell>
          <cell r="H201">
            <v>0</v>
          </cell>
          <cell r="I201">
            <v>11</v>
          </cell>
          <cell r="J201">
            <v>0</v>
          </cell>
          <cell r="K201">
            <v>0</v>
          </cell>
        </row>
        <row r="202">
          <cell r="C202">
            <v>14</v>
          </cell>
          <cell r="D202" t="str">
            <v>VALVULA ESC.A216 S125 Ø 2"AS.INOX BRID. FOB USA</v>
          </cell>
          <cell r="F202">
            <v>117</v>
          </cell>
        </row>
        <row r="203">
          <cell r="C203">
            <v>15</v>
          </cell>
          <cell r="D203" t="str">
            <v>VALVULA ESC.A216 S125 Ø 3"AS.INOX-FOB USA</v>
          </cell>
          <cell r="F203">
            <v>136</v>
          </cell>
        </row>
        <row r="204">
          <cell r="C204">
            <v>16</v>
          </cell>
          <cell r="D204" t="str">
            <v>VALVULA ESC.A216 S125 Ø 4"AS.INOX- FOB USA</v>
          </cell>
          <cell r="F204">
            <v>195</v>
          </cell>
        </row>
        <row r="205">
          <cell r="D205" t="str">
            <v>SUBTOTAL VALVULAS .ESC.</v>
          </cell>
          <cell r="G205">
            <v>27156</v>
          </cell>
          <cell r="J205">
            <v>0</v>
          </cell>
          <cell r="K205">
            <v>76.5</v>
          </cell>
        </row>
        <row r="206">
          <cell r="C206">
            <v>1</v>
          </cell>
          <cell r="D206" t="str">
            <v>VALVULA RETENCION.A216 S150 Ø 2"AS.INOXS150</v>
          </cell>
          <cell r="F206">
            <v>197</v>
          </cell>
          <cell r="G206">
            <v>0</v>
          </cell>
        </row>
        <row r="207">
          <cell r="C207">
            <v>2</v>
          </cell>
          <cell r="D207" t="str">
            <v>VALVULA RETENCION,A216 S150 Ø 2½"AS.INOX</v>
          </cell>
          <cell r="F207">
            <v>276</v>
          </cell>
          <cell r="G207">
            <v>0</v>
          </cell>
        </row>
        <row r="208">
          <cell r="C208">
            <v>3</v>
          </cell>
          <cell r="D208" t="str">
            <v>VALVULA RETENCION.A216 S150 Ø 3"AS.INOX</v>
          </cell>
          <cell r="F208">
            <v>281</v>
          </cell>
          <cell r="G208">
            <v>0</v>
          </cell>
        </row>
        <row r="209">
          <cell r="C209">
            <v>4</v>
          </cell>
          <cell r="D209" t="str">
            <v>VALVULA RETENCION.A216 S150 Ø4"AS.INOX</v>
          </cell>
          <cell r="F209">
            <v>385</v>
          </cell>
          <cell r="G209">
            <v>0</v>
          </cell>
        </row>
        <row r="210">
          <cell r="C210">
            <v>5</v>
          </cell>
          <cell r="D210" t="str">
            <v>VALVULA RETENCIONA216 S150 Ø5"AS.INOX</v>
          </cell>
          <cell r="F210">
            <v>513</v>
          </cell>
          <cell r="G210">
            <v>0</v>
          </cell>
        </row>
        <row r="211">
          <cell r="C211">
            <v>6</v>
          </cell>
          <cell r="D211" t="str">
            <v>VALVULA RETENCION.A216 S150 Ø 6"AS.INOX</v>
          </cell>
          <cell r="F211">
            <v>541</v>
          </cell>
          <cell r="G211">
            <v>0</v>
          </cell>
        </row>
        <row r="212">
          <cell r="C212">
            <v>7</v>
          </cell>
          <cell r="D212" t="str">
            <v>VALVULA RETENCION.A216 S150 Ø 8"AS.INOX</v>
          </cell>
          <cell r="E212">
            <v>6</v>
          </cell>
          <cell r="F212">
            <v>1026</v>
          </cell>
          <cell r="G212">
            <v>6156</v>
          </cell>
        </row>
        <row r="213">
          <cell r="C213">
            <v>8</v>
          </cell>
          <cell r="D213" t="str">
            <v>VALVULA RETENCION.A216 S150 Ø 10"AS.INOX</v>
          </cell>
          <cell r="E213">
            <v>6</v>
          </cell>
          <cell r="F213">
            <v>1525</v>
          </cell>
          <cell r="G213">
            <v>9150</v>
          </cell>
        </row>
        <row r="214">
          <cell r="C214">
            <v>9</v>
          </cell>
          <cell r="D214" t="str">
            <v>VALVULA RETENCION.A216 S150 Ø 12"AS.INOX</v>
          </cell>
          <cell r="F214">
            <v>2095</v>
          </cell>
          <cell r="G214">
            <v>0</v>
          </cell>
        </row>
        <row r="215">
          <cell r="C215">
            <v>10</v>
          </cell>
          <cell r="D215" t="str">
            <v>VALVULA RETENCION.A216 S150 Ø 14"AS.INOX</v>
          </cell>
          <cell r="G215">
            <v>0</v>
          </cell>
        </row>
        <row r="216">
          <cell r="C216">
            <v>11</v>
          </cell>
          <cell r="D216" t="str">
            <v>VALVULA RETENCION.A216 S150 Ø 16"AS.INOX</v>
          </cell>
          <cell r="G216">
            <v>0</v>
          </cell>
        </row>
        <row r="217">
          <cell r="C217">
            <v>12</v>
          </cell>
          <cell r="D217" t="str">
            <v>VALVULA RETENCION.A216 S150 Ø 18"AS.INOX</v>
          </cell>
          <cell r="G217">
            <v>0</v>
          </cell>
        </row>
        <row r="218">
          <cell r="D218" t="str">
            <v>SUBTOTAL VALVULAS RETENCION</v>
          </cell>
          <cell r="G218">
            <v>15306</v>
          </cell>
        </row>
        <row r="219">
          <cell r="C219">
            <v>1</v>
          </cell>
          <cell r="D219" t="str">
            <v>VALVULA GLOBO.A216 S150 Ø 2"AS.INOXS150</v>
          </cell>
          <cell r="E219">
            <v>12</v>
          </cell>
          <cell r="F219">
            <v>284</v>
          </cell>
          <cell r="G219">
            <v>3408</v>
          </cell>
          <cell r="H219">
            <v>0</v>
          </cell>
          <cell r="I219">
            <v>11</v>
          </cell>
          <cell r="J219">
            <v>0</v>
          </cell>
          <cell r="K219">
            <v>36</v>
          </cell>
        </row>
        <row r="220">
          <cell r="C220">
            <v>2</v>
          </cell>
          <cell r="D220" t="str">
            <v>VALVULA GLOBO,A216 S150 Ø 2½"AS.INOX</v>
          </cell>
          <cell r="F220">
            <v>359</v>
          </cell>
          <cell r="G220">
            <v>0</v>
          </cell>
          <cell r="H220">
            <v>0</v>
          </cell>
          <cell r="I220">
            <v>11</v>
          </cell>
          <cell r="J220">
            <v>0</v>
          </cell>
          <cell r="K220">
            <v>0</v>
          </cell>
        </row>
        <row r="221">
          <cell r="C221">
            <v>3</v>
          </cell>
          <cell r="D221" t="str">
            <v>VALVULA GLOBO.A216 S150 Ø 3"AS.INOX</v>
          </cell>
          <cell r="F221">
            <v>391</v>
          </cell>
          <cell r="G221">
            <v>0</v>
          </cell>
          <cell r="H221">
            <v>0</v>
          </cell>
          <cell r="I221">
            <v>11</v>
          </cell>
          <cell r="J221">
            <v>0</v>
          </cell>
          <cell r="K221">
            <v>0</v>
          </cell>
        </row>
        <row r="222">
          <cell r="C222">
            <v>4</v>
          </cell>
          <cell r="D222" t="str">
            <v>VALVULA GLOBO.A216 S150 Ø4"AS.INOX</v>
          </cell>
          <cell r="F222">
            <v>513</v>
          </cell>
          <cell r="G222">
            <v>0</v>
          </cell>
          <cell r="H222">
            <v>0</v>
          </cell>
          <cell r="I222">
            <v>11</v>
          </cell>
          <cell r="J222">
            <v>0</v>
          </cell>
          <cell r="K222">
            <v>0</v>
          </cell>
        </row>
        <row r="223">
          <cell r="C223">
            <v>5</v>
          </cell>
          <cell r="D223" t="str">
            <v>VALVULA GLOBOA216 S150 Ø5"AS.INOX</v>
          </cell>
          <cell r="F223">
            <v>859</v>
          </cell>
          <cell r="G223">
            <v>0</v>
          </cell>
          <cell r="H223">
            <v>0</v>
          </cell>
          <cell r="I223">
            <v>11</v>
          </cell>
          <cell r="J223">
            <v>0</v>
          </cell>
          <cell r="K223">
            <v>0</v>
          </cell>
        </row>
        <row r="224">
          <cell r="C224">
            <v>6</v>
          </cell>
          <cell r="D224" t="str">
            <v>VALVULA GLOBO.A216 S150 Ø 6"AS.INOX</v>
          </cell>
          <cell r="F224">
            <v>869</v>
          </cell>
          <cell r="G224">
            <v>0</v>
          </cell>
          <cell r="H224">
            <v>0</v>
          </cell>
          <cell r="I224">
            <v>11</v>
          </cell>
          <cell r="J224">
            <v>0</v>
          </cell>
          <cell r="K224">
            <v>0</v>
          </cell>
        </row>
        <row r="225">
          <cell r="C225">
            <v>7</v>
          </cell>
          <cell r="D225" t="str">
            <v>VALVULA GLOBO.A216 S150 Ø 8"AS.INOX</v>
          </cell>
          <cell r="E225">
            <v>6</v>
          </cell>
          <cell r="F225">
            <v>1283</v>
          </cell>
          <cell r="G225">
            <v>7698</v>
          </cell>
          <cell r="H225">
            <v>0</v>
          </cell>
          <cell r="I225">
            <v>11</v>
          </cell>
          <cell r="J225">
            <v>0</v>
          </cell>
          <cell r="K225">
            <v>19.080000000000002</v>
          </cell>
        </row>
        <row r="226">
          <cell r="C226">
            <v>8</v>
          </cell>
          <cell r="D226" t="str">
            <v>VALVULA GLOBO.A216 S150 Ø 10"AS.INOX</v>
          </cell>
          <cell r="F226">
            <v>2438</v>
          </cell>
          <cell r="G226">
            <v>0</v>
          </cell>
          <cell r="H226">
            <v>0</v>
          </cell>
          <cell r="I226">
            <v>11</v>
          </cell>
          <cell r="J226">
            <v>0</v>
          </cell>
          <cell r="K226">
            <v>0</v>
          </cell>
        </row>
        <row r="227">
          <cell r="C227">
            <v>9</v>
          </cell>
          <cell r="D227" t="str">
            <v>VALVULA GLOBO.A216 S150 Ø 12"AS.INOX</v>
          </cell>
          <cell r="F227">
            <v>3525</v>
          </cell>
          <cell r="G227">
            <v>0</v>
          </cell>
          <cell r="H227">
            <v>0</v>
          </cell>
          <cell r="I227">
            <v>11</v>
          </cell>
          <cell r="J227">
            <v>0</v>
          </cell>
          <cell r="K227">
            <v>0</v>
          </cell>
        </row>
        <row r="228">
          <cell r="C228">
            <v>10</v>
          </cell>
          <cell r="D228" t="str">
            <v>VALVULA GLOBO.A216 S150 Ø 14"AS.INOX</v>
          </cell>
          <cell r="G228">
            <v>0</v>
          </cell>
          <cell r="H228">
            <v>0</v>
          </cell>
          <cell r="I228">
            <v>11</v>
          </cell>
          <cell r="J228">
            <v>0</v>
          </cell>
          <cell r="K228">
            <v>0</v>
          </cell>
        </row>
        <row r="229">
          <cell r="C229">
            <v>11</v>
          </cell>
          <cell r="D229" t="str">
            <v>VALVULA GLOBO.A216 S150 Ø 16"AS.INOX</v>
          </cell>
          <cell r="G229">
            <v>0</v>
          </cell>
          <cell r="H229">
            <v>0</v>
          </cell>
          <cell r="I229">
            <v>11</v>
          </cell>
          <cell r="J229">
            <v>0</v>
          </cell>
          <cell r="K229">
            <v>0</v>
          </cell>
        </row>
        <row r="230">
          <cell r="C230">
            <v>12</v>
          </cell>
          <cell r="D230" t="str">
            <v>VALVULA GLOBO.A216 S150 Ø 18"AS.INOX</v>
          </cell>
          <cell r="G230">
            <v>0</v>
          </cell>
          <cell r="H230">
            <v>0</v>
          </cell>
          <cell r="I230">
            <v>11</v>
          </cell>
          <cell r="J230">
            <v>0</v>
          </cell>
          <cell r="K230">
            <v>0</v>
          </cell>
        </row>
        <row r="231">
          <cell r="C231">
            <v>13</v>
          </cell>
          <cell r="D231" t="str">
            <v>VALVULA GLOBO.A216 S150 Ø 20"AS.INOX</v>
          </cell>
          <cell r="G231">
            <v>0</v>
          </cell>
          <cell r="H231">
            <v>0</v>
          </cell>
          <cell r="I231">
            <v>11</v>
          </cell>
          <cell r="J231">
            <v>0</v>
          </cell>
          <cell r="K231">
            <v>0</v>
          </cell>
        </row>
        <row r="232">
          <cell r="D232" t="str">
            <v>SUBTOTAL VALVULAS GLOBO</v>
          </cell>
          <cell r="G232">
            <v>11106</v>
          </cell>
          <cell r="J232">
            <v>0</v>
          </cell>
          <cell r="K232">
            <v>55.08</v>
          </cell>
        </row>
        <row r="233">
          <cell r="C233">
            <v>1</v>
          </cell>
          <cell r="D233" t="str">
            <v>VALVULA MARIPOSA TIP WAFER S 150 Ø2"</v>
          </cell>
          <cell r="F233">
            <v>103</v>
          </cell>
          <cell r="G233">
            <v>0</v>
          </cell>
        </row>
        <row r="234">
          <cell r="C234">
            <v>2</v>
          </cell>
          <cell r="D234" t="str">
            <v>VALVULA MARIPOSA TIP WAFER S 150 Ø2½"</v>
          </cell>
          <cell r="F234">
            <v>114</v>
          </cell>
          <cell r="G234">
            <v>0</v>
          </cell>
        </row>
        <row r="235">
          <cell r="C235">
            <v>3</v>
          </cell>
          <cell r="D235" t="str">
            <v>VALVULA MARIPOSA TIP WAFER S 150 Ø 3"</v>
          </cell>
          <cell r="F235">
            <v>190</v>
          </cell>
          <cell r="G235">
            <v>0</v>
          </cell>
        </row>
        <row r="236">
          <cell r="C236">
            <v>4</v>
          </cell>
          <cell r="D236" t="str">
            <v>VALVULA MARIPOSA TIP WAFER S 150 Ø 4"</v>
          </cell>
          <cell r="F236">
            <v>220</v>
          </cell>
          <cell r="G236">
            <v>0</v>
          </cell>
        </row>
        <row r="237">
          <cell r="C237">
            <v>5</v>
          </cell>
          <cell r="D237" t="str">
            <v>VALVULA MARIPOSA TIP WAFER S 150 Ø 5"</v>
          </cell>
          <cell r="F237">
            <v>250</v>
          </cell>
          <cell r="G237">
            <v>0</v>
          </cell>
        </row>
        <row r="238">
          <cell r="C238">
            <v>6</v>
          </cell>
          <cell r="D238" t="str">
            <v>VALVULA MARIPOSA TIP WAFER S 150 Ø 6"</v>
          </cell>
          <cell r="F238">
            <v>300</v>
          </cell>
          <cell r="G238">
            <v>0</v>
          </cell>
        </row>
        <row r="239">
          <cell r="C239">
            <v>7</v>
          </cell>
          <cell r="D239" t="str">
            <v>VALVULA MARIPOSA TIP WAFER S 150 Ø 8"</v>
          </cell>
          <cell r="E239">
            <v>24</v>
          </cell>
          <cell r="F239">
            <v>360</v>
          </cell>
          <cell r="G239">
            <v>8640</v>
          </cell>
        </row>
        <row r="240">
          <cell r="C240">
            <v>8</v>
          </cell>
          <cell r="D240" t="str">
            <v>VALVULA MARIPOSA TIP WAFER S 150 Ø 10"</v>
          </cell>
          <cell r="E240">
            <v>24</v>
          </cell>
          <cell r="F240">
            <v>509</v>
          </cell>
          <cell r="G240">
            <v>12216</v>
          </cell>
        </row>
        <row r="241">
          <cell r="C241">
            <v>9</v>
          </cell>
          <cell r="D241" t="str">
            <v>VALVULA MARIPOSA TIP WAFER S 150 Ø 12"</v>
          </cell>
          <cell r="F241">
            <v>630</v>
          </cell>
          <cell r="G241">
            <v>0</v>
          </cell>
        </row>
        <row r="242">
          <cell r="C242">
            <v>10</v>
          </cell>
          <cell r="D242" t="str">
            <v>VALVULA MARIPOSA TIP WAFER S 150 Ø 14"</v>
          </cell>
          <cell r="F242">
            <v>900</v>
          </cell>
          <cell r="G242">
            <v>0</v>
          </cell>
        </row>
        <row r="243">
          <cell r="C243">
            <v>11</v>
          </cell>
          <cell r="D243" t="str">
            <v>VALVULA MARIPOSA TIP WAFER S 150 Ø 16"</v>
          </cell>
          <cell r="F243">
            <v>1100</v>
          </cell>
          <cell r="G243">
            <v>0</v>
          </cell>
        </row>
        <row r="244">
          <cell r="D244" t="str">
            <v>VALVULA MARIPOSA TIP WAFER S 150 Ø 18"</v>
          </cell>
        </row>
        <row r="245">
          <cell r="C245">
            <v>12</v>
          </cell>
          <cell r="D245" t="str">
            <v>VALVULA MARIPOSA TIP WAFER S 150 Ø 20"</v>
          </cell>
          <cell r="F245">
            <v>1800</v>
          </cell>
          <cell r="G245">
            <v>0</v>
          </cell>
        </row>
        <row r="246">
          <cell r="C246">
            <v>13</v>
          </cell>
          <cell r="D246" t="str">
            <v>VALVULA MARIPOSA TIP WAFER S 150 Ø 22"</v>
          </cell>
          <cell r="F246">
            <v>2600</v>
          </cell>
          <cell r="G246">
            <v>0</v>
          </cell>
        </row>
        <row r="247">
          <cell r="C247">
            <v>14</v>
          </cell>
          <cell r="D247" t="str">
            <v>VALVULA MARIPOSA TIP WAFER S 150 Ø 24"</v>
          </cell>
          <cell r="F247">
            <v>7400</v>
          </cell>
          <cell r="G247">
            <v>0</v>
          </cell>
        </row>
        <row r="248">
          <cell r="C248">
            <v>15</v>
          </cell>
          <cell r="D248" t="str">
            <v>VALV MARIPOSA TIP WAFER S 200 Ø 12"FOB-USA</v>
          </cell>
          <cell r="F248">
            <v>305</v>
          </cell>
          <cell r="G248">
            <v>0</v>
          </cell>
        </row>
        <row r="249">
          <cell r="C249">
            <v>16</v>
          </cell>
          <cell r="D249" t="str">
            <v>VALVULA MARIPOSA TIP WAFER S 200 Ø 8" USA</v>
          </cell>
          <cell r="F249">
            <v>185</v>
          </cell>
          <cell r="G249">
            <v>0</v>
          </cell>
        </row>
        <row r="250">
          <cell r="C250">
            <v>17</v>
          </cell>
          <cell r="D250" t="str">
            <v>VALVULA MARIPOSA TIP WAFER S 200 Ø 4" USA</v>
          </cell>
          <cell r="F250">
            <v>107</v>
          </cell>
          <cell r="G250">
            <v>0</v>
          </cell>
        </row>
        <row r="251">
          <cell r="D251" t="str">
            <v>SUBTOTAL VALVULAS MARIPOSA</v>
          </cell>
          <cell r="G251">
            <v>20856</v>
          </cell>
        </row>
        <row r="252">
          <cell r="C252">
            <v>1</v>
          </cell>
          <cell r="D252" t="str">
            <v>VALVULA ESFERICA Ø 1/2"</v>
          </cell>
          <cell r="F252">
            <v>13</v>
          </cell>
          <cell r="G252">
            <v>0</v>
          </cell>
          <cell r="J252">
            <v>0</v>
          </cell>
          <cell r="K252">
            <v>0</v>
          </cell>
        </row>
        <row r="253">
          <cell r="C253">
            <v>2</v>
          </cell>
          <cell r="D253" t="str">
            <v>VALVULA ESFERICA Ø 3/4"</v>
          </cell>
          <cell r="F253">
            <v>17</v>
          </cell>
          <cell r="G253">
            <v>0</v>
          </cell>
          <cell r="J253">
            <v>0</v>
          </cell>
          <cell r="K253">
            <v>0</v>
          </cell>
        </row>
        <row r="254">
          <cell r="C254">
            <v>3</v>
          </cell>
          <cell r="D254" t="str">
            <v>VALVULA ESFERICA Ø 1"</v>
          </cell>
          <cell r="E254">
            <v>24</v>
          </cell>
          <cell r="F254">
            <v>26</v>
          </cell>
          <cell r="G254">
            <v>624</v>
          </cell>
          <cell r="J254">
            <v>0</v>
          </cell>
          <cell r="K254">
            <v>0</v>
          </cell>
        </row>
        <row r="255">
          <cell r="C255">
            <v>4</v>
          </cell>
          <cell r="D255" t="str">
            <v>VALVULA ESFERICA Ø 1"CON ACTUADOR ELECT.WORCESTER SERIE 75</v>
          </cell>
          <cell r="F255">
            <v>635</v>
          </cell>
          <cell r="G255">
            <v>0</v>
          </cell>
          <cell r="J255">
            <v>0</v>
          </cell>
          <cell r="K255">
            <v>0</v>
          </cell>
        </row>
        <row r="256">
          <cell r="C256">
            <v>5</v>
          </cell>
          <cell r="D256" t="str">
            <v>VALVULA ESFERICA Ø 1½"</v>
          </cell>
          <cell r="E256">
            <v>18</v>
          </cell>
          <cell r="F256">
            <v>95</v>
          </cell>
          <cell r="G256">
            <v>1710</v>
          </cell>
          <cell r="J256">
            <v>0</v>
          </cell>
          <cell r="K256">
            <v>0</v>
          </cell>
        </row>
        <row r="257">
          <cell r="C257">
            <v>6</v>
          </cell>
          <cell r="D257" t="str">
            <v>VALVULA ESFERICA Ø 2"</v>
          </cell>
          <cell r="E257">
            <v>18</v>
          </cell>
          <cell r="F257">
            <v>116</v>
          </cell>
          <cell r="G257">
            <v>2088</v>
          </cell>
          <cell r="J257">
            <v>0</v>
          </cell>
          <cell r="K257">
            <v>0</v>
          </cell>
        </row>
        <row r="258">
          <cell r="C258">
            <v>7</v>
          </cell>
          <cell r="D258" t="str">
            <v>VALVULA ESFERICA Ø 2½"</v>
          </cell>
          <cell r="G258">
            <v>0</v>
          </cell>
          <cell r="J258">
            <v>0</v>
          </cell>
          <cell r="K258">
            <v>0</v>
          </cell>
        </row>
        <row r="259">
          <cell r="C259">
            <v>8</v>
          </cell>
          <cell r="D259" t="str">
            <v>VALVULA ESFERICA Ø 3"</v>
          </cell>
          <cell r="G259">
            <v>0</v>
          </cell>
          <cell r="J259">
            <v>0</v>
          </cell>
          <cell r="K259">
            <v>0</v>
          </cell>
        </row>
        <row r="260">
          <cell r="C260">
            <v>9</v>
          </cell>
          <cell r="D260" t="str">
            <v>VALVULA ESFERICA Ø4"(ACTUADOR A PALANCA)</v>
          </cell>
          <cell r="F260">
            <v>1092</v>
          </cell>
          <cell r="G260">
            <v>0</v>
          </cell>
          <cell r="J260">
            <v>0</v>
          </cell>
          <cell r="K260">
            <v>0</v>
          </cell>
        </row>
        <row r="261">
          <cell r="C261">
            <v>10</v>
          </cell>
          <cell r="D261" t="str">
            <v>VALVULA ESFERICA Ø6"</v>
          </cell>
          <cell r="F261">
            <v>1955</v>
          </cell>
          <cell r="G261">
            <v>0</v>
          </cell>
          <cell r="J261">
            <v>0</v>
          </cell>
          <cell r="K261">
            <v>0</v>
          </cell>
        </row>
        <row r="262">
          <cell r="C262">
            <v>11</v>
          </cell>
          <cell r="D262" t="str">
            <v>VALVULA ESFERICA Ø8" CON ACTUADOR ELÉCTRICO</v>
          </cell>
          <cell r="E262">
            <v>6</v>
          </cell>
          <cell r="F262">
            <v>3200</v>
          </cell>
          <cell r="G262">
            <v>19200</v>
          </cell>
        </row>
        <row r="263">
          <cell r="D263" t="str">
            <v>SUBTOTAL VALVULAS ESFERICAS</v>
          </cell>
          <cell r="G263">
            <v>23622</v>
          </cell>
        </row>
        <row r="264">
          <cell r="C264">
            <v>1</v>
          </cell>
          <cell r="D264" t="str">
            <v>VALVULA DE BRONCE R.NPT S150 Ø1/2"</v>
          </cell>
          <cell r="F264">
            <v>12</v>
          </cell>
          <cell r="G264">
            <v>0</v>
          </cell>
          <cell r="H264">
            <v>0</v>
          </cell>
          <cell r="I264">
            <v>11</v>
          </cell>
          <cell r="J264">
            <v>0</v>
          </cell>
          <cell r="K264">
            <v>0</v>
          </cell>
        </row>
        <row r="265">
          <cell r="C265">
            <v>2</v>
          </cell>
          <cell r="D265" t="str">
            <v>VALVULA DE BRONCE R.NPT S150 Ø3/4"</v>
          </cell>
          <cell r="F265">
            <v>14</v>
          </cell>
          <cell r="G265">
            <v>0</v>
          </cell>
          <cell r="H265">
            <v>0</v>
          </cell>
          <cell r="I265">
            <v>11</v>
          </cell>
          <cell r="J265">
            <v>0</v>
          </cell>
          <cell r="K265">
            <v>0</v>
          </cell>
        </row>
        <row r="266">
          <cell r="C266">
            <v>3</v>
          </cell>
          <cell r="D266" t="str">
            <v>VALVULA DE BRONCE R.NPT S150 Ø1"</v>
          </cell>
          <cell r="G266">
            <v>0</v>
          </cell>
          <cell r="H266">
            <v>0</v>
          </cell>
          <cell r="I266">
            <v>11</v>
          </cell>
          <cell r="J266">
            <v>0</v>
          </cell>
          <cell r="K266">
            <v>0</v>
          </cell>
        </row>
        <row r="267">
          <cell r="C267">
            <v>4</v>
          </cell>
          <cell r="D267" t="str">
            <v>VALVULA DE BRONCE R.NPT S150 Ø1½"</v>
          </cell>
          <cell r="G267">
            <v>0</v>
          </cell>
          <cell r="H267">
            <v>0</v>
          </cell>
          <cell r="I267">
            <v>11</v>
          </cell>
          <cell r="J267">
            <v>0</v>
          </cell>
          <cell r="K267">
            <v>0</v>
          </cell>
        </row>
        <row r="268">
          <cell r="C268">
            <v>5</v>
          </cell>
          <cell r="D268" t="str">
            <v>VALVULA DE BRONCE R.NPT S150 Ø2"</v>
          </cell>
          <cell r="G268">
            <v>0</v>
          </cell>
          <cell r="H268">
            <v>0</v>
          </cell>
          <cell r="I268">
            <v>11</v>
          </cell>
          <cell r="J268">
            <v>0</v>
          </cell>
          <cell r="K268">
            <v>0</v>
          </cell>
        </row>
        <row r="269">
          <cell r="C269">
            <v>6</v>
          </cell>
          <cell r="D269" t="str">
            <v>VALVULA DE BRONCE R.NPT S150 Ø2½"</v>
          </cell>
          <cell r="G269">
            <v>0</v>
          </cell>
          <cell r="H269">
            <v>0</v>
          </cell>
          <cell r="I269">
            <v>11</v>
          </cell>
          <cell r="J269">
            <v>0</v>
          </cell>
          <cell r="K269">
            <v>0</v>
          </cell>
        </row>
        <row r="270">
          <cell r="D270" t="str">
            <v>SUBTOTAL VALVULAS DE BRONCE</v>
          </cell>
          <cell r="G270">
            <v>0</v>
          </cell>
          <cell r="J270">
            <v>0</v>
          </cell>
          <cell r="K270">
            <v>0</v>
          </cell>
        </row>
        <row r="271">
          <cell r="C271">
            <v>1</v>
          </cell>
          <cell r="D271" t="str">
            <v>VALV.RED. DE PRES. Q=15M3/H Pe=11BAR;Ps=5BAR</v>
          </cell>
          <cell r="F271">
            <v>680</v>
          </cell>
          <cell r="G271">
            <v>0</v>
          </cell>
          <cell r="J271">
            <v>0</v>
          </cell>
          <cell r="K271">
            <v>0</v>
          </cell>
        </row>
        <row r="272">
          <cell r="C272">
            <v>2</v>
          </cell>
          <cell r="D272" t="str">
            <v>VALV.RED. DE PRES. Q=40M3/H Pe=70BAR;Ps=5BAR</v>
          </cell>
          <cell r="F272">
            <v>690</v>
          </cell>
          <cell r="G272">
            <v>0</v>
          </cell>
          <cell r="J272">
            <v>0</v>
          </cell>
          <cell r="K272">
            <v>0</v>
          </cell>
        </row>
        <row r="273">
          <cell r="C273">
            <v>3</v>
          </cell>
          <cell r="D273" t="str">
            <v>VALV.RED. DE PRES. Q=50M3/H Pe=70BAR;Ps=5BAR</v>
          </cell>
          <cell r="G273">
            <v>0</v>
          </cell>
          <cell r="J273">
            <v>0</v>
          </cell>
          <cell r="K273">
            <v>0</v>
          </cell>
        </row>
        <row r="274">
          <cell r="C274">
            <v>4</v>
          </cell>
          <cell r="D274" t="str">
            <v>VALV.RED. DE PRES. Q=70M3/H Pe=70BAR;Ps=5BAR</v>
          </cell>
          <cell r="G274">
            <v>0</v>
          </cell>
          <cell r="J274">
            <v>0</v>
          </cell>
          <cell r="K274">
            <v>0</v>
          </cell>
        </row>
        <row r="275">
          <cell r="C275">
            <v>5</v>
          </cell>
          <cell r="D275" t="str">
            <v>VALV.RED. DE PRES. Q=100M3/H Pe=70BAR;Ps=5BAR</v>
          </cell>
          <cell r="G275">
            <v>0</v>
          </cell>
          <cell r="J275">
            <v>0</v>
          </cell>
          <cell r="K275">
            <v>0</v>
          </cell>
        </row>
        <row r="276">
          <cell r="C276">
            <v>6</v>
          </cell>
          <cell r="D276" t="str">
            <v>VALV.RED. DE PRES. Q=130M3/H Pe=70BAR;Ps=5BAR</v>
          </cell>
          <cell r="G276">
            <v>0</v>
          </cell>
          <cell r="J276">
            <v>0</v>
          </cell>
          <cell r="K276">
            <v>0</v>
          </cell>
        </row>
        <row r="277">
          <cell r="C277">
            <v>7</v>
          </cell>
          <cell r="D277" t="str">
            <v>VALV.RED. DE PRES. Q=140M3/H Pe=70BAR;Ps=38BAR</v>
          </cell>
          <cell r="F277">
            <v>1230</v>
          </cell>
          <cell r="G277">
            <v>0</v>
          </cell>
          <cell r="J277">
            <v>0</v>
          </cell>
          <cell r="K277">
            <v>0</v>
          </cell>
        </row>
        <row r="278">
          <cell r="C278">
            <v>8</v>
          </cell>
          <cell r="D278" t="str">
            <v>VALV.RED. DE PRES. Q=140M3/H Pe=70BAR;Ps=8BAR</v>
          </cell>
          <cell r="F278">
            <v>1486</v>
          </cell>
          <cell r="G278">
            <v>0</v>
          </cell>
          <cell r="J278">
            <v>0</v>
          </cell>
          <cell r="K278">
            <v>0</v>
          </cell>
        </row>
        <row r="279">
          <cell r="C279">
            <v>9</v>
          </cell>
          <cell r="D279" t="str">
            <v>VALV.RED. DE PRES. Q=200M3/H Pe=70BAR;Ps=5BAR</v>
          </cell>
          <cell r="G279">
            <v>0</v>
          </cell>
          <cell r="J279">
            <v>0</v>
          </cell>
          <cell r="K279">
            <v>0</v>
          </cell>
        </row>
        <row r="280">
          <cell r="D280" t="str">
            <v>SUBTOTAL VALV.RED.DE PRESION</v>
          </cell>
          <cell r="G280">
            <v>0</v>
          </cell>
          <cell r="J280">
            <v>0</v>
          </cell>
          <cell r="K280">
            <v>0</v>
          </cell>
        </row>
        <row r="281">
          <cell r="C281">
            <v>1</v>
          </cell>
          <cell r="D281" t="str">
            <v>JUNTA TIPO DRESSER 38 Ø1"</v>
          </cell>
          <cell r="F281">
            <v>75</v>
          </cell>
          <cell r="G281">
            <v>0</v>
          </cell>
        </row>
        <row r="282">
          <cell r="C282">
            <v>2</v>
          </cell>
          <cell r="D282" t="str">
            <v>JUNTA TIPO DRESSER 38 Ø2"</v>
          </cell>
          <cell r="F282">
            <v>114</v>
          </cell>
          <cell r="G282">
            <v>0</v>
          </cell>
        </row>
        <row r="283">
          <cell r="C283">
            <v>3</v>
          </cell>
          <cell r="D283" t="str">
            <v>JUNTA TIPO DRESSER 38 Ø2 "</v>
          </cell>
          <cell r="F283">
            <v>118</v>
          </cell>
          <cell r="G283">
            <v>0</v>
          </cell>
        </row>
        <row r="284">
          <cell r="C284">
            <v>4</v>
          </cell>
          <cell r="D284" t="str">
            <v>JUNTA TIPO DRESSER 38 Ø3"</v>
          </cell>
          <cell r="F284">
            <v>125</v>
          </cell>
          <cell r="G284">
            <v>0</v>
          </cell>
        </row>
        <row r="285">
          <cell r="C285">
            <v>5</v>
          </cell>
          <cell r="D285" t="str">
            <v>JUNTA TIPO DRESSER 38 Ø4"</v>
          </cell>
          <cell r="F285">
            <v>128</v>
          </cell>
          <cell r="G285">
            <v>0</v>
          </cell>
        </row>
        <row r="286">
          <cell r="C286">
            <v>6</v>
          </cell>
          <cell r="D286" t="str">
            <v>JUNTA TIPO DRESSER 38 Ø5"</v>
          </cell>
          <cell r="F286">
            <v>154</v>
          </cell>
          <cell r="G286">
            <v>0</v>
          </cell>
        </row>
        <row r="287">
          <cell r="C287">
            <v>7</v>
          </cell>
          <cell r="D287" t="str">
            <v>JUNTA TIPO DRESSER 38 Ø6"</v>
          </cell>
          <cell r="F287">
            <v>166</v>
          </cell>
          <cell r="G287">
            <v>0</v>
          </cell>
        </row>
        <row r="288">
          <cell r="C288">
            <v>8</v>
          </cell>
          <cell r="D288" t="str">
            <v>JUNTA TIPO DRESSER 38 Ø8"</v>
          </cell>
          <cell r="E288">
            <v>36</v>
          </cell>
          <cell r="F288">
            <v>195</v>
          </cell>
          <cell r="G288">
            <v>7020</v>
          </cell>
        </row>
        <row r="289">
          <cell r="C289">
            <v>9</v>
          </cell>
          <cell r="D289" t="str">
            <v>JUNTA TIPO DRESSER 38 Ø10"</v>
          </cell>
          <cell r="E289">
            <v>12</v>
          </cell>
          <cell r="F289">
            <v>229</v>
          </cell>
          <cell r="G289">
            <v>2748</v>
          </cell>
        </row>
        <row r="290">
          <cell r="C290">
            <v>10</v>
          </cell>
          <cell r="D290" t="str">
            <v>JUNTA TIPO DRESSER 38 Ø12"</v>
          </cell>
          <cell r="F290">
            <v>243</v>
          </cell>
          <cell r="G290">
            <v>0</v>
          </cell>
        </row>
        <row r="291">
          <cell r="C291">
            <v>11</v>
          </cell>
          <cell r="D291" t="str">
            <v>JUNTA TIPO DRESSER 38 Ø14"</v>
          </cell>
          <cell r="F291">
            <v>271</v>
          </cell>
          <cell r="G291">
            <v>0</v>
          </cell>
        </row>
        <row r="292">
          <cell r="C292">
            <v>12</v>
          </cell>
          <cell r="D292" t="str">
            <v>JUNTA TIPO DRESSER 38 Ø16"</v>
          </cell>
          <cell r="F292">
            <v>338</v>
          </cell>
          <cell r="G292">
            <v>0</v>
          </cell>
        </row>
        <row r="293">
          <cell r="C293">
            <v>13</v>
          </cell>
          <cell r="D293" t="str">
            <v>JUNTA TIPO DRESSER 38 Ø18"</v>
          </cell>
          <cell r="F293">
            <v>530</v>
          </cell>
          <cell r="G293">
            <v>0</v>
          </cell>
        </row>
        <row r="294">
          <cell r="C294">
            <v>14</v>
          </cell>
          <cell r="D294" t="str">
            <v>JUNTA TIPO DRESSER 38 Ø20"</v>
          </cell>
          <cell r="F294">
            <v>610</v>
          </cell>
          <cell r="G294">
            <v>0</v>
          </cell>
        </row>
        <row r="295">
          <cell r="C295">
            <v>15</v>
          </cell>
          <cell r="D295" t="str">
            <v>JUNTA TIPO DRESSER 38 Ø24"</v>
          </cell>
          <cell r="F295">
            <v>810</v>
          </cell>
          <cell r="G295">
            <v>0</v>
          </cell>
        </row>
        <row r="296">
          <cell r="C296">
            <v>16</v>
          </cell>
          <cell r="D296" t="str">
            <v>JUNTA TIPO DRESSER 38 Ø30"</v>
          </cell>
          <cell r="F296">
            <v>920</v>
          </cell>
          <cell r="G296">
            <v>0</v>
          </cell>
        </row>
        <row r="297">
          <cell r="C297">
            <v>17</v>
          </cell>
          <cell r="D297" t="str">
            <v>JUNTA TIPO DRESSER 38 Ø36"</v>
          </cell>
          <cell r="F297">
            <v>1050</v>
          </cell>
          <cell r="G297">
            <v>0</v>
          </cell>
        </row>
        <row r="298">
          <cell r="C298">
            <v>18</v>
          </cell>
          <cell r="D298" t="str">
            <v>JUNTA TIPO DRESSER 38 Ø48"</v>
          </cell>
          <cell r="F298">
            <v>1370</v>
          </cell>
          <cell r="G298">
            <v>0</v>
          </cell>
        </row>
        <row r="299">
          <cell r="D299" t="str">
            <v>SUBTOTAL JUNTAS DRESSER</v>
          </cell>
          <cell r="G299">
            <v>9768</v>
          </cell>
        </row>
        <row r="300">
          <cell r="C300">
            <v>1</v>
          </cell>
          <cell r="D300" t="str">
            <v xml:space="preserve">CAUDALIMETRO ANNUBAR DNT-10 </v>
          </cell>
          <cell r="F300">
            <v>280</v>
          </cell>
          <cell r="G300">
            <v>0</v>
          </cell>
          <cell r="H300">
            <v>0</v>
          </cell>
          <cell r="I300">
            <v>11</v>
          </cell>
          <cell r="J300">
            <v>0</v>
          </cell>
          <cell r="K300">
            <v>0</v>
          </cell>
        </row>
        <row r="301">
          <cell r="C301">
            <v>2</v>
          </cell>
          <cell r="D301" t="str">
            <v>INDICADOR DE CAUDAL EAGLE EYE</v>
          </cell>
          <cell r="F301">
            <v>750</v>
          </cell>
          <cell r="G301">
            <v>0</v>
          </cell>
          <cell r="H301">
            <v>0</v>
          </cell>
          <cell r="I301">
            <v>11</v>
          </cell>
          <cell r="J301">
            <v>0</v>
          </cell>
          <cell r="K301">
            <v>0</v>
          </cell>
        </row>
        <row r="302">
          <cell r="C302">
            <v>3</v>
          </cell>
          <cell r="D302" t="str">
            <v>MEDIDOR DE CAUDAL TIPO PLACA ORIFICIO.Ø1" RMC</v>
          </cell>
          <cell r="E302">
            <v>6</v>
          </cell>
          <cell r="F302">
            <v>480</v>
          </cell>
          <cell r="G302">
            <v>2880</v>
          </cell>
        </row>
        <row r="303">
          <cell r="C303">
            <v>4</v>
          </cell>
          <cell r="D303" t="str">
            <v>MEDIDOR DE CAUDAL TIPO PLACA ORIFICIO.Ø1½" RMC</v>
          </cell>
          <cell r="E303">
            <v>6</v>
          </cell>
          <cell r="F303">
            <v>600</v>
          </cell>
          <cell r="G303">
            <v>3600</v>
          </cell>
        </row>
        <row r="304">
          <cell r="C304">
            <v>5</v>
          </cell>
          <cell r="D304" t="str">
            <v>MEDIDOR DE CAUDAL TIPO PLACA ORIFICIO.Ø2 " RMC</v>
          </cell>
          <cell r="E304">
            <v>6</v>
          </cell>
          <cell r="F304">
            <v>650</v>
          </cell>
          <cell r="G304">
            <v>3900</v>
          </cell>
        </row>
        <row r="305">
          <cell r="C305">
            <v>6</v>
          </cell>
          <cell r="D305" t="str">
            <v>MEDIDOR DE CAUDAL TIPO PLACA ORIFICIO.Ø 4" RMC</v>
          </cell>
          <cell r="F305">
            <v>1225</v>
          </cell>
          <cell r="G305">
            <v>0</v>
          </cell>
        </row>
        <row r="306">
          <cell r="C306">
            <v>7</v>
          </cell>
          <cell r="D306" t="str">
            <v>MEDIDOR DE CAUDAL TIPO PLACA ORIFICIO.Ø 8" RMC</v>
          </cell>
          <cell r="E306">
            <v>6</v>
          </cell>
          <cell r="F306">
            <v>1300</v>
          </cell>
          <cell r="G306">
            <v>7800</v>
          </cell>
        </row>
        <row r="307">
          <cell r="C307">
            <v>8</v>
          </cell>
          <cell r="D307" t="str">
            <v>MEDIDOR DE CAUDAL TIPO PLACA ORIFICIO.Ø 12" RMC</v>
          </cell>
          <cell r="F307">
            <v>4260</v>
          </cell>
          <cell r="G307">
            <v>0</v>
          </cell>
        </row>
        <row r="308">
          <cell r="C308">
            <v>9</v>
          </cell>
          <cell r="D308" t="str">
            <v>MEDIDOR DE CAUDAL TIPO PLACA ORIFICIO.Ø 20" RMC</v>
          </cell>
          <cell r="F308">
            <v>6800</v>
          </cell>
          <cell r="G308">
            <v>0</v>
          </cell>
        </row>
        <row r="309">
          <cell r="C309">
            <v>10</v>
          </cell>
          <cell r="D309" t="str">
            <v>MEDIDOR DE CAUDAL TIPO PLACA ORIFICIO.Ø 30" RMC</v>
          </cell>
          <cell r="F309">
            <v>9100</v>
          </cell>
          <cell r="G309">
            <v>0</v>
          </cell>
        </row>
        <row r="310">
          <cell r="C310">
            <v>11</v>
          </cell>
          <cell r="D310" t="str">
            <v>MANOMETRO 0-10 KG/CM²_</v>
          </cell>
          <cell r="E310">
            <v>42</v>
          </cell>
          <cell r="F310">
            <v>120</v>
          </cell>
          <cell r="G310">
            <v>5040</v>
          </cell>
          <cell r="H310">
            <v>0</v>
          </cell>
          <cell r="I310">
            <v>11</v>
          </cell>
          <cell r="J310">
            <v>0</v>
          </cell>
          <cell r="K310">
            <v>128.51999999999998</v>
          </cell>
        </row>
        <row r="311">
          <cell r="C311">
            <v>12</v>
          </cell>
          <cell r="D311" t="str">
            <v>TERMOMETRO 0-100 °C</v>
          </cell>
          <cell r="E311">
            <v>6</v>
          </cell>
          <cell r="F311">
            <v>150</v>
          </cell>
          <cell r="G311">
            <v>900</v>
          </cell>
          <cell r="H311">
            <v>0</v>
          </cell>
          <cell r="I311">
            <v>11</v>
          </cell>
          <cell r="J311">
            <v>0</v>
          </cell>
          <cell r="K311">
            <v>18.54</v>
          </cell>
        </row>
        <row r="312">
          <cell r="C312">
            <v>13</v>
          </cell>
          <cell r="D312" t="str">
            <v>PRESOSTATO 0-10KG/CM²</v>
          </cell>
          <cell r="E312">
            <v>42</v>
          </cell>
          <cell r="F312">
            <v>250</v>
          </cell>
          <cell r="G312">
            <v>10500</v>
          </cell>
          <cell r="H312">
            <v>0</v>
          </cell>
          <cell r="I312">
            <v>11</v>
          </cell>
          <cell r="J312">
            <v>0</v>
          </cell>
          <cell r="K312">
            <v>131.04000000000002</v>
          </cell>
        </row>
        <row r="313">
          <cell r="D313" t="str">
            <v>SUBTOTAL INSTRUMENTOS</v>
          </cell>
          <cell r="G313">
            <v>34620</v>
          </cell>
          <cell r="J313">
            <v>0</v>
          </cell>
          <cell r="K313">
            <v>278.10000000000002</v>
          </cell>
        </row>
        <row r="314">
          <cell r="D314" t="str">
            <v>AUTOMATISMO</v>
          </cell>
          <cell r="E314">
            <v>6</v>
          </cell>
          <cell r="F314">
            <v>5500</v>
          </cell>
          <cell r="G314">
            <v>33000</v>
          </cell>
        </row>
        <row r="315">
          <cell r="D315" t="str">
            <v>SUBTOTAL AUTOMATISMO</v>
          </cell>
          <cell r="G315">
            <v>33000</v>
          </cell>
          <cell r="J315">
            <v>0</v>
          </cell>
          <cell r="K315">
            <v>556.20000000000005</v>
          </cell>
        </row>
        <row r="316">
          <cell r="D316" t="str">
            <v>PERFILERIA Y SOPORTES (KG)</v>
          </cell>
          <cell r="E316">
            <v>12000</v>
          </cell>
          <cell r="F316">
            <v>4</v>
          </cell>
          <cell r="G316">
            <v>48000</v>
          </cell>
        </row>
        <row r="317">
          <cell r="D317" t="str">
            <v>SUBTOTAL PERFILERIA Y SOPORTES</v>
          </cell>
          <cell r="G317">
            <v>48000</v>
          </cell>
        </row>
        <row r="318">
          <cell r="C318">
            <v>1</v>
          </cell>
          <cell r="D318" t="str">
            <v>PINTURA</v>
          </cell>
        </row>
        <row r="319">
          <cell r="C319">
            <v>2</v>
          </cell>
          <cell r="D319" t="str">
            <v>ESQUEMA (M2) ESMALTE SINTÉTICO</v>
          </cell>
          <cell r="E319">
            <v>300</v>
          </cell>
          <cell r="F319">
            <v>13.44</v>
          </cell>
          <cell r="G319">
            <v>4032</v>
          </cell>
          <cell r="H319">
            <v>0</v>
          </cell>
          <cell r="I319">
            <v>11</v>
          </cell>
          <cell r="J319">
            <v>0</v>
          </cell>
          <cell r="K319">
            <v>909</v>
          </cell>
        </row>
        <row r="320">
          <cell r="C320">
            <v>3</v>
          </cell>
          <cell r="D320" t="str">
            <v>ESQUEMA (M2) EPOXI BITUMINOSO</v>
          </cell>
          <cell r="E320">
            <v>280</v>
          </cell>
          <cell r="F320">
            <v>30</v>
          </cell>
          <cell r="G320">
            <v>8400</v>
          </cell>
          <cell r="H320">
            <v>0</v>
          </cell>
          <cell r="I320">
            <v>11</v>
          </cell>
          <cell r="J320">
            <v>0</v>
          </cell>
          <cell r="K320">
            <v>856.8</v>
          </cell>
        </row>
        <row r="321">
          <cell r="C321">
            <v>4</v>
          </cell>
          <cell r="D321" t="str">
            <v>ESQUEMA (M2)</v>
          </cell>
          <cell r="E321">
            <v>0</v>
          </cell>
          <cell r="F321">
            <v>32</v>
          </cell>
          <cell r="G321">
            <v>0</v>
          </cell>
          <cell r="H321">
            <v>0</v>
          </cell>
          <cell r="I321">
            <v>11</v>
          </cell>
          <cell r="J321">
            <v>0</v>
          </cell>
          <cell r="K321">
            <v>0</v>
          </cell>
        </row>
        <row r="322">
          <cell r="C322">
            <v>0</v>
          </cell>
          <cell r="D322" t="str">
            <v>SUBTOTAL PINTURA</v>
          </cell>
          <cell r="G322">
            <v>12432</v>
          </cell>
          <cell r="H322">
            <v>0</v>
          </cell>
          <cell r="I322">
            <v>11</v>
          </cell>
          <cell r="J322">
            <v>0</v>
          </cell>
          <cell r="K322">
            <v>1765.8</v>
          </cell>
        </row>
        <row r="323">
          <cell r="D323" t="str">
            <v xml:space="preserve">TOTAL </v>
          </cell>
          <cell r="G323">
            <v>564849.08000000007</v>
          </cell>
          <cell r="J323">
            <v>0</v>
          </cell>
          <cell r="K323">
            <v>2094.9726000000001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cosma"/>
      <sheetName val="GRP501 REF "/>
    </sheetNames>
    <sheetDataSet>
      <sheetData sheetId="0" refreshError="1">
        <row r="5">
          <cell r="B5">
            <v>1999</v>
          </cell>
          <cell r="C5" t="str">
            <v>ene</v>
          </cell>
          <cell r="D5" t="str">
            <v>feb</v>
          </cell>
          <cell r="E5" t="str">
            <v>mar</v>
          </cell>
          <cell r="F5" t="str">
            <v>abr</v>
          </cell>
          <cell r="G5" t="str">
            <v>may</v>
          </cell>
          <cell r="H5" t="str">
            <v>jun</v>
          </cell>
          <cell r="I5" t="str">
            <v>jul</v>
          </cell>
          <cell r="J5" t="str">
            <v>ago</v>
          </cell>
          <cell r="K5" t="str">
            <v>sep</v>
          </cell>
          <cell r="L5" t="str">
            <v>oct</v>
          </cell>
          <cell r="M5" t="str">
            <v>nov</v>
          </cell>
          <cell r="N5" t="str">
            <v>dic</v>
          </cell>
        </row>
        <row r="6">
          <cell r="B6" t="str">
            <v>Costo Mg.  1</v>
          </cell>
          <cell r="C6">
            <v>84.147000000000006</v>
          </cell>
          <cell r="D6">
            <v>84.853999999999999</v>
          </cell>
          <cell r="E6">
            <v>84.224999999999994</v>
          </cell>
          <cell r="F6">
            <v>84.856999999999999</v>
          </cell>
          <cell r="G6">
            <v>85</v>
          </cell>
          <cell r="H6">
            <v>85</v>
          </cell>
          <cell r="I6">
            <v>84.605999999999995</v>
          </cell>
          <cell r="J6">
            <v>84.436000000000007</v>
          </cell>
          <cell r="K6">
            <v>85</v>
          </cell>
          <cell r="L6">
            <v>84.984999999999999</v>
          </cell>
          <cell r="M6">
            <v>84.572999999999993</v>
          </cell>
          <cell r="N6">
            <v>85</v>
          </cell>
        </row>
        <row r="7">
          <cell r="B7" t="str">
            <v>Costo Mg.  2</v>
          </cell>
          <cell r="C7">
            <v>76.903000000000006</v>
          </cell>
          <cell r="D7">
            <v>81.825999999999993</v>
          </cell>
          <cell r="E7">
            <v>81.058000000000007</v>
          </cell>
          <cell r="F7">
            <v>83.790999999999997</v>
          </cell>
          <cell r="G7">
            <v>84.986999999999995</v>
          </cell>
          <cell r="H7">
            <v>84.445999999999998</v>
          </cell>
          <cell r="I7">
            <v>80.713999999999999</v>
          </cell>
          <cell r="J7">
            <v>80.81</v>
          </cell>
          <cell r="K7">
            <v>84.683000000000007</v>
          </cell>
          <cell r="L7">
            <v>83.010999999999996</v>
          </cell>
          <cell r="M7">
            <v>79.361000000000004</v>
          </cell>
          <cell r="N7">
            <v>83.043000000000006</v>
          </cell>
        </row>
        <row r="8">
          <cell r="B8" t="str">
            <v>Costo Mg.  3</v>
          </cell>
          <cell r="C8">
            <v>76.468999999999994</v>
          </cell>
          <cell r="D8">
            <v>81.066999999999993</v>
          </cell>
          <cell r="E8">
            <v>80.655000000000001</v>
          </cell>
          <cell r="F8">
            <v>83.619</v>
          </cell>
          <cell r="G8">
            <v>84.789000000000001</v>
          </cell>
          <cell r="H8">
            <v>82.632999999999996</v>
          </cell>
          <cell r="I8">
            <v>80.051000000000002</v>
          </cell>
          <cell r="J8">
            <v>79.795000000000002</v>
          </cell>
          <cell r="K8">
            <v>83.721000000000004</v>
          </cell>
          <cell r="L8">
            <v>82.206999999999994</v>
          </cell>
          <cell r="M8">
            <v>77.025999999999996</v>
          </cell>
          <cell r="N8">
            <v>81.513999999999996</v>
          </cell>
        </row>
        <row r="9">
          <cell r="B9" t="str">
            <v>Costo Mg.  4</v>
          </cell>
          <cell r="C9">
            <v>61.951999999999998</v>
          </cell>
          <cell r="D9">
            <v>66.072999999999993</v>
          </cell>
          <cell r="E9">
            <v>65.069999999999993</v>
          </cell>
          <cell r="F9">
            <v>72.277000000000001</v>
          </cell>
          <cell r="G9">
            <v>81.355999999999995</v>
          </cell>
          <cell r="H9">
            <v>72.004999999999995</v>
          </cell>
          <cell r="I9">
            <v>67.44</v>
          </cell>
          <cell r="J9">
            <v>64.915000000000006</v>
          </cell>
          <cell r="K9">
            <v>72.727999999999994</v>
          </cell>
          <cell r="L9">
            <v>66.52</v>
          </cell>
          <cell r="M9">
            <v>62.17</v>
          </cell>
          <cell r="N9">
            <v>66.388999999999996</v>
          </cell>
        </row>
        <row r="10">
          <cell r="B10" t="str">
            <v>Costo Mg.  5</v>
          </cell>
          <cell r="C10">
            <v>54.335000000000001</v>
          </cell>
          <cell r="D10">
            <v>56.481000000000002</v>
          </cell>
          <cell r="E10">
            <v>55.506999999999998</v>
          </cell>
          <cell r="F10">
            <v>57.658999999999999</v>
          </cell>
          <cell r="G10">
            <v>63.975999999999999</v>
          </cell>
          <cell r="H10">
            <v>60.502000000000002</v>
          </cell>
          <cell r="I10">
            <v>56.076000000000001</v>
          </cell>
          <cell r="J10">
            <v>56.575000000000003</v>
          </cell>
          <cell r="K10">
            <v>59.62</v>
          </cell>
          <cell r="L10">
            <v>55.697000000000003</v>
          </cell>
          <cell r="M10">
            <v>54.545000000000002</v>
          </cell>
          <cell r="N10">
            <v>54.481000000000002</v>
          </cell>
        </row>
        <row r="12">
          <cell r="B12" t="str">
            <v>C.Mg. promedio</v>
          </cell>
          <cell r="C12">
            <v>69.599999999999994</v>
          </cell>
          <cell r="D12">
            <v>73.5</v>
          </cell>
          <cell r="E12">
            <v>72.7</v>
          </cell>
          <cell r="F12">
            <v>76.2</v>
          </cell>
          <cell r="G12">
            <v>80.099999999999994</v>
          </cell>
          <cell r="H12">
            <v>76.599999999999994</v>
          </cell>
          <cell r="I12">
            <v>72.900000000000006</v>
          </cell>
          <cell r="J12">
            <v>72.400000000000006</v>
          </cell>
          <cell r="K12">
            <v>76.900000000000006</v>
          </cell>
          <cell r="L12">
            <v>73.900000000000006</v>
          </cell>
          <cell r="M12">
            <v>70.5</v>
          </cell>
          <cell r="N12">
            <v>73.8</v>
          </cell>
        </row>
        <row r="15">
          <cell r="B15">
            <v>2000</v>
          </cell>
          <cell r="C15" t="str">
            <v>ene</v>
          </cell>
          <cell r="D15" t="str">
            <v>feb</v>
          </cell>
          <cell r="E15" t="str">
            <v>mar</v>
          </cell>
          <cell r="F15" t="str">
            <v>abr</v>
          </cell>
          <cell r="G15" t="str">
            <v>may</v>
          </cell>
          <cell r="H15" t="str">
            <v>jun</v>
          </cell>
          <cell r="I15" t="str">
            <v>jul</v>
          </cell>
          <cell r="J15" t="str">
            <v>ago</v>
          </cell>
          <cell r="K15" t="str">
            <v>sep</v>
          </cell>
          <cell r="L15" t="str">
            <v>oct</v>
          </cell>
          <cell r="M15" t="str">
            <v>nov</v>
          </cell>
          <cell r="N15" t="str">
            <v>dic</v>
          </cell>
        </row>
        <row r="16">
          <cell r="B16" t="str">
            <v>Costo Mg.  1</v>
          </cell>
          <cell r="C16">
            <v>65.045000000000002</v>
          </cell>
          <cell r="D16">
            <v>57.948</v>
          </cell>
          <cell r="E16">
            <v>58.213999999999999</v>
          </cell>
          <cell r="F16">
            <v>61.904000000000003</v>
          </cell>
          <cell r="G16">
            <v>72.7</v>
          </cell>
          <cell r="H16">
            <v>62.781999999999996</v>
          </cell>
          <cell r="I16">
            <v>55.658000000000001</v>
          </cell>
          <cell r="J16">
            <v>57.593000000000004</v>
          </cell>
          <cell r="K16">
            <v>57.994999999999997</v>
          </cell>
          <cell r="L16">
            <v>63.689</v>
          </cell>
          <cell r="M16">
            <v>57.395000000000003</v>
          </cell>
          <cell r="N16">
            <v>55.198</v>
          </cell>
        </row>
        <row r="17">
          <cell r="B17" t="str">
            <v>Costo Mg.  2</v>
          </cell>
          <cell r="C17">
            <v>60.904000000000003</v>
          </cell>
          <cell r="D17">
            <v>56.335000000000001</v>
          </cell>
          <cell r="E17">
            <v>57.003</v>
          </cell>
          <cell r="F17">
            <v>59.674999999999997</v>
          </cell>
          <cell r="G17">
            <v>66.858999999999995</v>
          </cell>
          <cell r="H17">
            <v>58.959000000000003</v>
          </cell>
          <cell r="I17">
            <v>55.143999999999998</v>
          </cell>
          <cell r="J17">
            <v>56.238999999999997</v>
          </cell>
          <cell r="K17">
            <v>56.469000000000001</v>
          </cell>
          <cell r="L17">
            <v>59.442999999999998</v>
          </cell>
          <cell r="M17">
            <v>55.234000000000002</v>
          </cell>
          <cell r="N17">
            <v>51.884999999999998</v>
          </cell>
        </row>
        <row r="18">
          <cell r="B18" t="str">
            <v>Costo Mg.  3</v>
          </cell>
          <cell r="C18">
            <v>60.904000000000003</v>
          </cell>
          <cell r="D18">
            <v>56.328000000000003</v>
          </cell>
          <cell r="E18">
            <v>56.978000000000002</v>
          </cell>
          <cell r="F18">
            <v>59.674999999999997</v>
          </cell>
          <cell r="G18">
            <v>66.727000000000004</v>
          </cell>
          <cell r="H18">
            <v>58.869</v>
          </cell>
          <cell r="I18">
            <v>55.131</v>
          </cell>
          <cell r="J18">
            <v>56.134999999999998</v>
          </cell>
          <cell r="K18">
            <v>56.390999999999998</v>
          </cell>
          <cell r="L18">
            <v>59.406999999999996</v>
          </cell>
          <cell r="M18">
            <v>55.14</v>
          </cell>
          <cell r="N18">
            <v>51.689</v>
          </cell>
        </row>
        <row r="19">
          <cell r="B19" t="str">
            <v>Costo Mg.  4</v>
          </cell>
          <cell r="C19">
            <v>55.002000000000002</v>
          </cell>
          <cell r="D19">
            <v>53.363999999999997</v>
          </cell>
          <cell r="E19">
            <v>54.027999999999999</v>
          </cell>
          <cell r="F19">
            <v>55.195999999999998</v>
          </cell>
          <cell r="G19">
            <v>57.137999999999998</v>
          </cell>
          <cell r="H19">
            <v>54.13</v>
          </cell>
          <cell r="I19">
            <v>53.101999999999997</v>
          </cell>
          <cell r="J19">
            <v>52.506999999999998</v>
          </cell>
          <cell r="K19">
            <v>52.4</v>
          </cell>
          <cell r="L19">
            <v>55.244999999999997</v>
          </cell>
          <cell r="M19">
            <v>52.488</v>
          </cell>
          <cell r="N19">
            <v>46.780999999999999</v>
          </cell>
        </row>
        <row r="20">
          <cell r="B20" t="str">
            <v>Costo Mg.  5</v>
          </cell>
          <cell r="C20">
            <v>51.841000000000001</v>
          </cell>
          <cell r="D20">
            <v>49.526000000000003</v>
          </cell>
          <cell r="E20">
            <v>50.8</v>
          </cell>
          <cell r="F20">
            <v>52.024000000000001</v>
          </cell>
          <cell r="G20">
            <v>53.378</v>
          </cell>
          <cell r="H20">
            <v>51.529000000000003</v>
          </cell>
          <cell r="I20">
            <v>49.475999999999999</v>
          </cell>
          <cell r="J20">
            <v>49.213000000000001</v>
          </cell>
          <cell r="K20">
            <v>48.853000000000002</v>
          </cell>
          <cell r="L20">
            <v>51.668999999999997</v>
          </cell>
          <cell r="M20">
            <v>47.811</v>
          </cell>
          <cell r="N20">
            <v>40.978999999999999</v>
          </cell>
        </row>
        <row r="22">
          <cell r="B22" t="str">
            <v>C.Mg. promedio</v>
          </cell>
          <cell r="C22">
            <v>58.1</v>
          </cell>
          <cell r="D22">
            <v>54.5</v>
          </cell>
          <cell r="E22">
            <v>55.2</v>
          </cell>
          <cell r="F22">
            <v>57.3</v>
          </cell>
          <cell r="G22">
            <v>62.4</v>
          </cell>
          <cell r="H22">
            <v>56.6</v>
          </cell>
          <cell r="I22">
            <v>53.6</v>
          </cell>
          <cell r="J22">
            <v>54.1</v>
          </cell>
          <cell r="K22">
            <v>54.1</v>
          </cell>
          <cell r="L22">
            <v>57.2</v>
          </cell>
          <cell r="M22">
            <v>53.3</v>
          </cell>
          <cell r="N22">
            <v>48.9</v>
          </cell>
        </row>
        <row r="25">
          <cell r="B25">
            <v>2001</v>
          </cell>
          <cell r="C25" t="str">
            <v>ene</v>
          </cell>
          <cell r="D25" t="str">
            <v>feb</v>
          </cell>
          <cell r="E25" t="str">
            <v>mar</v>
          </cell>
          <cell r="F25" t="str">
            <v>abr</v>
          </cell>
          <cell r="G25" t="str">
            <v>may</v>
          </cell>
          <cell r="H25" t="str">
            <v>jun</v>
          </cell>
          <cell r="I25" t="str">
            <v>jul</v>
          </cell>
          <cell r="J25" t="str">
            <v>ago</v>
          </cell>
          <cell r="K25" t="str">
            <v>sep</v>
          </cell>
          <cell r="L25" t="str">
            <v>oct</v>
          </cell>
          <cell r="M25" t="str">
            <v>nov</v>
          </cell>
          <cell r="N25" t="str">
            <v>dic</v>
          </cell>
        </row>
        <row r="26">
          <cell r="B26" t="str">
            <v>Costo Mg.  1</v>
          </cell>
          <cell r="C26">
            <v>50.411999999999999</v>
          </cell>
          <cell r="D26">
            <v>50.758000000000003</v>
          </cell>
          <cell r="E26">
            <v>49.857999999999997</v>
          </cell>
          <cell r="F26">
            <v>49.79</v>
          </cell>
          <cell r="G26">
            <v>53.072000000000003</v>
          </cell>
          <cell r="H26">
            <v>51.567999999999998</v>
          </cell>
          <cell r="I26">
            <v>51.514000000000003</v>
          </cell>
          <cell r="J26">
            <v>50.686</v>
          </cell>
          <cell r="K26">
            <v>50.523000000000003</v>
          </cell>
          <cell r="L26">
            <v>53.423000000000002</v>
          </cell>
          <cell r="M26">
            <v>53.536999999999999</v>
          </cell>
          <cell r="N26">
            <v>43.036000000000001</v>
          </cell>
        </row>
        <row r="27">
          <cell r="B27" t="str">
            <v>Costo Mg.  2</v>
          </cell>
          <cell r="C27">
            <v>49.442999999999998</v>
          </cell>
          <cell r="D27">
            <v>50.078000000000003</v>
          </cell>
          <cell r="E27">
            <v>49.134999999999998</v>
          </cell>
          <cell r="F27">
            <v>49.210999999999999</v>
          </cell>
          <cell r="G27">
            <v>51.734999999999999</v>
          </cell>
          <cell r="H27">
            <v>50.420999999999999</v>
          </cell>
          <cell r="I27">
            <v>50.917000000000002</v>
          </cell>
          <cell r="J27">
            <v>50.069000000000003</v>
          </cell>
          <cell r="K27">
            <v>49.668999999999997</v>
          </cell>
          <cell r="L27">
            <v>51.658999999999999</v>
          </cell>
          <cell r="M27">
            <v>51.255000000000003</v>
          </cell>
          <cell r="N27">
            <v>40.796999999999997</v>
          </cell>
        </row>
        <row r="28">
          <cell r="B28" t="str">
            <v>Costo Mg.  3</v>
          </cell>
          <cell r="C28">
            <v>49.41</v>
          </cell>
          <cell r="D28">
            <v>50.042000000000002</v>
          </cell>
          <cell r="E28">
            <v>49.091999999999999</v>
          </cell>
          <cell r="F28">
            <v>49.210999999999999</v>
          </cell>
          <cell r="G28">
            <v>51.679000000000002</v>
          </cell>
          <cell r="H28">
            <v>50.328000000000003</v>
          </cell>
          <cell r="I28">
            <v>50.902999999999999</v>
          </cell>
          <cell r="J28">
            <v>49.976999999999997</v>
          </cell>
          <cell r="K28">
            <v>49.546999999999997</v>
          </cell>
          <cell r="L28">
            <v>51.570999999999998</v>
          </cell>
          <cell r="M28">
            <v>51.219000000000001</v>
          </cell>
          <cell r="N28">
            <v>40.674999999999997</v>
          </cell>
        </row>
        <row r="29">
          <cell r="B29" t="str">
            <v>Costo Mg.  4</v>
          </cell>
          <cell r="C29">
            <v>47.113</v>
          </cell>
          <cell r="D29">
            <v>47.878</v>
          </cell>
          <cell r="E29">
            <v>46.353000000000002</v>
          </cell>
          <cell r="F29">
            <v>47.067999999999998</v>
          </cell>
          <cell r="G29">
            <v>49.353000000000002</v>
          </cell>
          <cell r="H29">
            <v>47.709000000000003</v>
          </cell>
          <cell r="I29">
            <v>49.392000000000003</v>
          </cell>
          <cell r="J29">
            <v>46.893000000000001</v>
          </cell>
          <cell r="K29">
            <v>46.567999999999998</v>
          </cell>
          <cell r="L29">
            <v>49.444000000000003</v>
          </cell>
          <cell r="M29">
            <v>49.334000000000003</v>
          </cell>
          <cell r="N29">
            <v>39.030999999999999</v>
          </cell>
        </row>
        <row r="30">
          <cell r="B30" t="str">
            <v>Costo Mg.  5</v>
          </cell>
          <cell r="C30">
            <v>41.93</v>
          </cell>
          <cell r="D30">
            <v>43.338999999999999</v>
          </cell>
          <cell r="E30">
            <v>41.441000000000003</v>
          </cell>
          <cell r="F30">
            <v>41.781999999999996</v>
          </cell>
          <cell r="G30">
            <v>46.598999999999997</v>
          </cell>
          <cell r="H30">
            <v>43.951000000000001</v>
          </cell>
          <cell r="I30">
            <v>45.843000000000004</v>
          </cell>
          <cell r="J30">
            <v>42.558999999999997</v>
          </cell>
          <cell r="K30">
            <v>42.648000000000003</v>
          </cell>
          <cell r="L30">
            <v>44.383000000000003</v>
          </cell>
          <cell r="M30">
            <v>44.942999999999998</v>
          </cell>
          <cell r="N30">
            <v>37.518999999999998</v>
          </cell>
        </row>
        <row r="32">
          <cell r="B32" t="str">
            <v>C.Mg. promedio</v>
          </cell>
          <cell r="C32">
            <v>47.6</v>
          </cell>
          <cell r="D32">
            <v>48.3</v>
          </cell>
          <cell r="E32">
            <v>47.1</v>
          </cell>
          <cell r="F32">
            <v>47.3</v>
          </cell>
          <cell r="G32">
            <v>50.3</v>
          </cell>
          <cell r="H32">
            <v>48.6</v>
          </cell>
          <cell r="I32">
            <v>49.6</v>
          </cell>
          <cell r="J32">
            <v>47.9</v>
          </cell>
          <cell r="K32">
            <v>47.6</v>
          </cell>
          <cell r="L32">
            <v>49.8</v>
          </cell>
          <cell r="M32">
            <v>49.7</v>
          </cell>
          <cell r="N32">
            <v>39.9</v>
          </cell>
        </row>
        <row r="35">
          <cell r="B35">
            <v>2002</v>
          </cell>
          <cell r="C35" t="str">
            <v>ene</v>
          </cell>
          <cell r="D35" t="str">
            <v>feb</v>
          </cell>
          <cell r="E35" t="str">
            <v>mar</v>
          </cell>
          <cell r="F35" t="str">
            <v>abr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ago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dic</v>
          </cell>
        </row>
        <row r="36">
          <cell r="B36" t="str">
            <v>Costo Mg.  1</v>
          </cell>
          <cell r="C36">
            <v>43.491</v>
          </cell>
          <cell r="D36">
            <v>44.354999999999997</v>
          </cell>
          <cell r="E36">
            <v>45.817</v>
          </cell>
          <cell r="F36">
            <v>45.777999999999999</v>
          </cell>
          <cell r="G36">
            <v>52.427999999999997</v>
          </cell>
          <cell r="H36">
            <v>41.856000000000002</v>
          </cell>
          <cell r="I36">
            <v>38.813000000000002</v>
          </cell>
          <cell r="J36">
            <v>38.770000000000003</v>
          </cell>
          <cell r="K36">
            <v>38.383000000000003</v>
          </cell>
          <cell r="L36">
            <v>38.932000000000002</v>
          </cell>
          <cell r="M36">
            <v>39.503999999999998</v>
          </cell>
          <cell r="N36">
            <v>38.442</v>
          </cell>
        </row>
        <row r="37">
          <cell r="B37" t="str">
            <v>Costo Mg.  2</v>
          </cell>
          <cell r="C37">
            <v>41.371000000000002</v>
          </cell>
          <cell r="D37">
            <v>42.158000000000001</v>
          </cell>
          <cell r="E37">
            <v>44.112000000000002</v>
          </cell>
          <cell r="F37">
            <v>44.534999999999997</v>
          </cell>
          <cell r="G37">
            <v>49.947000000000003</v>
          </cell>
          <cell r="H37">
            <v>40.372</v>
          </cell>
          <cell r="I37">
            <v>38.195999999999998</v>
          </cell>
          <cell r="J37">
            <v>38.353999999999999</v>
          </cell>
          <cell r="K37">
            <v>37.585999999999999</v>
          </cell>
          <cell r="L37">
            <v>37.908000000000001</v>
          </cell>
          <cell r="M37">
            <v>38.369999999999997</v>
          </cell>
          <cell r="N37">
            <v>37.356000000000002</v>
          </cell>
        </row>
        <row r="38">
          <cell r="B38" t="str">
            <v>Costo Mg.  3</v>
          </cell>
          <cell r="C38">
            <v>41.341999999999999</v>
          </cell>
          <cell r="D38">
            <v>42.137</v>
          </cell>
          <cell r="E38">
            <v>44.073</v>
          </cell>
          <cell r="F38">
            <v>44.534999999999997</v>
          </cell>
          <cell r="G38">
            <v>49.805999999999997</v>
          </cell>
          <cell r="H38">
            <v>40.262</v>
          </cell>
          <cell r="I38">
            <v>38.191000000000003</v>
          </cell>
          <cell r="J38">
            <v>38.22</v>
          </cell>
          <cell r="K38">
            <v>37.534999999999997</v>
          </cell>
          <cell r="L38">
            <v>37.872999999999998</v>
          </cell>
          <cell r="M38">
            <v>38.270000000000003</v>
          </cell>
          <cell r="N38">
            <v>37.304000000000002</v>
          </cell>
        </row>
        <row r="39">
          <cell r="B39" t="str">
            <v>Costo Mg.  4</v>
          </cell>
          <cell r="C39">
            <v>39.323</v>
          </cell>
          <cell r="D39">
            <v>39.823999999999998</v>
          </cell>
          <cell r="E39">
            <v>40.811</v>
          </cell>
          <cell r="F39">
            <v>41.332999999999998</v>
          </cell>
          <cell r="G39">
            <v>44.941000000000003</v>
          </cell>
          <cell r="H39">
            <v>38.356000000000002</v>
          </cell>
          <cell r="I39">
            <v>37.295999999999999</v>
          </cell>
          <cell r="J39">
            <v>37.222999999999999</v>
          </cell>
          <cell r="K39">
            <v>37.029000000000003</v>
          </cell>
          <cell r="L39">
            <v>37.143999999999998</v>
          </cell>
          <cell r="M39">
            <v>37.298999999999999</v>
          </cell>
          <cell r="N39">
            <v>36.978000000000002</v>
          </cell>
        </row>
        <row r="40">
          <cell r="B40" t="str">
            <v>Costo Mg.  5</v>
          </cell>
          <cell r="C40">
            <v>37.94</v>
          </cell>
          <cell r="D40">
            <v>38.270000000000003</v>
          </cell>
          <cell r="E40">
            <v>38.673999999999999</v>
          </cell>
          <cell r="F40">
            <v>39.098999999999997</v>
          </cell>
          <cell r="G40">
            <v>40.334000000000003</v>
          </cell>
          <cell r="H40">
            <v>37.268000000000001</v>
          </cell>
          <cell r="I40">
            <v>36.994</v>
          </cell>
          <cell r="J40">
            <v>36.994</v>
          </cell>
          <cell r="K40">
            <v>36.926000000000002</v>
          </cell>
          <cell r="L40">
            <v>36.939</v>
          </cell>
          <cell r="M40">
            <v>37.006</v>
          </cell>
          <cell r="N40">
            <v>36.912999999999997</v>
          </cell>
        </row>
        <row r="42">
          <cell r="B42" t="str">
            <v>C.Mg. promedio</v>
          </cell>
          <cell r="C42">
            <v>40.4</v>
          </cell>
          <cell r="D42">
            <v>41</v>
          </cell>
          <cell r="E42">
            <v>42.4</v>
          </cell>
          <cell r="F42">
            <v>42.8</v>
          </cell>
          <cell r="G42">
            <v>47.1</v>
          </cell>
          <cell r="H42">
            <v>39.4</v>
          </cell>
          <cell r="I42">
            <v>37.799999999999997</v>
          </cell>
          <cell r="J42">
            <v>37.799999999999997</v>
          </cell>
          <cell r="K42">
            <v>37.4</v>
          </cell>
          <cell r="L42">
            <v>37.6</v>
          </cell>
          <cell r="M42">
            <v>37.9</v>
          </cell>
          <cell r="N42">
            <v>37.200000000000003</v>
          </cell>
        </row>
        <row r="46">
          <cell r="B46" t="str">
            <v>Costo Mg.  1</v>
          </cell>
          <cell r="C46">
            <v>38.551000000000002</v>
          </cell>
          <cell r="D46">
            <v>38.697000000000003</v>
          </cell>
          <cell r="E46">
            <v>38.795000000000002</v>
          </cell>
          <cell r="F46">
            <v>38.844000000000001</v>
          </cell>
          <cell r="G46">
            <v>39.08</v>
          </cell>
          <cell r="H46">
            <v>40.286999999999999</v>
          </cell>
          <cell r="I46">
            <v>48.965000000000003</v>
          </cell>
          <cell r="J46">
            <v>40.206000000000003</v>
          </cell>
          <cell r="K46">
            <v>39.244</v>
          </cell>
          <cell r="L46">
            <v>40.530999999999999</v>
          </cell>
          <cell r="M46">
            <v>40.433</v>
          </cell>
          <cell r="N46">
            <v>39.380000000000003</v>
          </cell>
        </row>
        <row r="47">
          <cell r="B47" t="str">
            <v>Costo Mg.  2</v>
          </cell>
          <cell r="C47">
            <v>37.414000000000001</v>
          </cell>
          <cell r="D47">
            <v>37.581000000000003</v>
          </cell>
          <cell r="E47">
            <v>37.93</v>
          </cell>
          <cell r="F47">
            <v>38.128999999999998</v>
          </cell>
          <cell r="G47">
            <v>38.075000000000003</v>
          </cell>
          <cell r="H47">
            <v>38.898000000000003</v>
          </cell>
          <cell r="I47">
            <v>45.677</v>
          </cell>
          <cell r="J47">
            <v>39.679000000000002</v>
          </cell>
          <cell r="K47">
            <v>38.314999999999998</v>
          </cell>
          <cell r="L47">
            <v>39.052999999999997</v>
          </cell>
          <cell r="M47">
            <v>39.091000000000001</v>
          </cell>
          <cell r="N47">
            <v>37.944000000000003</v>
          </cell>
        </row>
        <row r="48">
          <cell r="B48" t="str">
            <v>Costo Mg.  3</v>
          </cell>
          <cell r="C48">
            <v>37.383000000000003</v>
          </cell>
          <cell r="D48">
            <v>37.58</v>
          </cell>
          <cell r="E48">
            <v>37.899000000000001</v>
          </cell>
          <cell r="F48">
            <v>38.128</v>
          </cell>
          <cell r="G48">
            <v>38.020000000000003</v>
          </cell>
          <cell r="H48">
            <v>38.75</v>
          </cell>
          <cell r="I48">
            <v>45.604999999999997</v>
          </cell>
          <cell r="J48">
            <v>39.576999999999998</v>
          </cell>
          <cell r="K48">
            <v>38.215000000000003</v>
          </cell>
          <cell r="L48">
            <v>39.021999999999998</v>
          </cell>
          <cell r="M48">
            <v>38.978999999999999</v>
          </cell>
          <cell r="N48">
            <v>37.832000000000001</v>
          </cell>
        </row>
        <row r="49">
          <cell r="B49" t="str">
            <v>Costo Mg.  4</v>
          </cell>
          <cell r="C49">
            <v>36.999000000000002</v>
          </cell>
          <cell r="D49">
            <v>37.048000000000002</v>
          </cell>
          <cell r="E49">
            <v>37.095999999999997</v>
          </cell>
          <cell r="F49">
            <v>37.225000000000001</v>
          </cell>
          <cell r="G49">
            <v>37.088999999999999</v>
          </cell>
          <cell r="H49">
            <v>37.340000000000003</v>
          </cell>
          <cell r="I49">
            <v>40.890999999999998</v>
          </cell>
          <cell r="J49">
            <v>37.758000000000003</v>
          </cell>
          <cell r="K49">
            <v>37.192999999999998</v>
          </cell>
          <cell r="L49">
            <v>37.509</v>
          </cell>
          <cell r="M49">
            <v>37.442</v>
          </cell>
          <cell r="N49">
            <v>37.081000000000003</v>
          </cell>
        </row>
        <row r="50">
          <cell r="B50" t="str">
            <v>Costo Mg.  5</v>
          </cell>
          <cell r="C50">
            <v>36.909999999999997</v>
          </cell>
          <cell r="D50">
            <v>36.914999999999999</v>
          </cell>
          <cell r="E50">
            <v>36.927999999999997</v>
          </cell>
          <cell r="F50">
            <v>36.945999999999998</v>
          </cell>
          <cell r="G50">
            <v>36.936</v>
          </cell>
          <cell r="H50">
            <v>37.037999999999997</v>
          </cell>
          <cell r="I50">
            <v>38.887</v>
          </cell>
          <cell r="J50">
            <v>37.115000000000002</v>
          </cell>
          <cell r="K50">
            <v>36.966999999999999</v>
          </cell>
          <cell r="L50">
            <v>37.012999999999998</v>
          </cell>
          <cell r="M50">
            <v>36.994999999999997</v>
          </cell>
          <cell r="N50">
            <v>36.911000000000001</v>
          </cell>
        </row>
        <row r="52">
          <cell r="B52" t="str">
            <v>C.Mg. promedio</v>
          </cell>
          <cell r="C52">
            <v>37.299999999999997</v>
          </cell>
          <cell r="D52">
            <v>37.4</v>
          </cell>
          <cell r="E52">
            <v>37.6</v>
          </cell>
          <cell r="F52">
            <v>37.700000000000003</v>
          </cell>
          <cell r="G52">
            <v>37.700000000000003</v>
          </cell>
          <cell r="H52">
            <v>38.200000000000003</v>
          </cell>
          <cell r="I52">
            <v>43.4</v>
          </cell>
          <cell r="J52">
            <v>38.700000000000003</v>
          </cell>
          <cell r="K52">
            <v>37.799999999999997</v>
          </cell>
          <cell r="L52">
            <v>38.4</v>
          </cell>
          <cell r="M52">
            <v>38.4</v>
          </cell>
          <cell r="N52">
            <v>37.6</v>
          </cell>
        </row>
        <row r="56">
          <cell r="B56" t="str">
            <v>Costo Mg.  1</v>
          </cell>
          <cell r="C56">
            <v>39.436999999999998</v>
          </cell>
          <cell r="D56">
            <v>39.662999999999997</v>
          </cell>
          <cell r="E56">
            <v>39.764000000000003</v>
          </cell>
          <cell r="F56">
            <v>40.003</v>
          </cell>
          <cell r="G56">
            <v>43.69</v>
          </cell>
          <cell r="H56">
            <v>42.92</v>
          </cell>
          <cell r="I56">
            <v>60.709000000000003</v>
          </cell>
          <cell r="J56">
            <v>40.777000000000001</v>
          </cell>
          <cell r="K56">
            <v>39.371000000000002</v>
          </cell>
          <cell r="L56">
            <v>40.228999999999999</v>
          </cell>
          <cell r="M56">
            <v>40.686</v>
          </cell>
          <cell r="N56">
            <v>39.539000000000001</v>
          </cell>
        </row>
        <row r="57">
          <cell r="B57" t="str">
            <v>Costo Mg.  2</v>
          </cell>
          <cell r="C57">
            <v>38.207000000000001</v>
          </cell>
          <cell r="D57">
            <v>38.436</v>
          </cell>
          <cell r="E57">
            <v>38.776000000000003</v>
          </cell>
          <cell r="F57">
            <v>39.325000000000003</v>
          </cell>
          <cell r="G57">
            <v>40.665999999999997</v>
          </cell>
          <cell r="H57">
            <v>40.737000000000002</v>
          </cell>
          <cell r="I57">
            <v>54.015999999999998</v>
          </cell>
          <cell r="J57">
            <v>39.845999999999997</v>
          </cell>
          <cell r="K57">
            <v>38.290999999999997</v>
          </cell>
          <cell r="L57">
            <v>38.628999999999998</v>
          </cell>
          <cell r="M57">
            <v>39.107999999999997</v>
          </cell>
          <cell r="N57">
            <v>37.847000000000001</v>
          </cell>
        </row>
        <row r="58">
          <cell r="B58" t="str">
            <v>Costo Mg.  3</v>
          </cell>
          <cell r="C58">
            <v>38.17</v>
          </cell>
          <cell r="D58">
            <v>38.384</v>
          </cell>
          <cell r="E58">
            <v>38.704000000000001</v>
          </cell>
          <cell r="F58">
            <v>39.322000000000003</v>
          </cell>
          <cell r="G58">
            <v>40.506</v>
          </cell>
          <cell r="H58">
            <v>40.517000000000003</v>
          </cell>
          <cell r="I58">
            <v>53.697000000000003</v>
          </cell>
          <cell r="J58">
            <v>39.636000000000003</v>
          </cell>
          <cell r="K58">
            <v>38.149000000000001</v>
          </cell>
          <cell r="L58">
            <v>38.549999999999997</v>
          </cell>
          <cell r="M58">
            <v>38.914999999999999</v>
          </cell>
          <cell r="N58">
            <v>37.661999999999999</v>
          </cell>
        </row>
        <row r="59">
          <cell r="B59" t="str">
            <v>Costo Mg.  4</v>
          </cell>
          <cell r="C59">
            <v>37.182000000000002</v>
          </cell>
          <cell r="D59">
            <v>37.222000000000001</v>
          </cell>
          <cell r="E59">
            <v>37.326999999999998</v>
          </cell>
          <cell r="F59">
            <v>37.691000000000003</v>
          </cell>
          <cell r="G59">
            <v>37.691000000000003</v>
          </cell>
          <cell r="H59">
            <v>37.962000000000003</v>
          </cell>
          <cell r="I59">
            <v>44.156999999999996</v>
          </cell>
          <cell r="J59">
            <v>37.636000000000003</v>
          </cell>
          <cell r="K59">
            <v>37.131999999999998</v>
          </cell>
          <cell r="L59">
            <v>37.265999999999998</v>
          </cell>
          <cell r="M59">
            <v>37.35</v>
          </cell>
          <cell r="N59">
            <v>37.036000000000001</v>
          </cell>
        </row>
        <row r="60">
          <cell r="B60" t="str">
            <v>Costo Mg.  5</v>
          </cell>
          <cell r="C60">
            <v>36.917999999999999</v>
          </cell>
          <cell r="D60">
            <v>36.933</v>
          </cell>
          <cell r="E60">
            <v>36.942999999999998</v>
          </cell>
          <cell r="F60">
            <v>37.026000000000003</v>
          </cell>
          <cell r="G60">
            <v>37.04</v>
          </cell>
          <cell r="H60">
            <v>37.148000000000003</v>
          </cell>
          <cell r="I60">
            <v>39.863</v>
          </cell>
          <cell r="J60">
            <v>37.137999999999998</v>
          </cell>
          <cell r="K60">
            <v>36.953000000000003</v>
          </cell>
          <cell r="L60">
            <v>36.965000000000003</v>
          </cell>
          <cell r="M60">
            <v>36.96</v>
          </cell>
          <cell r="N60">
            <v>36.911999999999999</v>
          </cell>
        </row>
        <row r="62">
          <cell r="B62" t="str">
            <v>C.Mg. promedio</v>
          </cell>
          <cell r="C62">
            <v>37.799999999999997</v>
          </cell>
          <cell r="D62">
            <v>37.9</v>
          </cell>
          <cell r="E62">
            <v>38.1</v>
          </cell>
          <cell r="F62">
            <v>38.5</v>
          </cell>
          <cell r="G62">
            <v>39.4</v>
          </cell>
          <cell r="H62">
            <v>39.5</v>
          </cell>
          <cell r="I62">
            <v>49.3</v>
          </cell>
          <cell r="J62">
            <v>38.799999999999997</v>
          </cell>
          <cell r="K62">
            <v>37.799999999999997</v>
          </cell>
          <cell r="L62">
            <v>38.1</v>
          </cell>
          <cell r="M62">
            <v>38.299999999999997</v>
          </cell>
          <cell r="N62">
            <v>37.5</v>
          </cell>
        </row>
        <row r="65">
          <cell r="B65">
            <v>2005</v>
          </cell>
          <cell r="C65" t="str">
            <v>ene</v>
          </cell>
          <cell r="D65" t="str">
            <v>feb</v>
          </cell>
          <cell r="E65" t="str">
            <v>mar</v>
          </cell>
          <cell r="F65" t="str">
            <v>abr</v>
          </cell>
          <cell r="G65" t="str">
            <v>may</v>
          </cell>
          <cell r="H65" t="str">
            <v>jun</v>
          </cell>
          <cell r="I65" t="str">
            <v>jul</v>
          </cell>
          <cell r="J65" t="str">
            <v>ago</v>
          </cell>
          <cell r="K65" t="str">
            <v>sep</v>
          </cell>
          <cell r="L65" t="str">
            <v>oct</v>
          </cell>
          <cell r="M65" t="str">
            <v>nov</v>
          </cell>
          <cell r="N65" t="str">
            <v>dic</v>
          </cell>
        </row>
        <row r="66">
          <cell r="B66" t="str">
            <v>Costo Mg.  1</v>
          </cell>
          <cell r="C66">
            <v>39.35</v>
          </cell>
          <cell r="D66">
            <v>40.225000000000001</v>
          </cell>
          <cell r="E66">
            <v>40.1</v>
          </cell>
          <cell r="F66">
            <v>39.851999999999997</v>
          </cell>
          <cell r="G66">
            <v>44.228999999999999</v>
          </cell>
          <cell r="H66">
            <v>42.582000000000001</v>
          </cell>
          <cell r="I66">
            <v>61.051000000000002</v>
          </cell>
          <cell r="J66">
            <v>43.39</v>
          </cell>
          <cell r="K66">
            <v>41.606000000000002</v>
          </cell>
          <cell r="L66">
            <v>43.92</v>
          </cell>
          <cell r="M66">
            <v>44.29</v>
          </cell>
          <cell r="N66">
            <v>41.252000000000002</v>
          </cell>
        </row>
        <row r="67">
          <cell r="B67" t="str">
            <v>Costo Mg.  2</v>
          </cell>
          <cell r="C67">
            <v>37.965000000000003</v>
          </cell>
          <cell r="D67">
            <v>38.942999999999998</v>
          </cell>
          <cell r="E67">
            <v>38.677999999999997</v>
          </cell>
          <cell r="F67">
            <v>39.116</v>
          </cell>
          <cell r="G67">
            <v>40.417999999999999</v>
          </cell>
          <cell r="H67">
            <v>40.298999999999999</v>
          </cell>
          <cell r="I67">
            <v>53.076999999999998</v>
          </cell>
          <cell r="J67">
            <v>41.677</v>
          </cell>
          <cell r="K67">
            <v>39.832000000000001</v>
          </cell>
          <cell r="L67">
            <v>40.682000000000002</v>
          </cell>
          <cell r="M67">
            <v>40.655000000000001</v>
          </cell>
          <cell r="N67">
            <v>38.747</v>
          </cell>
        </row>
        <row r="68">
          <cell r="B68" t="str">
            <v>Costo Mg.  3</v>
          </cell>
          <cell r="C68">
            <v>37.930999999999997</v>
          </cell>
          <cell r="D68">
            <v>38.854999999999997</v>
          </cell>
          <cell r="E68">
            <v>38.600999999999999</v>
          </cell>
          <cell r="F68">
            <v>39.103000000000002</v>
          </cell>
          <cell r="G68">
            <v>40.164999999999999</v>
          </cell>
          <cell r="H68">
            <v>40.049999999999997</v>
          </cell>
          <cell r="I68">
            <v>52.811999999999998</v>
          </cell>
          <cell r="J68">
            <v>41.439</v>
          </cell>
          <cell r="K68">
            <v>39.587000000000003</v>
          </cell>
          <cell r="L68">
            <v>40.575000000000003</v>
          </cell>
          <cell r="M68">
            <v>40.28</v>
          </cell>
          <cell r="N68">
            <v>38.383000000000003</v>
          </cell>
        </row>
        <row r="69">
          <cell r="B69" t="str">
            <v>Costo Mg.  4</v>
          </cell>
          <cell r="C69">
            <v>37.045000000000002</v>
          </cell>
          <cell r="D69">
            <v>37.29</v>
          </cell>
          <cell r="E69">
            <v>37.241</v>
          </cell>
          <cell r="F69">
            <v>37.468000000000004</v>
          </cell>
          <cell r="G69">
            <v>37.472999999999999</v>
          </cell>
          <cell r="H69">
            <v>37.569000000000003</v>
          </cell>
          <cell r="I69">
            <v>43.005000000000003</v>
          </cell>
          <cell r="J69">
            <v>38.69</v>
          </cell>
          <cell r="K69">
            <v>37.529000000000003</v>
          </cell>
          <cell r="L69">
            <v>37.97</v>
          </cell>
          <cell r="M69">
            <v>37.927</v>
          </cell>
          <cell r="N69">
            <v>37.142000000000003</v>
          </cell>
        </row>
        <row r="70">
          <cell r="B70" t="str">
            <v>Costo Mg.  5</v>
          </cell>
          <cell r="C70">
            <v>36.911000000000001</v>
          </cell>
          <cell r="D70">
            <v>36.96</v>
          </cell>
          <cell r="E70">
            <v>36.923999999999999</v>
          </cell>
          <cell r="F70">
            <v>36.991</v>
          </cell>
          <cell r="G70">
            <v>36.975000000000001</v>
          </cell>
          <cell r="H70">
            <v>37.008000000000003</v>
          </cell>
          <cell r="I70">
            <v>39.335999999999999</v>
          </cell>
          <cell r="J70">
            <v>37.326999999999998</v>
          </cell>
          <cell r="K70">
            <v>37.084000000000003</v>
          </cell>
          <cell r="L70">
            <v>37.021000000000001</v>
          </cell>
          <cell r="M70">
            <v>37.018999999999998</v>
          </cell>
          <cell r="N70">
            <v>36.917000000000002</v>
          </cell>
        </row>
        <row r="72">
          <cell r="B72" t="str">
            <v>C.Mg. promedio</v>
          </cell>
          <cell r="C72">
            <v>37.6</v>
          </cell>
          <cell r="D72">
            <v>38.200000000000003</v>
          </cell>
          <cell r="E72">
            <v>38.1</v>
          </cell>
          <cell r="F72">
            <v>38.4</v>
          </cell>
          <cell r="G72">
            <v>39.200000000000003</v>
          </cell>
          <cell r="H72">
            <v>39.1</v>
          </cell>
          <cell r="I72">
            <v>48.5</v>
          </cell>
          <cell r="J72">
            <v>40.200000000000003</v>
          </cell>
          <cell r="K72">
            <v>38.799999999999997</v>
          </cell>
          <cell r="L72">
            <v>39.5</v>
          </cell>
          <cell r="M72">
            <v>39.5</v>
          </cell>
          <cell r="N72">
            <v>38.1</v>
          </cell>
        </row>
        <row r="75">
          <cell r="B75">
            <v>2006</v>
          </cell>
          <cell r="C75" t="str">
            <v>ene</v>
          </cell>
          <cell r="D75" t="str">
            <v>feb</v>
          </cell>
          <cell r="E75" t="str">
            <v>mar</v>
          </cell>
          <cell r="F75" t="str">
            <v>abr</v>
          </cell>
          <cell r="G75" t="str">
            <v>may</v>
          </cell>
          <cell r="H75" t="str">
            <v>jun</v>
          </cell>
          <cell r="I75" t="str">
            <v>jul</v>
          </cell>
          <cell r="J75" t="str">
            <v>ago</v>
          </cell>
          <cell r="K75" t="str">
            <v>sep</v>
          </cell>
          <cell r="L75" t="str">
            <v>oct</v>
          </cell>
          <cell r="M75" t="str">
            <v>nov</v>
          </cell>
          <cell r="N75" t="str">
            <v>dic</v>
          </cell>
        </row>
        <row r="76">
          <cell r="B76" t="str">
            <v>Costo Mg.  1</v>
          </cell>
          <cell r="C76">
            <v>42.164999999999999</v>
          </cell>
          <cell r="D76">
            <v>45.247</v>
          </cell>
          <cell r="E76">
            <v>43.779000000000003</v>
          </cell>
          <cell r="F76">
            <v>43.85</v>
          </cell>
          <cell r="G76">
            <v>51.835999999999999</v>
          </cell>
          <cell r="H76">
            <v>51.320999999999998</v>
          </cell>
          <cell r="I76">
            <v>77.259</v>
          </cell>
          <cell r="J76">
            <v>44.572000000000003</v>
          </cell>
          <cell r="K76">
            <v>42.081000000000003</v>
          </cell>
          <cell r="L76">
            <v>46.447000000000003</v>
          </cell>
          <cell r="M76">
            <v>45.884999999999998</v>
          </cell>
          <cell r="N76">
            <v>44.156999999999996</v>
          </cell>
        </row>
        <row r="77">
          <cell r="B77" t="str">
            <v>Costo Mg.  2</v>
          </cell>
          <cell r="C77">
            <v>39.44</v>
          </cell>
          <cell r="D77">
            <v>40.942</v>
          </cell>
          <cell r="E77">
            <v>41.064999999999998</v>
          </cell>
          <cell r="F77">
            <v>41.426000000000002</v>
          </cell>
          <cell r="G77">
            <v>44.923000000000002</v>
          </cell>
          <cell r="H77">
            <v>44.16</v>
          </cell>
          <cell r="I77">
            <v>64.605999999999995</v>
          </cell>
          <cell r="J77">
            <v>41.975999999999999</v>
          </cell>
          <cell r="K77">
            <v>40.078000000000003</v>
          </cell>
          <cell r="L77">
            <v>41.457999999999998</v>
          </cell>
          <cell r="M77">
            <v>41.328000000000003</v>
          </cell>
          <cell r="N77">
            <v>39.847000000000001</v>
          </cell>
        </row>
        <row r="78">
          <cell r="B78" t="str">
            <v>Costo Mg.  3</v>
          </cell>
          <cell r="C78">
            <v>39.298999999999999</v>
          </cell>
          <cell r="D78">
            <v>40.817999999999998</v>
          </cell>
          <cell r="E78">
            <v>40.915999999999997</v>
          </cell>
          <cell r="F78">
            <v>41.384</v>
          </cell>
          <cell r="G78">
            <v>44.253</v>
          </cell>
          <cell r="H78">
            <v>43.517000000000003</v>
          </cell>
          <cell r="I78">
            <v>63.244999999999997</v>
          </cell>
          <cell r="J78">
            <v>41.631</v>
          </cell>
          <cell r="K78">
            <v>39.774999999999999</v>
          </cell>
          <cell r="L78">
            <v>41.222000000000001</v>
          </cell>
          <cell r="M78">
            <v>40.654000000000003</v>
          </cell>
          <cell r="N78">
            <v>39.406999999999996</v>
          </cell>
        </row>
        <row r="79">
          <cell r="B79" t="str">
            <v>Costo Mg.  4</v>
          </cell>
          <cell r="C79">
            <v>37.42</v>
          </cell>
          <cell r="D79">
            <v>38.146999999999998</v>
          </cell>
          <cell r="E79">
            <v>37.901000000000003</v>
          </cell>
          <cell r="F79">
            <v>38.298999999999999</v>
          </cell>
          <cell r="G79">
            <v>38.363</v>
          </cell>
          <cell r="H79">
            <v>38.875999999999998</v>
          </cell>
          <cell r="I79">
            <v>48.04</v>
          </cell>
          <cell r="J79">
            <v>38.478000000000002</v>
          </cell>
          <cell r="K79">
            <v>37.520000000000003</v>
          </cell>
          <cell r="L79">
            <v>38.19</v>
          </cell>
          <cell r="M79">
            <v>37.954000000000001</v>
          </cell>
          <cell r="N79">
            <v>37.36</v>
          </cell>
        </row>
        <row r="80">
          <cell r="B80" t="str">
            <v>Costo Mg.  5</v>
          </cell>
          <cell r="C80">
            <v>36.970999999999997</v>
          </cell>
          <cell r="D80">
            <v>37.076000000000001</v>
          </cell>
          <cell r="E80">
            <v>36.988999999999997</v>
          </cell>
          <cell r="F80">
            <v>37.094999999999999</v>
          </cell>
          <cell r="G80">
            <v>37.091999999999999</v>
          </cell>
          <cell r="H80">
            <v>37.335000000000001</v>
          </cell>
          <cell r="I80">
            <v>40.576000000000001</v>
          </cell>
          <cell r="J80">
            <v>37.280999999999999</v>
          </cell>
          <cell r="K80">
            <v>37.033999999999999</v>
          </cell>
          <cell r="L80">
            <v>37.06</v>
          </cell>
          <cell r="M80">
            <v>37.024999999999999</v>
          </cell>
          <cell r="N80">
            <v>36.927999999999997</v>
          </cell>
        </row>
        <row r="82">
          <cell r="B82" t="str">
            <v>C.Mg. promedio</v>
          </cell>
          <cell r="C82">
            <v>38.6</v>
          </cell>
          <cell r="D82">
            <v>39.799999999999997</v>
          </cell>
          <cell r="E82">
            <v>39.700000000000003</v>
          </cell>
          <cell r="F82">
            <v>40</v>
          </cell>
          <cell r="G82">
            <v>42.1</v>
          </cell>
          <cell r="H82">
            <v>41.9</v>
          </cell>
          <cell r="I82">
            <v>56.5</v>
          </cell>
          <cell r="J82">
            <v>40.299999999999997</v>
          </cell>
          <cell r="K82">
            <v>38.9</v>
          </cell>
          <cell r="L82">
            <v>40.1</v>
          </cell>
          <cell r="M82">
            <v>39.799999999999997</v>
          </cell>
          <cell r="N82">
            <v>38.9</v>
          </cell>
        </row>
        <row r="85">
          <cell r="B85">
            <v>2007</v>
          </cell>
          <cell r="C85" t="str">
            <v>ene</v>
          </cell>
          <cell r="D85" t="str">
            <v>feb</v>
          </cell>
          <cell r="E85" t="str">
            <v>mar</v>
          </cell>
          <cell r="F85" t="str">
            <v>abr</v>
          </cell>
          <cell r="G85" t="str">
            <v>may</v>
          </cell>
          <cell r="H85" t="str">
            <v>jun</v>
          </cell>
          <cell r="I85" t="str">
            <v>jul</v>
          </cell>
          <cell r="J85" t="str">
            <v>ago</v>
          </cell>
          <cell r="K85" t="str">
            <v>sep</v>
          </cell>
          <cell r="L85" t="str">
            <v>oct</v>
          </cell>
          <cell r="M85" t="str">
            <v>nov</v>
          </cell>
          <cell r="N85" t="str">
            <v>dic</v>
          </cell>
        </row>
        <row r="86">
          <cell r="B86" t="str">
            <v>Costo Mg.  1</v>
          </cell>
          <cell r="C86">
            <v>42.442999999999998</v>
          </cell>
          <cell r="D86">
            <v>46.222000000000001</v>
          </cell>
          <cell r="E86">
            <v>44.078000000000003</v>
          </cell>
          <cell r="F86">
            <v>44.526000000000003</v>
          </cell>
          <cell r="G86">
            <v>53.744999999999997</v>
          </cell>
          <cell r="H86">
            <v>53.798999999999999</v>
          </cell>
          <cell r="I86">
            <v>79.634</v>
          </cell>
          <cell r="J86">
            <v>45.11</v>
          </cell>
          <cell r="K86">
            <v>45.671999999999997</v>
          </cell>
          <cell r="L86">
            <v>47.024999999999999</v>
          </cell>
          <cell r="M86">
            <v>47.42</v>
          </cell>
          <cell r="N86">
            <v>45.314999999999998</v>
          </cell>
        </row>
        <row r="87">
          <cell r="B87" t="str">
            <v>Costo Mg.  2</v>
          </cell>
          <cell r="C87">
            <v>39.686999999999998</v>
          </cell>
          <cell r="D87">
            <v>41.451999999999998</v>
          </cell>
          <cell r="E87">
            <v>40.828000000000003</v>
          </cell>
          <cell r="F87">
            <v>41.819000000000003</v>
          </cell>
          <cell r="G87">
            <v>45.29</v>
          </cell>
          <cell r="H87">
            <v>45.55</v>
          </cell>
          <cell r="I87">
            <v>67.361000000000004</v>
          </cell>
          <cell r="J87">
            <v>41.847000000000001</v>
          </cell>
          <cell r="K87">
            <v>41.552</v>
          </cell>
          <cell r="L87">
            <v>41.125999999999998</v>
          </cell>
          <cell r="M87">
            <v>41.671999999999997</v>
          </cell>
          <cell r="N87">
            <v>40.162999999999997</v>
          </cell>
        </row>
        <row r="88">
          <cell r="B88" t="str">
            <v>Costo Mg.  3</v>
          </cell>
          <cell r="C88">
            <v>39.432000000000002</v>
          </cell>
          <cell r="D88">
            <v>41.183</v>
          </cell>
          <cell r="E88">
            <v>40.548000000000002</v>
          </cell>
          <cell r="F88">
            <v>41.731000000000002</v>
          </cell>
          <cell r="G88">
            <v>44.164999999999999</v>
          </cell>
          <cell r="H88">
            <v>44.46</v>
          </cell>
          <cell r="I88">
            <v>65.930000000000007</v>
          </cell>
          <cell r="J88">
            <v>41.127000000000002</v>
          </cell>
          <cell r="K88">
            <v>40.746000000000002</v>
          </cell>
          <cell r="L88">
            <v>40.664999999999999</v>
          </cell>
          <cell r="M88">
            <v>40.642000000000003</v>
          </cell>
          <cell r="N88">
            <v>39.308999999999997</v>
          </cell>
        </row>
        <row r="89">
          <cell r="B89" t="str">
            <v>Costo Mg.  4</v>
          </cell>
          <cell r="C89">
            <v>37.46</v>
          </cell>
          <cell r="D89">
            <v>37.93</v>
          </cell>
          <cell r="E89">
            <v>37.680999999999997</v>
          </cell>
          <cell r="F89">
            <v>38.546999999999997</v>
          </cell>
          <cell r="G89">
            <v>38.020000000000003</v>
          </cell>
          <cell r="H89">
            <v>38.905000000000001</v>
          </cell>
          <cell r="I89">
            <v>48.308</v>
          </cell>
          <cell r="J89">
            <v>38.011000000000003</v>
          </cell>
          <cell r="K89">
            <v>37.826999999999998</v>
          </cell>
          <cell r="L89">
            <v>37.706000000000003</v>
          </cell>
          <cell r="M89">
            <v>37.764000000000003</v>
          </cell>
          <cell r="N89">
            <v>37.277999999999999</v>
          </cell>
        </row>
        <row r="90">
          <cell r="B90" t="str">
            <v>Costo Mg.  5</v>
          </cell>
          <cell r="C90">
            <v>36.97</v>
          </cell>
          <cell r="D90">
            <v>37.037999999999997</v>
          </cell>
          <cell r="E90">
            <v>36.957999999999998</v>
          </cell>
          <cell r="F90">
            <v>37.195</v>
          </cell>
          <cell r="G90">
            <v>37.003999999999998</v>
          </cell>
          <cell r="H90">
            <v>37.317999999999998</v>
          </cell>
          <cell r="I90">
            <v>40.518000000000001</v>
          </cell>
          <cell r="J90">
            <v>37.061999999999998</v>
          </cell>
          <cell r="K90">
            <v>37.127000000000002</v>
          </cell>
          <cell r="L90">
            <v>36.973999999999997</v>
          </cell>
          <cell r="M90">
            <v>36.987000000000002</v>
          </cell>
          <cell r="N90">
            <v>36.915999999999997</v>
          </cell>
        </row>
        <row r="92">
          <cell r="B92" t="str">
            <v>C.Mg. promedio</v>
          </cell>
          <cell r="C92">
            <v>38.799999999999997</v>
          </cell>
          <cell r="D92">
            <v>40</v>
          </cell>
          <cell r="E92">
            <v>39.5</v>
          </cell>
          <cell r="F92">
            <v>40.299999999999997</v>
          </cell>
          <cell r="G92">
            <v>42.2</v>
          </cell>
          <cell r="H92">
            <v>42.6</v>
          </cell>
          <cell r="I92">
            <v>58.1</v>
          </cell>
          <cell r="J92">
            <v>40</v>
          </cell>
          <cell r="K92">
            <v>39.9</v>
          </cell>
          <cell r="L92">
            <v>39.700000000000003</v>
          </cell>
          <cell r="M92">
            <v>40</v>
          </cell>
          <cell r="N92">
            <v>39</v>
          </cell>
        </row>
        <row r="95">
          <cell r="B95">
            <v>2008</v>
          </cell>
          <cell r="C95" t="str">
            <v>ene</v>
          </cell>
          <cell r="D95" t="str">
            <v>feb</v>
          </cell>
          <cell r="E95" t="str">
            <v>mar</v>
          </cell>
          <cell r="F95" t="str">
            <v>abr</v>
          </cell>
          <cell r="G95" t="str">
            <v>may</v>
          </cell>
          <cell r="H95" t="str">
            <v>jun</v>
          </cell>
          <cell r="I95" t="str">
            <v>jul</v>
          </cell>
          <cell r="J95" t="str">
            <v>ago</v>
          </cell>
          <cell r="K95" t="str">
            <v>sep</v>
          </cell>
          <cell r="L95" t="str">
            <v>oct</v>
          </cell>
          <cell r="M95" t="str">
            <v>nov</v>
          </cell>
          <cell r="N95" t="str">
            <v>dic</v>
          </cell>
        </row>
        <row r="96">
          <cell r="B96" t="str">
            <v>Costo Mg.  1</v>
          </cell>
          <cell r="C96">
            <v>42.896999999999998</v>
          </cell>
          <cell r="D96">
            <v>45.899000000000001</v>
          </cell>
          <cell r="E96">
            <v>43.976999999999997</v>
          </cell>
          <cell r="F96">
            <v>44.384999999999998</v>
          </cell>
          <cell r="G96">
            <v>54.758000000000003</v>
          </cell>
          <cell r="H96">
            <v>55.228000000000002</v>
          </cell>
          <cell r="I96">
            <v>79.456999999999994</v>
          </cell>
          <cell r="J96">
            <v>44.856999999999999</v>
          </cell>
          <cell r="K96">
            <v>45.54</v>
          </cell>
          <cell r="L96">
            <v>48.496000000000002</v>
          </cell>
          <cell r="M96">
            <v>47.420999999999999</v>
          </cell>
          <cell r="N96">
            <v>44.93</v>
          </cell>
        </row>
        <row r="97">
          <cell r="B97" t="str">
            <v>Costo Mg.  2</v>
          </cell>
          <cell r="C97">
            <v>39.305</v>
          </cell>
          <cell r="D97">
            <v>41.271999999999998</v>
          </cell>
          <cell r="E97">
            <v>40.637</v>
          </cell>
          <cell r="F97">
            <v>41.594999999999999</v>
          </cell>
          <cell r="G97">
            <v>45.494</v>
          </cell>
          <cell r="H97">
            <v>45.768999999999998</v>
          </cell>
          <cell r="I97">
            <v>65.308000000000007</v>
          </cell>
          <cell r="J97">
            <v>41.54</v>
          </cell>
          <cell r="K97">
            <v>41.433</v>
          </cell>
          <cell r="L97">
            <v>41.899000000000001</v>
          </cell>
          <cell r="M97">
            <v>41.463999999999999</v>
          </cell>
          <cell r="N97">
            <v>39.773000000000003</v>
          </cell>
        </row>
        <row r="98">
          <cell r="B98" t="str">
            <v>Costo Mg.  3</v>
          </cell>
          <cell r="C98">
            <v>39.012</v>
          </cell>
          <cell r="D98">
            <v>40.988999999999997</v>
          </cell>
          <cell r="E98">
            <v>40.320999999999998</v>
          </cell>
          <cell r="F98">
            <v>41.447000000000003</v>
          </cell>
          <cell r="G98">
            <v>43.921999999999997</v>
          </cell>
          <cell r="H98">
            <v>44.515000000000001</v>
          </cell>
          <cell r="I98">
            <v>63.593000000000004</v>
          </cell>
          <cell r="J98">
            <v>40.969000000000001</v>
          </cell>
          <cell r="K98">
            <v>40.539000000000001</v>
          </cell>
          <cell r="L98">
            <v>41.284999999999997</v>
          </cell>
          <cell r="M98">
            <v>40.173999999999999</v>
          </cell>
          <cell r="N98">
            <v>38.896000000000001</v>
          </cell>
        </row>
        <row r="99">
          <cell r="B99" t="str">
            <v>Costo Mg.  4</v>
          </cell>
          <cell r="C99">
            <v>37.22</v>
          </cell>
          <cell r="D99">
            <v>37.784999999999997</v>
          </cell>
          <cell r="E99">
            <v>37.494999999999997</v>
          </cell>
          <cell r="F99">
            <v>38.023000000000003</v>
          </cell>
          <cell r="G99">
            <v>37.896999999999998</v>
          </cell>
          <cell r="H99">
            <v>38.692999999999998</v>
          </cell>
          <cell r="I99">
            <v>46.984000000000002</v>
          </cell>
          <cell r="J99">
            <v>37.841999999999999</v>
          </cell>
          <cell r="K99">
            <v>37.619999999999997</v>
          </cell>
          <cell r="L99">
            <v>37.792999999999999</v>
          </cell>
          <cell r="M99">
            <v>37.545000000000002</v>
          </cell>
          <cell r="N99">
            <v>37.173999999999999</v>
          </cell>
        </row>
        <row r="100">
          <cell r="B100" t="str">
            <v>Costo Mg.  5</v>
          </cell>
          <cell r="C100">
            <v>36.92</v>
          </cell>
          <cell r="D100">
            <v>37.011000000000003</v>
          </cell>
          <cell r="E100">
            <v>36.936999999999998</v>
          </cell>
          <cell r="F100">
            <v>37.011000000000003</v>
          </cell>
          <cell r="G100">
            <v>37.012</v>
          </cell>
          <cell r="H100">
            <v>37.360999999999997</v>
          </cell>
          <cell r="I100">
            <v>39.779000000000003</v>
          </cell>
          <cell r="J100">
            <v>37.039000000000001</v>
          </cell>
          <cell r="K100">
            <v>37.045000000000002</v>
          </cell>
          <cell r="L100">
            <v>36.973999999999997</v>
          </cell>
          <cell r="M100">
            <v>36.944000000000003</v>
          </cell>
          <cell r="N100">
            <v>36.911000000000001</v>
          </cell>
        </row>
        <row r="102">
          <cell r="B102" t="str">
            <v>C.Mg. promedio</v>
          </cell>
          <cell r="C102">
            <v>38.5</v>
          </cell>
          <cell r="D102">
            <v>39.9</v>
          </cell>
          <cell r="E102">
            <v>39.299999999999997</v>
          </cell>
          <cell r="F102">
            <v>40</v>
          </cell>
          <cell r="G102">
            <v>42.2</v>
          </cell>
          <cell r="H102">
            <v>42.7</v>
          </cell>
          <cell r="I102">
            <v>56.5</v>
          </cell>
          <cell r="J102">
            <v>39.9</v>
          </cell>
          <cell r="K102">
            <v>39.700000000000003</v>
          </cell>
          <cell r="L102">
            <v>40.200000000000003</v>
          </cell>
          <cell r="M102">
            <v>39.700000000000003</v>
          </cell>
          <cell r="N102">
            <v>38.700000000000003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ant Operations"/>
      <sheetName val="Cash Flow &amp; Coverages"/>
      <sheetName val="AES Corp Income Statement"/>
      <sheetName val="Income Statement"/>
      <sheetName val="Performance Data"/>
      <sheetName val="Project Data"/>
      <sheetName val="Availability Calculation"/>
      <sheetName val="Finance &amp; Economic Data"/>
      <sheetName val="Debt"/>
      <sheetName val="Tolling Payments"/>
      <sheetName val="ICF INPUTS"/>
      <sheetName val="O&amp;M"/>
      <sheetName val="Energy Market"/>
      <sheetName val="EPC Data"/>
      <sheetName val="Owners Costs"/>
      <sheetName val="Construction"/>
      <sheetName val="Tax &amp; Depreciation"/>
      <sheetName val="CAPEX"/>
      <sheetName val="MACRS"/>
      <sheetName val="Changes"/>
      <sheetName val="LDP"/>
      <sheetName val="LDF"/>
    </sheetNames>
    <sheetDataSet>
      <sheetData sheetId="0" refreshError="1">
        <row r="28">
          <cell r="F28">
            <v>68100.753326562524</v>
          </cell>
        </row>
      </sheetData>
      <sheetData sheetId="1" refreshError="1">
        <row r="3">
          <cell r="A3" t="str">
            <v>OpYear</v>
          </cell>
          <cell r="B3" t="str">
            <v>Operating year</v>
          </cell>
          <cell r="H3">
            <v>1</v>
          </cell>
          <cell r="I3">
            <v>2</v>
          </cell>
          <cell r="J3">
            <v>3</v>
          </cell>
          <cell r="K3">
            <v>4</v>
          </cell>
          <cell r="L3">
            <v>5</v>
          </cell>
          <cell r="M3">
            <v>6</v>
          </cell>
          <cell r="N3">
            <v>7</v>
          </cell>
          <cell r="O3">
            <v>8</v>
          </cell>
          <cell r="P3">
            <v>9</v>
          </cell>
          <cell r="Q3">
            <v>10</v>
          </cell>
          <cell r="R3">
            <v>11</v>
          </cell>
          <cell r="S3">
            <v>12</v>
          </cell>
          <cell r="T3">
            <v>13</v>
          </cell>
          <cell r="U3">
            <v>14</v>
          </cell>
          <cell r="V3">
            <v>15</v>
          </cell>
          <cell r="W3">
            <v>16</v>
          </cell>
          <cell r="X3">
            <v>17</v>
          </cell>
          <cell r="Y3">
            <v>18</v>
          </cell>
          <cell r="Z3">
            <v>19</v>
          </cell>
          <cell r="AA3">
            <v>20</v>
          </cell>
          <cell r="AB3">
            <v>21</v>
          </cell>
          <cell r="AC3">
            <v>22</v>
          </cell>
          <cell r="AD3">
            <v>23</v>
          </cell>
          <cell r="AE3">
            <v>24</v>
          </cell>
          <cell r="AF3">
            <v>25</v>
          </cell>
          <cell r="AG3">
            <v>26</v>
          </cell>
          <cell r="AH3">
            <v>27</v>
          </cell>
          <cell r="AI3">
            <v>28</v>
          </cell>
          <cell r="AJ3">
            <v>29</v>
          </cell>
          <cell r="AK3">
            <v>30</v>
          </cell>
          <cell r="AL3">
            <v>31</v>
          </cell>
        </row>
        <row r="4">
          <cell r="A4" t="str">
            <v>Date</v>
          </cell>
          <cell r="B4" t="str">
            <v>Date</v>
          </cell>
          <cell r="H4">
            <v>37621</v>
          </cell>
          <cell r="I4">
            <v>37986</v>
          </cell>
          <cell r="J4">
            <v>38352</v>
          </cell>
          <cell r="K4">
            <v>38717</v>
          </cell>
          <cell r="L4">
            <v>39082</v>
          </cell>
          <cell r="M4">
            <v>39447</v>
          </cell>
          <cell r="N4">
            <v>39813</v>
          </cell>
          <cell r="O4">
            <v>40178</v>
          </cell>
          <cell r="P4">
            <v>40543</v>
          </cell>
          <cell r="Q4">
            <v>40908</v>
          </cell>
          <cell r="R4">
            <v>41274</v>
          </cell>
          <cell r="S4">
            <v>41639</v>
          </cell>
          <cell r="T4">
            <v>42004</v>
          </cell>
          <cell r="U4">
            <v>42369</v>
          </cell>
          <cell r="V4">
            <v>42735</v>
          </cell>
          <cell r="W4">
            <v>43100</v>
          </cell>
          <cell r="X4">
            <v>43465</v>
          </cell>
          <cell r="Y4">
            <v>43830</v>
          </cell>
          <cell r="Z4">
            <v>44196</v>
          </cell>
          <cell r="AA4">
            <v>44561</v>
          </cell>
          <cell r="AB4">
            <v>44926</v>
          </cell>
          <cell r="AC4">
            <v>45291</v>
          </cell>
          <cell r="AD4">
            <v>45657</v>
          </cell>
          <cell r="AE4">
            <v>46022</v>
          </cell>
          <cell r="AF4">
            <v>46387</v>
          </cell>
          <cell r="AG4">
            <v>46752</v>
          </cell>
          <cell r="AH4">
            <v>47118</v>
          </cell>
          <cell r="AI4">
            <v>47452</v>
          </cell>
          <cell r="AJ4">
            <v>47817</v>
          </cell>
          <cell r="AK4">
            <v>48182</v>
          </cell>
          <cell r="AL4">
            <v>48548</v>
          </cell>
        </row>
        <row r="63">
          <cell r="A63" t="str">
            <v>PlantMargin</v>
          </cell>
          <cell r="B63" t="str">
            <v>Plant Margin</v>
          </cell>
          <cell r="H63">
            <v>49031.803174794833</v>
          </cell>
          <cell r="I63">
            <v>56802.816300773724</v>
          </cell>
          <cell r="J63">
            <v>55045.164616814756</v>
          </cell>
          <cell r="K63">
            <v>54981.049076178882</v>
          </cell>
          <cell r="L63">
            <v>56288.081559498474</v>
          </cell>
          <cell r="M63">
            <v>54506.353323079857</v>
          </cell>
          <cell r="N63">
            <v>57036.154603876159</v>
          </cell>
          <cell r="O63">
            <v>61378.088495568431</v>
          </cell>
          <cell r="P63">
            <v>60356.959443749787</v>
          </cell>
          <cell r="Q63">
            <v>60269.925920641814</v>
          </cell>
          <cell r="R63">
            <v>61619.915943528307</v>
          </cell>
          <cell r="S63">
            <v>59735.805464380384</v>
          </cell>
          <cell r="T63">
            <v>60285.192641917776</v>
          </cell>
          <cell r="U63">
            <v>61651.953497000053</v>
          </cell>
          <cell r="V63">
            <v>60191.841238594054</v>
          </cell>
          <cell r="W63">
            <v>60002.799732577987</v>
          </cell>
          <cell r="X63">
            <v>61435.999666084885</v>
          </cell>
          <cell r="Y63">
            <v>59287.892512887134</v>
          </cell>
          <cell r="Z63">
            <v>59590.026640028402</v>
          </cell>
          <cell r="AA63">
            <v>60957.481137836665</v>
          </cell>
          <cell r="AB63">
            <v>99924.647889147047</v>
          </cell>
          <cell r="AC63">
            <v>108681.57824097184</v>
          </cell>
          <cell r="AD63">
            <v>111524.66993084378</v>
          </cell>
          <cell r="AE63">
            <v>112433.43961609693</v>
          </cell>
          <cell r="AF63">
            <v>114370.81019685537</v>
          </cell>
          <cell r="AG63">
            <v>117872.46686318831</v>
          </cell>
          <cell r="AH63">
            <v>119472.02320176514</v>
          </cell>
          <cell r="AI63">
            <v>123118.26614884555</v>
          </cell>
          <cell r="AJ63">
            <v>-252917.55920077066</v>
          </cell>
          <cell r="AK63">
            <v>-260244.7014781498</v>
          </cell>
          <cell r="AL63">
            <v>-237450.08863720894</v>
          </cell>
        </row>
      </sheetData>
      <sheetData sheetId="2" refreshError="1">
        <row r="19">
          <cell r="A19" t="str">
            <v>IntEarned</v>
          </cell>
          <cell r="B19" t="str">
            <v>plus: Interest on cash deposits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</sheetData>
      <sheetData sheetId="3" refreshError="1"/>
      <sheetData sheetId="4" refreshError="1"/>
      <sheetData sheetId="5" refreshError="1"/>
      <sheetData sheetId="6" refreshError="1">
        <row r="13">
          <cell r="E13">
            <v>37302</v>
          </cell>
        </row>
      </sheetData>
      <sheetData sheetId="7" refreshError="1"/>
      <sheetData sheetId="8" refreshError="1">
        <row r="9">
          <cell r="E9">
            <v>0.12</v>
          </cell>
        </row>
        <row r="53">
          <cell r="E53">
            <v>19.829999999999998</v>
          </cell>
        </row>
        <row r="100">
          <cell r="E100">
            <v>401372.00776905881</v>
          </cell>
        </row>
        <row r="101">
          <cell r="E101">
            <v>30</v>
          </cell>
        </row>
        <row r="104">
          <cell r="E104">
            <v>360600.36954318604</v>
          </cell>
        </row>
        <row r="112">
          <cell r="E112">
            <v>0.35</v>
          </cell>
        </row>
        <row r="113">
          <cell r="E113">
            <v>0.09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0">
          <cell r="E20">
            <v>6276</v>
          </cell>
        </row>
        <row r="21">
          <cell r="E21">
            <v>10000</v>
          </cell>
        </row>
        <row r="24">
          <cell r="E24">
            <v>3000</v>
          </cell>
        </row>
        <row r="43">
          <cell r="G43">
            <v>7392.5</v>
          </cell>
        </row>
      </sheetData>
      <sheetData sheetId="16" refreshError="1">
        <row r="52">
          <cell r="AP52">
            <v>417063.07286974869</v>
          </cell>
        </row>
        <row r="72">
          <cell r="E72">
            <v>41525.326855277133</v>
          </cell>
        </row>
      </sheetData>
      <sheetData sheetId="17" refreshError="1">
        <row r="102">
          <cell r="A102" t="str">
            <v>Tax</v>
          </cell>
          <cell r="B102" t="str">
            <v>Total income tax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-2044.1705646012927</v>
          </cell>
          <cell r="Q102">
            <v>-5223.8163116598917</v>
          </cell>
          <cell r="R102">
            <v>-6487.753761446691</v>
          </cell>
          <cell r="S102">
            <v>-1602.6149111490665</v>
          </cell>
          <cell r="T102">
            <v>-6106.4754035842825</v>
          </cell>
          <cell r="U102">
            <v>-7543.2419929785656</v>
          </cell>
          <cell r="V102">
            <v>-5778.9807629447296</v>
          </cell>
          <cell r="W102">
            <v>-8199.4977356182699</v>
          </cell>
          <cell r="X102">
            <v>-9835.3524806650712</v>
          </cell>
          <cell r="Y102">
            <v>-4320.661732393326</v>
          </cell>
          <cell r="Z102">
            <v>-9876.3923959555214</v>
          </cell>
          <cell r="AA102">
            <v>-12980.171295765729</v>
          </cell>
          <cell r="AB102">
            <v>-31173.336723191431</v>
          </cell>
          <cell r="AC102">
            <v>-40466.383580248897</v>
          </cell>
          <cell r="AD102">
            <v>-42306.385318599758</v>
          </cell>
          <cell r="AE102">
            <v>-36460.316409002873</v>
          </cell>
          <cell r="AF102">
            <v>-43002.29201958565</v>
          </cell>
          <cell r="AG102">
            <v>-44985.675243354621</v>
          </cell>
          <cell r="AH102">
            <v>-43240.462203348063</v>
          </cell>
          <cell r="AI102">
            <v>-47536.861941945048</v>
          </cell>
          <cell r="AJ102">
            <v>0</v>
          </cell>
          <cell r="AK102">
            <v>0</v>
          </cell>
        </row>
      </sheetData>
      <sheetData sheetId="18" refreshError="1"/>
      <sheetData sheetId="19" refreshError="1">
        <row r="5">
          <cell r="A5">
            <v>1</v>
          </cell>
          <cell r="B5">
            <v>3.7499999999999999E-2</v>
          </cell>
          <cell r="C5">
            <v>9.3799999999999994E-3</v>
          </cell>
        </row>
        <row r="6">
          <cell r="A6">
            <v>2</v>
          </cell>
          <cell r="B6">
            <v>7.2190000000000004E-2</v>
          </cell>
          <cell r="C6">
            <v>7.4300000000000005E-2</v>
          </cell>
        </row>
        <row r="7">
          <cell r="A7">
            <v>3</v>
          </cell>
          <cell r="B7">
            <v>6.6769999999999996E-2</v>
          </cell>
          <cell r="C7">
            <v>6.8720000000000003E-2</v>
          </cell>
        </row>
        <row r="8">
          <cell r="A8">
            <v>4</v>
          </cell>
          <cell r="B8">
            <v>6.1769999999999999E-2</v>
          </cell>
          <cell r="C8">
            <v>6.3570000000000002E-2</v>
          </cell>
        </row>
        <row r="9">
          <cell r="A9">
            <v>5</v>
          </cell>
          <cell r="B9">
            <v>5.713E-2</v>
          </cell>
          <cell r="C9">
            <v>5.8799999999999998E-2</v>
          </cell>
        </row>
        <row r="10">
          <cell r="A10">
            <v>6</v>
          </cell>
          <cell r="B10">
            <v>5.2850000000000001E-2</v>
          </cell>
          <cell r="C10">
            <v>5.4390000000000001E-2</v>
          </cell>
        </row>
        <row r="11">
          <cell r="A11">
            <v>7</v>
          </cell>
          <cell r="B11">
            <v>4.888E-2</v>
          </cell>
          <cell r="C11">
            <v>5.0310000000000001E-2</v>
          </cell>
        </row>
        <row r="12">
          <cell r="A12">
            <v>8</v>
          </cell>
          <cell r="B12">
            <v>4.5220000000000003E-2</v>
          </cell>
          <cell r="C12">
            <v>4.6539999999999998E-2</v>
          </cell>
        </row>
        <row r="13">
          <cell r="A13">
            <v>9</v>
          </cell>
          <cell r="B13">
            <v>4.462E-2</v>
          </cell>
          <cell r="C13">
            <v>4.4580000000000002E-2</v>
          </cell>
        </row>
        <row r="14">
          <cell r="A14">
            <v>10</v>
          </cell>
          <cell r="B14">
            <v>4.4609999999999997E-2</v>
          </cell>
          <cell r="C14">
            <v>4.4580000000000002E-2</v>
          </cell>
        </row>
        <row r="15">
          <cell r="A15">
            <v>11</v>
          </cell>
          <cell r="B15">
            <v>4.462E-2</v>
          </cell>
          <cell r="C15">
            <v>4.4580000000000002E-2</v>
          </cell>
        </row>
        <row r="16">
          <cell r="A16">
            <v>12</v>
          </cell>
          <cell r="B16">
            <v>4.4609999999999997E-2</v>
          </cell>
          <cell r="C16">
            <v>4.4580000000000002E-2</v>
          </cell>
        </row>
        <row r="17">
          <cell r="A17">
            <v>13</v>
          </cell>
          <cell r="B17">
            <v>4.462E-2</v>
          </cell>
          <cell r="C17">
            <v>4.4580000000000002E-2</v>
          </cell>
        </row>
        <row r="18">
          <cell r="A18">
            <v>14</v>
          </cell>
          <cell r="B18">
            <v>4.4609999999999997E-2</v>
          </cell>
          <cell r="C18">
            <v>4.4580000000000002E-2</v>
          </cell>
        </row>
        <row r="19">
          <cell r="A19">
            <v>15</v>
          </cell>
          <cell r="B19">
            <v>4.462E-2</v>
          </cell>
          <cell r="C19">
            <v>4.4580000000000002E-2</v>
          </cell>
        </row>
        <row r="20">
          <cell r="A20">
            <v>16</v>
          </cell>
          <cell r="B20">
            <v>4.4609999999999997E-2</v>
          </cell>
          <cell r="C20">
            <v>4.4580000000000002E-2</v>
          </cell>
        </row>
        <row r="21">
          <cell r="A21">
            <v>17</v>
          </cell>
          <cell r="B21">
            <v>4.462E-2</v>
          </cell>
          <cell r="C21">
            <v>4.4580000000000002E-2</v>
          </cell>
        </row>
        <row r="22">
          <cell r="A22">
            <v>18</v>
          </cell>
          <cell r="B22">
            <v>4.4609999999999997E-2</v>
          </cell>
          <cell r="C22">
            <v>4.4589999999999998E-2</v>
          </cell>
        </row>
        <row r="23">
          <cell r="A23">
            <v>19</v>
          </cell>
          <cell r="B23">
            <v>4.462E-2</v>
          </cell>
          <cell r="C23">
            <v>4.4580000000000002E-2</v>
          </cell>
        </row>
        <row r="24">
          <cell r="A24">
            <v>20</v>
          </cell>
          <cell r="B24">
            <v>4.4609999999999997E-2</v>
          </cell>
          <cell r="C24">
            <v>4.4589999999999998E-2</v>
          </cell>
        </row>
        <row r="25">
          <cell r="A25">
            <v>21</v>
          </cell>
          <cell r="B25">
            <v>2.231E-2</v>
          </cell>
          <cell r="C25">
            <v>3.9010000000000003E-2</v>
          </cell>
        </row>
        <row r="26">
          <cell r="A26">
            <v>22</v>
          </cell>
          <cell r="B26">
            <v>0</v>
          </cell>
          <cell r="C26">
            <v>0</v>
          </cell>
        </row>
        <row r="27">
          <cell r="A27">
            <v>23</v>
          </cell>
          <cell r="B27">
            <v>0</v>
          </cell>
          <cell r="C27">
            <v>0</v>
          </cell>
        </row>
        <row r="28">
          <cell r="A28">
            <v>24</v>
          </cell>
          <cell r="B28">
            <v>0</v>
          </cell>
          <cell r="C28">
            <v>0</v>
          </cell>
        </row>
        <row r="29">
          <cell r="A29">
            <v>25</v>
          </cell>
          <cell r="B29">
            <v>0</v>
          </cell>
          <cell r="C29">
            <v>0</v>
          </cell>
        </row>
        <row r="30">
          <cell r="A30">
            <v>26</v>
          </cell>
          <cell r="B30">
            <v>0</v>
          </cell>
          <cell r="C30">
            <v>0</v>
          </cell>
        </row>
        <row r="31">
          <cell r="A31">
            <v>27</v>
          </cell>
          <cell r="B31">
            <v>0</v>
          </cell>
          <cell r="C31">
            <v>0</v>
          </cell>
        </row>
        <row r="32">
          <cell r="A32">
            <v>28</v>
          </cell>
          <cell r="B32">
            <v>0</v>
          </cell>
          <cell r="C32">
            <v>0</v>
          </cell>
        </row>
        <row r="33">
          <cell r="A33">
            <v>29</v>
          </cell>
          <cell r="B33">
            <v>0</v>
          </cell>
          <cell r="C33">
            <v>0</v>
          </cell>
        </row>
        <row r="34">
          <cell r="A34">
            <v>30</v>
          </cell>
          <cell r="B34">
            <v>0</v>
          </cell>
          <cell r="C34">
            <v>0</v>
          </cell>
        </row>
      </sheetData>
      <sheetData sheetId="20" refreshError="1"/>
      <sheetData sheetId="21" refreshError="1"/>
      <sheetData sheetId="2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_97x98"/>
      <sheetName val="Cust_97x98-Ing"/>
      <sheetName val="Costos"/>
    </sheetNames>
    <sheetDataSet>
      <sheetData sheetId="0" refreshError="1">
        <row r="2">
          <cell r="A2" t="str">
            <v>9. EVOLUÇÃO DOS CUSTOS E DAS DESPESAS: 1997 X 1998</v>
          </cell>
        </row>
        <row r="5">
          <cell r="E5" t="str">
            <v>US$/1.000</v>
          </cell>
        </row>
        <row r="7">
          <cell r="B7" t="str">
            <v>Itens</v>
          </cell>
          <cell r="C7">
            <v>1998</v>
          </cell>
          <cell r="E7">
            <v>1999</v>
          </cell>
        </row>
        <row r="8">
          <cell r="C8" t="str">
            <v>V. Básica</v>
          </cell>
          <cell r="D8" t="str">
            <v>Última Versão</v>
          </cell>
          <cell r="E8" t="str">
            <v>V. Básica</v>
          </cell>
        </row>
        <row r="9">
          <cell r="B9" t="str">
            <v>Custo Variável</v>
          </cell>
          <cell r="C9">
            <v>53.4</v>
          </cell>
          <cell r="D9">
            <v>57.004292154594054</v>
          </cell>
          <cell r="E9">
            <v>48.95469932085318</v>
          </cell>
        </row>
        <row r="10">
          <cell r="B10" t="str">
            <v xml:space="preserve"> •   Alumínio</v>
          </cell>
          <cell r="C10">
            <v>45.93</v>
          </cell>
          <cell r="D10">
            <v>49.083957900235959</v>
          </cell>
          <cell r="E10">
            <v>42.196380670230091</v>
          </cell>
        </row>
        <row r="11">
          <cell r="B11" t="str">
            <v xml:space="preserve"> •   Materiais Diretos</v>
          </cell>
          <cell r="C11">
            <v>2.93</v>
          </cell>
          <cell r="D11">
            <v>2.9566665693573499</v>
          </cell>
          <cell r="E11">
            <v>2.6794330095500012</v>
          </cell>
        </row>
        <row r="12">
          <cell r="B12" t="str">
            <v xml:space="preserve"> •   Outros</v>
          </cell>
          <cell r="C12">
            <v>4.54</v>
          </cell>
          <cell r="D12">
            <v>4.963667685000746</v>
          </cell>
          <cell r="E12">
            <v>4.0788856410730876</v>
          </cell>
        </row>
        <row r="13">
          <cell r="B13" t="str">
            <v>Custo Fixo</v>
          </cell>
          <cell r="C13">
            <v>17.329999999999998</v>
          </cell>
          <cell r="D13">
            <v>20.370757397122308</v>
          </cell>
          <cell r="E13">
            <v>15.345821772435217</v>
          </cell>
        </row>
        <row r="14">
          <cell r="B14" t="str">
            <v xml:space="preserve"> •   Subtotal</v>
          </cell>
          <cell r="C14">
            <v>70.72999999999999</v>
          </cell>
          <cell r="D14">
            <v>77.375049551716359</v>
          </cell>
          <cell r="E14">
            <v>64.300521093288395</v>
          </cell>
        </row>
        <row r="15">
          <cell r="B15" t="str">
            <v>Despesas com Vendas</v>
          </cell>
          <cell r="C15">
            <v>0.55000000000000004</v>
          </cell>
          <cell r="D15">
            <v>0.57816429831937299</v>
          </cell>
          <cell r="E15">
            <v>0.57864653164914259</v>
          </cell>
        </row>
        <row r="16">
          <cell r="B16" t="str">
            <v>Despesas Administrativas</v>
          </cell>
          <cell r="C16">
            <v>2.87</v>
          </cell>
          <cell r="D16">
            <v>2.5384938975861706</v>
          </cell>
          <cell r="E16">
            <v>2.2497931114119103</v>
          </cell>
        </row>
        <row r="17">
          <cell r="B17" t="str">
            <v>Advertising</v>
          </cell>
          <cell r="C17">
            <v>0.17</v>
          </cell>
          <cell r="D17" t="str">
            <v>-0-</v>
          </cell>
          <cell r="E17" t="str">
            <v>-0-</v>
          </cell>
        </row>
        <row r="18">
          <cell r="B18" t="str">
            <v>Total</v>
          </cell>
          <cell r="C18">
            <v>74.319999999999993</v>
          </cell>
          <cell r="D18">
            <v>80.491707747621902</v>
          </cell>
          <cell r="E18">
            <v>67.128960736349441</v>
          </cell>
        </row>
        <row r="20">
          <cell r="B20" t="str">
            <v>Obs : em 1999 está sendo considerado o custo de tampa da Lanesa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_conv"/>
      <sheetName val="Cust_conv-Ing"/>
      <sheetName val="Plan2 (2)"/>
      <sheetName val="Plan2-ing"/>
      <sheetName val="custo_Real99"/>
      <sheetName val="Cust_97x98"/>
    </sheetNames>
    <sheetDataSet>
      <sheetData sheetId="0" refreshError="1">
        <row r="2">
          <cell r="A2" t="str">
            <v>6.4 Custo de Conversão</v>
          </cell>
        </row>
        <row r="4">
          <cell r="C4" t="str">
            <v>CUSTO DE CONVERSÃO (US$ / 000)</v>
          </cell>
        </row>
        <row r="6">
          <cell r="C6" t="str">
            <v>Fábricas</v>
          </cell>
          <cell r="D6" t="str">
            <v>Pouso Alegre</v>
          </cell>
          <cell r="G6" t="str">
            <v>Pouso Alegre</v>
          </cell>
          <cell r="J6" t="str">
            <v>Santa Cruz</v>
          </cell>
          <cell r="M6" t="str">
            <v>Jacareí</v>
          </cell>
        </row>
        <row r="7">
          <cell r="D7" t="str">
            <v>Tampa</v>
          </cell>
          <cell r="G7" t="str">
            <v>Lata</v>
          </cell>
          <cell r="J7" t="str">
            <v>Lata</v>
          </cell>
          <cell r="M7" t="str">
            <v>Lata</v>
          </cell>
        </row>
        <row r="8">
          <cell r="D8">
            <v>1998</v>
          </cell>
          <cell r="E8">
            <v>1999</v>
          </cell>
          <cell r="G8">
            <v>1998</v>
          </cell>
          <cell r="H8">
            <v>1999</v>
          </cell>
          <cell r="J8">
            <v>1998</v>
          </cell>
          <cell r="K8">
            <v>1999</v>
          </cell>
          <cell r="M8">
            <v>1998</v>
          </cell>
          <cell r="N8">
            <v>1999</v>
          </cell>
        </row>
        <row r="9">
          <cell r="C9" t="str">
            <v>CUSTO DE CONVERSÃO (US$ / 000)</v>
          </cell>
          <cell r="D9" t="str">
            <v>Realizado</v>
          </cell>
          <cell r="E9" t="str">
            <v>V. Básica</v>
          </cell>
          <cell r="F9" t="str">
            <v>Revisão I</v>
          </cell>
          <cell r="G9" t="str">
            <v>Realizado</v>
          </cell>
          <cell r="H9" t="str">
            <v>Versão
Básica</v>
          </cell>
          <cell r="I9" t="str">
            <v>Revisão I</v>
          </cell>
          <cell r="J9" t="str">
            <v>Realizado</v>
          </cell>
          <cell r="K9" t="str">
            <v>Versão
Básica</v>
          </cell>
          <cell r="L9" t="str">
            <v>Revisão I</v>
          </cell>
          <cell r="M9" t="str">
            <v>CUSTO DE CONVERSÃO (US$ / 000)</v>
          </cell>
          <cell r="N9" t="str">
            <v>Versão
Básica</v>
          </cell>
          <cell r="O9" t="str">
            <v>Revisão I</v>
          </cell>
        </row>
        <row r="10">
          <cell r="C10" t="str">
            <v>Janeiro</v>
          </cell>
          <cell r="D10">
            <v>2.3803526181254071</v>
          </cell>
          <cell r="E10">
            <v>0</v>
          </cell>
          <cell r="F10">
            <v>0</v>
          </cell>
          <cell r="G10">
            <v>0</v>
          </cell>
          <cell r="H10">
            <v>18.3626</v>
          </cell>
          <cell r="I10">
            <v>24.726600000000001</v>
          </cell>
          <cell r="J10">
            <v>23.123907308070706</v>
          </cell>
          <cell r="K10">
            <v>17.930800000000001</v>
          </cell>
          <cell r="L10">
            <v>17.855</v>
          </cell>
          <cell r="M10">
            <v>18.08142861830224</v>
          </cell>
          <cell r="N10">
            <v>16.661799999999999</v>
          </cell>
          <cell r="O10">
            <v>17.074400000000001</v>
          </cell>
        </row>
        <row r="11">
          <cell r="C11" t="str">
            <v>Fábricas</v>
          </cell>
          <cell r="D11" t="str">
            <v>Pouso Alegre</v>
          </cell>
          <cell r="E11">
            <v>0</v>
          </cell>
          <cell r="F11">
            <v>0</v>
          </cell>
          <cell r="G11" t="str">
            <v>Pouso Alegre</v>
          </cell>
          <cell r="H11">
            <v>19.872199999999999</v>
          </cell>
          <cell r="I11">
            <v>0</v>
          </cell>
          <cell r="J11" t="str">
            <v>Santa Cruz</v>
          </cell>
          <cell r="K11">
            <v>19.493200000000002</v>
          </cell>
          <cell r="L11">
            <v>15.329499999999999</v>
          </cell>
          <cell r="M11" t="str">
            <v>Jacareí</v>
          </cell>
          <cell r="N11">
            <v>17.797899999999998</v>
          </cell>
          <cell r="O11">
            <v>13.154299999999999</v>
          </cell>
        </row>
        <row r="12">
          <cell r="C12" t="str">
            <v>Março</v>
          </cell>
          <cell r="D12" t="str">
            <v>Tampa</v>
          </cell>
          <cell r="E12">
            <v>0</v>
          </cell>
          <cell r="F12">
            <v>0</v>
          </cell>
          <cell r="G12" t="str">
            <v>Lata</v>
          </cell>
          <cell r="H12">
            <v>20.429491550689679</v>
          </cell>
          <cell r="I12">
            <v>27.75763632891913</v>
          </cell>
          <cell r="J12" t="str">
            <v>Lata</v>
          </cell>
          <cell r="K12">
            <v>18.023599999999998</v>
          </cell>
          <cell r="L12">
            <v>20.032167111072269</v>
          </cell>
          <cell r="M12" t="str">
            <v>Lata</v>
          </cell>
          <cell r="N12">
            <v>16.2912</v>
          </cell>
          <cell r="O12">
            <v>14.450941270633844</v>
          </cell>
        </row>
        <row r="13">
          <cell r="C13" t="str">
            <v>Abril</v>
          </cell>
          <cell r="D13">
            <v>1998</v>
          </cell>
          <cell r="E13">
            <v>0</v>
          </cell>
          <cell r="F13">
            <v>1999</v>
          </cell>
          <cell r="G13">
            <v>1998</v>
          </cell>
          <cell r="H13">
            <v>0</v>
          </cell>
          <cell r="I13">
            <v>1999</v>
          </cell>
          <cell r="J13">
            <v>1998</v>
          </cell>
          <cell r="K13">
            <v>17.986000000000001</v>
          </cell>
          <cell r="L13">
            <v>1999</v>
          </cell>
          <cell r="M13">
            <v>1998</v>
          </cell>
          <cell r="N13">
            <v>16.867599999999999</v>
          </cell>
          <cell r="O13">
            <v>1999</v>
          </cell>
        </row>
        <row r="14">
          <cell r="C14" t="str">
            <v>Maio</v>
          </cell>
          <cell r="D14" t="str">
            <v>V. Básica</v>
          </cell>
          <cell r="E14" t="str">
            <v>Últ. Versão</v>
          </cell>
          <cell r="F14" t="str">
            <v>V. Básica</v>
          </cell>
          <cell r="G14" t="str">
            <v>V. Básica</v>
          </cell>
          <cell r="H14" t="str">
            <v>Últ. Versão</v>
          </cell>
          <cell r="I14" t="str">
            <v>V. Básica</v>
          </cell>
          <cell r="J14" t="str">
            <v>V. Básica</v>
          </cell>
          <cell r="K14" t="str">
            <v>Últ. Versão</v>
          </cell>
          <cell r="L14" t="str">
            <v>V. Básica</v>
          </cell>
          <cell r="M14" t="str">
            <v>V. Básica</v>
          </cell>
          <cell r="N14" t="str">
            <v>Últ. Versão</v>
          </cell>
          <cell r="O14" t="str">
            <v>V. Básica</v>
          </cell>
        </row>
        <row r="15">
          <cell r="C15" t="str">
            <v>Janeiro</v>
          </cell>
          <cell r="D15">
            <v>3.7275</v>
          </cell>
          <cell r="E15">
            <v>2.4165744313664987</v>
          </cell>
          <cell r="F15">
            <v>0</v>
          </cell>
          <cell r="G15">
            <v>22.0397</v>
          </cell>
          <cell r="H15">
            <v>22.0397</v>
          </cell>
          <cell r="I15">
            <v>18.3626</v>
          </cell>
          <cell r="J15">
            <v>18.939399999999999</v>
          </cell>
          <cell r="K15">
            <v>24.742890875667918</v>
          </cell>
          <cell r="L15">
            <v>17.930800000000001</v>
          </cell>
          <cell r="M15">
            <v>18.8916</v>
          </cell>
          <cell r="N15">
            <v>26.117140373163188</v>
          </cell>
          <cell r="O15">
            <v>16.661799999999999</v>
          </cell>
        </row>
        <row r="16">
          <cell r="C16" t="str">
            <v>Fevereiro</v>
          </cell>
          <cell r="D16">
            <v>3.1674000000000002</v>
          </cell>
          <cell r="E16">
            <v>3.1160000000000001</v>
          </cell>
          <cell r="F16">
            <v>0</v>
          </cell>
          <cell r="G16" t="str">
            <v>-</v>
          </cell>
          <cell r="H16" t="str">
            <v>-</v>
          </cell>
          <cell r="I16">
            <v>19.872199999999999</v>
          </cell>
          <cell r="J16">
            <v>20.433800000000002</v>
          </cell>
          <cell r="K16">
            <v>21.188993527425367</v>
          </cell>
          <cell r="L16">
            <v>19.493200000000002</v>
          </cell>
          <cell r="M16">
            <v>20.516100000000002</v>
          </cell>
          <cell r="N16">
            <v>20.269333016593478</v>
          </cell>
          <cell r="O16">
            <v>17.797899999999998</v>
          </cell>
        </row>
        <row r="17">
          <cell r="C17" t="str">
            <v>Março</v>
          </cell>
          <cell r="D17">
            <v>3.3767999999999998</v>
          </cell>
          <cell r="E17">
            <v>3.2330000000000001</v>
          </cell>
          <cell r="F17">
            <v>0</v>
          </cell>
          <cell r="G17">
            <v>25.6677</v>
          </cell>
          <cell r="H17">
            <v>25.6677</v>
          </cell>
          <cell r="I17">
            <v>20.429491550689679</v>
          </cell>
          <cell r="J17">
            <v>19.442599999999999</v>
          </cell>
          <cell r="K17">
            <v>21.596046191040038</v>
          </cell>
          <cell r="L17">
            <v>18.023599999999998</v>
          </cell>
          <cell r="M17">
            <v>18.5303</v>
          </cell>
          <cell r="N17">
            <v>24.67662571961894</v>
          </cell>
          <cell r="O17">
            <v>16.2912</v>
          </cell>
        </row>
        <row r="18">
          <cell r="C18" t="str">
            <v>Abril</v>
          </cell>
          <cell r="D18">
            <v>3.5011999999999999</v>
          </cell>
          <cell r="E18">
            <v>3.4529999999999998</v>
          </cell>
          <cell r="F18">
            <v>0</v>
          </cell>
          <cell r="G18">
            <v>23.654900000000001</v>
          </cell>
          <cell r="H18">
            <v>23.654900000000001</v>
          </cell>
          <cell r="I18">
            <v>0</v>
          </cell>
          <cell r="J18">
            <v>18.2486</v>
          </cell>
          <cell r="K18">
            <v>43.19592887283904</v>
          </cell>
          <cell r="L18">
            <v>17.986000000000001</v>
          </cell>
          <cell r="M18">
            <v>17.871200000000002</v>
          </cell>
          <cell r="N18">
            <v>26.578069947709061</v>
          </cell>
          <cell r="O18">
            <v>16.867599999999999</v>
          </cell>
        </row>
        <row r="19">
          <cell r="C19" t="str">
            <v>Maio</v>
          </cell>
          <cell r="D19">
            <v>5.9439000000000002</v>
          </cell>
          <cell r="E19">
            <v>4.8620000000000001</v>
          </cell>
          <cell r="F19">
            <v>0</v>
          </cell>
          <cell r="G19">
            <v>22.230599999999999</v>
          </cell>
          <cell r="H19">
            <v>22.230599999999999</v>
          </cell>
          <cell r="I19">
            <v>19.804300000000001</v>
          </cell>
          <cell r="J19" t="str">
            <v>-</v>
          </cell>
          <cell r="K19">
            <v>0</v>
          </cell>
          <cell r="L19">
            <v>0</v>
          </cell>
          <cell r="M19">
            <v>18.142399999999999</v>
          </cell>
          <cell r="N19">
            <v>21.194468094893281</v>
          </cell>
          <cell r="O19">
            <v>16.475000000000001</v>
          </cell>
        </row>
        <row r="20">
          <cell r="C20" t="str">
            <v>Junho</v>
          </cell>
          <cell r="D20">
            <v>5.8578000000000001</v>
          </cell>
          <cell r="E20">
            <v>4.68</v>
          </cell>
          <cell r="F20">
            <v>0</v>
          </cell>
          <cell r="G20">
            <v>17.538599999999999</v>
          </cell>
          <cell r="H20">
            <v>17.538599999999999</v>
          </cell>
          <cell r="I20">
            <v>22.378444013057369</v>
          </cell>
          <cell r="J20">
            <v>19.7637</v>
          </cell>
          <cell r="K20">
            <v>30.773523937153719</v>
          </cell>
          <cell r="L20">
            <v>18.212599999999998</v>
          </cell>
          <cell r="M20" t="str">
            <v>-</v>
          </cell>
          <cell r="N20">
            <v>0</v>
          </cell>
          <cell r="O20">
            <v>0</v>
          </cell>
        </row>
        <row r="21">
          <cell r="C21" t="str">
            <v>Julho</v>
          </cell>
          <cell r="D21">
            <v>11.133599999999999</v>
          </cell>
          <cell r="E21">
            <v>8.1349999999999998</v>
          </cell>
          <cell r="F21">
            <v>0</v>
          </cell>
          <cell r="G21">
            <v>16.966100000000001</v>
          </cell>
          <cell r="H21">
            <v>16.966100000000001</v>
          </cell>
          <cell r="I21">
            <v>20.2818</v>
          </cell>
          <cell r="J21">
            <v>18.293600000000001</v>
          </cell>
          <cell r="K21">
            <v>23.282003542508861</v>
          </cell>
          <cell r="L21">
            <v>18.012</v>
          </cell>
          <cell r="M21">
            <v>20.097300000000001</v>
          </cell>
          <cell r="N21">
            <v>26.137462504085008</v>
          </cell>
          <cell r="O21">
            <v>15.6409</v>
          </cell>
        </row>
        <row r="22">
          <cell r="C22" t="str">
            <v>Agosto</v>
          </cell>
          <cell r="D22">
            <v>0</v>
          </cell>
          <cell r="E22">
            <v>87.492999999999995</v>
          </cell>
          <cell r="F22">
            <v>0</v>
          </cell>
          <cell r="G22">
            <v>17.240300000000001</v>
          </cell>
          <cell r="H22">
            <v>17.240300000000001</v>
          </cell>
          <cell r="I22">
            <v>20.999300000000002</v>
          </cell>
          <cell r="J22">
            <v>18.295300000000001</v>
          </cell>
          <cell r="K22">
            <v>20.9468352882608</v>
          </cell>
          <cell r="L22">
            <v>17.971</v>
          </cell>
          <cell r="M22">
            <v>17.684899999999999</v>
          </cell>
          <cell r="N22">
            <v>20.401743059543101</v>
          </cell>
          <cell r="O22">
            <v>16.263500000000001</v>
          </cell>
        </row>
        <row r="23">
          <cell r="C23" t="str">
            <v>Setembro</v>
          </cell>
          <cell r="D23">
            <v>0</v>
          </cell>
          <cell r="E23">
            <v>0</v>
          </cell>
          <cell r="F23">
            <v>0</v>
          </cell>
          <cell r="G23">
            <v>17.526</v>
          </cell>
          <cell r="H23">
            <v>17.526</v>
          </cell>
          <cell r="I23">
            <v>22.597204452007219</v>
          </cell>
          <cell r="J23">
            <v>18.866499999999998</v>
          </cell>
          <cell r="K23">
            <v>21.406428775962254</v>
          </cell>
          <cell r="L23">
            <v>18.6999</v>
          </cell>
          <cell r="M23">
            <v>18.145099999999999</v>
          </cell>
          <cell r="N23">
            <v>17.562156127117568</v>
          </cell>
          <cell r="O23">
            <v>16.782499999999999</v>
          </cell>
        </row>
        <row r="24">
          <cell r="C24" t="str">
            <v>Outubro</v>
          </cell>
          <cell r="D24">
            <v>0</v>
          </cell>
          <cell r="E24">
            <v>0</v>
          </cell>
          <cell r="F24">
            <v>0</v>
          </cell>
          <cell r="G24">
            <v>17.877600000000001</v>
          </cell>
          <cell r="H24">
            <v>17.877600000000001</v>
          </cell>
          <cell r="I24">
            <v>21.040199999999999</v>
          </cell>
          <cell r="J24">
            <v>18.566199999999998</v>
          </cell>
          <cell r="K24">
            <v>23.7195</v>
          </cell>
          <cell r="L24">
            <v>18.2882</v>
          </cell>
          <cell r="M24">
            <v>18.084099999999999</v>
          </cell>
          <cell r="N24">
            <v>17.139900000000001</v>
          </cell>
          <cell r="O24">
            <v>16.465900000000001</v>
          </cell>
        </row>
        <row r="25">
          <cell r="C25" t="str">
            <v>Novembro</v>
          </cell>
          <cell r="D25">
            <v>0</v>
          </cell>
          <cell r="E25">
            <v>0</v>
          </cell>
          <cell r="F25">
            <v>0</v>
          </cell>
          <cell r="G25">
            <v>21.165600000000001</v>
          </cell>
          <cell r="H25">
            <v>21.165600000000001</v>
          </cell>
          <cell r="I25">
            <v>18.970800000000001</v>
          </cell>
          <cell r="J25">
            <v>19.0413</v>
          </cell>
          <cell r="K25">
            <v>21.055</v>
          </cell>
          <cell r="L25">
            <v>18.78</v>
          </cell>
          <cell r="M25">
            <v>18.648299999999999</v>
          </cell>
          <cell r="N25">
            <v>18.525700000000001</v>
          </cell>
          <cell r="O25">
            <v>17.096499999999999</v>
          </cell>
        </row>
        <row r="26">
          <cell r="B26" t="str">
            <v>COSTPA</v>
          </cell>
          <cell r="C26" t="str">
            <v>Dezembro</v>
          </cell>
          <cell r="D26">
            <v>0</v>
          </cell>
          <cell r="E26">
            <v>0</v>
          </cell>
          <cell r="F26">
            <v>0</v>
          </cell>
          <cell r="G26">
            <v>19.400500000000001</v>
          </cell>
          <cell r="H26">
            <v>19.400500000000001</v>
          </cell>
          <cell r="I26">
            <v>19.355293226976904</v>
          </cell>
          <cell r="J26">
            <v>18.509699999999999</v>
          </cell>
          <cell r="K26">
            <v>19.510000000000002</v>
          </cell>
          <cell r="L26">
            <v>18.290900000000001</v>
          </cell>
          <cell r="M26">
            <v>18.146599999999999</v>
          </cell>
          <cell r="N26">
            <v>18.0746</v>
          </cell>
          <cell r="O26">
            <v>16.765000000000001</v>
          </cell>
        </row>
        <row r="27">
          <cell r="B27">
            <v>35796</v>
          </cell>
          <cell r="C27" t="str">
            <v>Médio</v>
          </cell>
          <cell r="D27" t="e">
            <v>#REF!</v>
          </cell>
          <cell r="E27" t="e">
            <v>#REF!</v>
          </cell>
          <cell r="F27">
            <v>0</v>
          </cell>
          <cell r="G27">
            <v>20.199773817120398</v>
          </cell>
          <cell r="H27">
            <v>29.546562236847151</v>
          </cell>
          <cell r="I27">
            <v>21.656862082178197</v>
          </cell>
          <cell r="J27">
            <v>24.359350071658422</v>
          </cell>
          <cell r="K27">
            <v>23.928326555531317</v>
          </cell>
          <cell r="L27">
            <v>19.402234636871512</v>
          </cell>
          <cell r="M27">
            <v>19.652055820923476</v>
          </cell>
          <cell r="N27">
            <v>20.015800194761393</v>
          </cell>
          <cell r="O27">
            <v>17.424732097295458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_Fab"/>
      <sheetName val="cust_Fab-Ing"/>
      <sheetName val="cust_Fab (3)"/>
      <sheetName val="cust_Fab (2)"/>
      <sheetName val="Cust_conv"/>
    </sheetNames>
    <sheetDataSet>
      <sheetData sheetId="0" refreshError="1">
        <row r="1">
          <cell r="A1" t="str">
            <v>5.3 Custo de Fabricação</v>
          </cell>
        </row>
        <row r="2">
          <cell r="A2" t="str">
            <v>Atenção:  LER COMENTÁRIO</v>
          </cell>
        </row>
        <row r="4">
          <cell r="B4" t="str">
            <v>Fábrica de Pouso Alegre</v>
          </cell>
        </row>
        <row r="5">
          <cell r="B5" t="str">
            <v>(corpo + tampa)</v>
          </cell>
        </row>
        <row r="8">
          <cell r="C8" t="str">
            <v>Média Mensal (US$)</v>
          </cell>
          <cell r="F8" t="str">
            <v>Custo Unitário (US$/1.000)</v>
          </cell>
        </row>
        <row r="9">
          <cell r="B9" t="str">
            <v>Itens</v>
          </cell>
          <cell r="C9">
            <v>1998</v>
          </cell>
          <cell r="D9">
            <v>1999</v>
          </cell>
          <cell r="E9">
            <v>1999</v>
          </cell>
          <cell r="F9">
            <v>1998</v>
          </cell>
          <cell r="G9">
            <v>1999</v>
          </cell>
          <cell r="H9">
            <v>1999</v>
          </cell>
        </row>
        <row r="10">
          <cell r="C10" t="str">
            <v>V. Básica</v>
          </cell>
          <cell r="D10" t="str">
            <v>Última Versão</v>
          </cell>
          <cell r="E10" t="str">
            <v>V. Básica</v>
          </cell>
          <cell r="F10" t="str">
            <v>V. Básica</v>
          </cell>
          <cell r="G10" t="str">
            <v>Última Versão</v>
          </cell>
          <cell r="H10" t="str">
            <v>V. Básica</v>
          </cell>
        </row>
        <row r="11">
          <cell r="B11" t="str">
            <v>Custo variável</v>
          </cell>
          <cell r="C11">
            <v>12055.565386666665</v>
          </cell>
          <cell r="D11">
            <v>9833.7881849617643</v>
          </cell>
          <cell r="E11">
            <v>5736.6776815833355</v>
          </cell>
          <cell r="F11">
            <v>51.545512665818187</v>
          </cell>
          <cell r="G11">
            <v>58.364286913629115</v>
          </cell>
          <cell r="H11">
            <v>38.790166215317704</v>
          </cell>
        </row>
        <row r="12">
          <cell r="B12" t="str">
            <v xml:space="preserve">Custo fixo </v>
          </cell>
          <cell r="C12">
            <v>3661.9</v>
          </cell>
          <cell r="D12">
            <v>3359.6017780103666</v>
          </cell>
          <cell r="E12">
            <v>2160.4250000000002</v>
          </cell>
          <cell r="F12">
            <v>16.940426343042617</v>
          </cell>
          <cell r="G12">
            <v>24.397814523201497</v>
          </cell>
          <cell r="H12">
            <v>14.608323754141587</v>
          </cell>
        </row>
        <row r="13">
          <cell r="B13" t="str">
            <v>Total</v>
          </cell>
          <cell r="C13">
            <v>15717.465386666665</v>
          </cell>
          <cell r="D13">
            <v>13193.389962972131</v>
          </cell>
          <cell r="E13">
            <v>7897.1026815833357</v>
          </cell>
          <cell r="F13">
            <v>68.485939008860811</v>
          </cell>
          <cell r="G13">
            <v>82.762101436830619</v>
          </cell>
          <cell r="H13">
            <v>53.398489969459291</v>
          </cell>
        </row>
        <row r="16">
          <cell r="B16" t="str">
            <v>Fábrica de Pouso Alegre</v>
          </cell>
        </row>
        <row r="17">
          <cell r="B17" t="str">
            <v>(corpo )</v>
          </cell>
        </row>
        <row r="19">
          <cell r="B19" t="str">
            <v>Itens</v>
          </cell>
          <cell r="C19" t="str">
            <v>Média Mensal (US$)</v>
          </cell>
        </row>
        <row r="20">
          <cell r="C20" t="str">
            <v>Média Mensal (US$)</v>
          </cell>
          <cell r="E20">
            <v>1999</v>
          </cell>
          <cell r="F20" t="str">
            <v>Custo Unitário (US$/1.000)</v>
          </cell>
        </row>
        <row r="21">
          <cell r="B21" t="str">
            <v>Itens</v>
          </cell>
          <cell r="C21">
            <v>1998</v>
          </cell>
          <cell r="D21">
            <v>1999</v>
          </cell>
          <cell r="E21">
            <v>1999</v>
          </cell>
          <cell r="F21">
            <v>1998</v>
          </cell>
          <cell r="G21" t="str">
            <v>Revisão I</v>
          </cell>
          <cell r="H21">
            <v>1999</v>
          </cell>
        </row>
        <row r="22">
          <cell r="B22" t="str">
            <v>Custo variável</v>
          </cell>
          <cell r="C22" t="str">
            <v>V. Básica</v>
          </cell>
          <cell r="D22" t="str">
            <v>Última Versão</v>
          </cell>
          <cell r="E22" t="str">
            <v>V. Básica</v>
          </cell>
          <cell r="F22" t="str">
            <v>V. Básica</v>
          </cell>
          <cell r="G22" t="str">
            <v>Última Versão</v>
          </cell>
          <cell r="H22" t="str">
            <v>V. Básica</v>
          </cell>
        </row>
        <row r="23">
          <cell r="B23" t="str">
            <v>Custo variável</v>
          </cell>
          <cell r="C23">
            <v>6058.5787199999986</v>
          </cell>
          <cell r="D23">
            <v>4559.1519572836942</v>
          </cell>
          <cell r="E23">
            <v>5736.6776815833355</v>
          </cell>
          <cell r="F23">
            <v>38.277843049299015</v>
          </cell>
          <cell r="G23">
            <v>43.461413372538487</v>
          </cell>
          <cell r="H23">
            <v>38.790166215317704</v>
          </cell>
        </row>
        <row r="24">
          <cell r="B24" t="str">
            <v>Custo fixo</v>
          </cell>
          <cell r="C24">
            <v>2152.9</v>
          </cell>
          <cell r="D24">
            <v>2222.2691379438538</v>
          </cell>
          <cell r="E24">
            <v>2160.4250000000002</v>
          </cell>
          <cell r="F24">
            <v>13.601930767821379</v>
          </cell>
          <cell r="G24">
            <v>21.184412920238771</v>
          </cell>
          <cell r="H24">
            <v>14.608323754141587</v>
          </cell>
        </row>
        <row r="25">
          <cell r="B25" t="str">
            <v>Total</v>
          </cell>
          <cell r="C25">
            <v>8211.4787199999992</v>
          </cell>
          <cell r="D25">
            <v>6781.421095227548</v>
          </cell>
          <cell r="E25">
            <v>7897.1026815833357</v>
          </cell>
          <cell r="F25">
            <v>51.879773817120395</v>
          </cell>
          <cell r="G25">
            <v>64.645826292777258</v>
          </cell>
          <cell r="H25">
            <v>53.398489969459291</v>
          </cell>
        </row>
        <row r="26">
          <cell r="C26">
            <v>4307.6247587005</v>
          </cell>
        </row>
        <row r="27">
          <cell r="B27" t="str">
            <v>Fábrica de Pouso Alegre</v>
          </cell>
          <cell r="C27">
            <v>1979.5038534833332</v>
          </cell>
        </row>
        <row r="28">
          <cell r="B28" t="str">
            <v>Fábrica de Pouso Alegre</v>
          </cell>
        </row>
        <row r="29">
          <cell r="B29" t="str">
            <v>(tampa )</v>
          </cell>
        </row>
        <row r="31">
          <cell r="C31" t="str">
            <v>Média Mensal (US$)</v>
          </cell>
        </row>
        <row r="32">
          <cell r="B32" t="str">
            <v>Itens</v>
          </cell>
          <cell r="C32" t="str">
            <v>Média Mensal (US$)</v>
          </cell>
          <cell r="E32">
            <v>1999</v>
          </cell>
          <cell r="F32" t="str">
            <v>Custo Unitário (US$/1.000)</v>
          </cell>
        </row>
        <row r="33">
          <cell r="B33" t="str">
            <v>Itens</v>
          </cell>
          <cell r="C33">
            <v>1998</v>
          </cell>
          <cell r="D33">
            <v>1999</v>
          </cell>
          <cell r="E33">
            <v>1999</v>
          </cell>
          <cell r="F33">
            <v>1998</v>
          </cell>
          <cell r="G33" t="str">
            <v>Revisão I</v>
          </cell>
          <cell r="H33">
            <v>1999</v>
          </cell>
        </row>
        <row r="34">
          <cell r="B34" t="str">
            <v>Custo variável</v>
          </cell>
          <cell r="C34" t="str">
            <v>V. Básica</v>
          </cell>
          <cell r="D34" t="str">
            <v>Última Versão</v>
          </cell>
          <cell r="E34" t="str">
            <v>V. Básica</v>
          </cell>
          <cell r="F34" t="str">
            <v>V. Básica</v>
          </cell>
          <cell r="G34" t="str">
            <v>Última Versão</v>
          </cell>
          <cell r="H34" t="str">
            <v>V. Básica</v>
          </cell>
        </row>
        <row r="35">
          <cell r="B35" t="str">
            <v>Custo variável</v>
          </cell>
          <cell r="C35">
            <v>5996.9866666666658</v>
          </cell>
          <cell r="D35">
            <v>5274.6362276780701</v>
          </cell>
          <cell r="E35">
            <v>0</v>
          </cell>
          <cell r="F35">
            <v>13.267669616519173</v>
          </cell>
          <cell r="G35">
            <v>14.902873541090624</v>
          </cell>
          <cell r="H35">
            <v>0</v>
          </cell>
        </row>
        <row r="36">
          <cell r="B36" t="str">
            <v>Custo fixo</v>
          </cell>
          <cell r="C36">
            <v>1509</v>
          </cell>
          <cell r="D36">
            <v>1137.3326400665128</v>
          </cell>
          <cell r="E36">
            <v>0</v>
          </cell>
          <cell r="F36">
            <v>3.3384955752212391</v>
          </cell>
          <cell r="G36">
            <v>3.213401602962727</v>
          </cell>
          <cell r="H36">
            <v>0</v>
          </cell>
        </row>
        <row r="37">
          <cell r="B37" t="str">
            <v>Total</v>
          </cell>
          <cell r="C37">
            <v>7505.9866666666658</v>
          </cell>
          <cell r="D37">
            <v>6411.9688677445829</v>
          </cell>
          <cell r="E37">
            <v>0</v>
          </cell>
          <cell r="F37">
            <v>16.606165191740413</v>
          </cell>
          <cell r="G37">
            <v>18.11627514405335</v>
          </cell>
          <cell r="H37">
            <v>0</v>
          </cell>
        </row>
        <row r="40">
          <cell r="B40" t="str">
            <v>Fábrica de Sta Cruz</v>
          </cell>
        </row>
        <row r="41">
          <cell r="B41" t="str">
            <v>Fábrica de Sta Cruz</v>
          </cell>
        </row>
        <row r="42">
          <cell r="B42" t="str">
            <v>Itens</v>
          </cell>
          <cell r="C42" t="str">
            <v>Média Mensal (US$)</v>
          </cell>
        </row>
        <row r="43">
          <cell r="C43">
            <v>1998</v>
          </cell>
          <cell r="E43">
            <v>1999</v>
          </cell>
        </row>
        <row r="44">
          <cell r="C44" t="str">
            <v>Média Mensal (US$)</v>
          </cell>
          <cell r="E44" t="str">
            <v>Versão
Básica</v>
          </cell>
          <cell r="F44" t="str">
            <v>Custo Unitário (US$/1.000)</v>
          </cell>
          <cell r="G44" t="str">
            <v>Revisão I</v>
          </cell>
        </row>
        <row r="45">
          <cell r="B45" t="str">
            <v>Itens</v>
          </cell>
          <cell r="C45">
            <v>1998</v>
          </cell>
          <cell r="D45">
            <v>1999</v>
          </cell>
          <cell r="E45">
            <v>1999</v>
          </cell>
          <cell r="F45">
            <v>1998</v>
          </cell>
          <cell r="G45">
            <v>4857.0947729807012</v>
          </cell>
          <cell r="H45">
            <v>1999</v>
          </cell>
        </row>
        <row r="46">
          <cell r="B46" t="str">
            <v>Custo fixo</v>
          </cell>
          <cell r="C46" t="str">
            <v>V. Básica</v>
          </cell>
          <cell r="D46" t="str">
            <v>Última Versão</v>
          </cell>
          <cell r="E46" t="str">
            <v>V. Básica</v>
          </cell>
          <cell r="F46" t="str">
            <v>V. Básica</v>
          </cell>
          <cell r="G46" t="str">
            <v>Última Versão</v>
          </cell>
          <cell r="H46" t="str">
            <v>V. Básica</v>
          </cell>
        </row>
        <row r="47">
          <cell r="B47" t="str">
            <v>Custo variável</v>
          </cell>
          <cell r="C47">
            <v>4769.0234800000007</v>
          </cell>
          <cell r="D47">
            <v>4042.8818638776579</v>
          </cell>
          <cell r="E47">
            <v>4497.1338583333336</v>
          </cell>
          <cell r="F47">
            <v>48.359530704956605</v>
          </cell>
          <cell r="G47">
            <v>42.159841806092984</v>
          </cell>
          <cell r="H47">
            <v>37.685479259776535</v>
          </cell>
        </row>
        <row r="48">
          <cell r="B48" t="str">
            <v>Custo fixo</v>
          </cell>
          <cell r="C48">
            <v>1580.7966666666669</v>
          </cell>
          <cell r="D48">
            <v>1587.8673901006687</v>
          </cell>
          <cell r="E48">
            <v>1539.1416666666664</v>
          </cell>
          <cell r="F48">
            <v>16.029819366701823</v>
          </cell>
          <cell r="G48">
            <v>16.558544184491595</v>
          </cell>
          <cell r="H48">
            <v>12.897835195530725</v>
          </cell>
        </row>
        <row r="49">
          <cell r="B49" t="str">
            <v>Total</v>
          </cell>
          <cell r="C49">
            <v>6349.8201466666678</v>
          </cell>
          <cell r="D49">
            <v>5630.749253978327</v>
          </cell>
          <cell r="E49">
            <v>6036.275525</v>
          </cell>
          <cell r="F49">
            <v>64.389350071658427</v>
          </cell>
          <cell r="G49">
            <v>58.718385990584579</v>
          </cell>
          <cell r="H49">
            <v>50.58331445530726</v>
          </cell>
        </row>
        <row r="50">
          <cell r="B50" t="str">
            <v>Fábrica de Jacareí</v>
          </cell>
        </row>
        <row r="52">
          <cell r="B52" t="str">
            <v>Fábrica de Jacareí</v>
          </cell>
          <cell r="C52" t="str">
            <v>Média Mensal (US$)</v>
          </cell>
        </row>
        <row r="53">
          <cell r="C53">
            <v>1998</v>
          </cell>
          <cell r="E53">
            <v>1999</v>
          </cell>
        </row>
        <row r="54">
          <cell r="C54" t="str">
            <v>Realizado</v>
          </cell>
          <cell r="E54" t="str">
            <v>Versão
Básica</v>
          </cell>
          <cell r="G54" t="str">
            <v>Revisão I</v>
          </cell>
        </row>
        <row r="55">
          <cell r="B55" t="str">
            <v>Custo variável</v>
          </cell>
          <cell r="C55" t="str">
            <v>Média Mensal (US$)</v>
          </cell>
          <cell r="E55">
            <v>4435</v>
          </cell>
          <cell r="F55" t="str">
            <v>Custo Unitário (US$/1.000)</v>
          </cell>
          <cell r="G55">
            <v>3875.6046631312652</v>
          </cell>
        </row>
        <row r="56">
          <cell r="B56" t="str">
            <v>Itens</v>
          </cell>
          <cell r="C56">
            <v>1998</v>
          </cell>
          <cell r="D56">
            <v>1999</v>
          </cell>
          <cell r="E56">
            <v>1999</v>
          </cell>
          <cell r="F56">
            <v>1998</v>
          </cell>
          <cell r="G56">
            <v>1437.9780645721119</v>
          </cell>
          <cell r="H56">
            <v>1999</v>
          </cell>
        </row>
        <row r="57">
          <cell r="B57" t="str">
            <v>Total</v>
          </cell>
          <cell r="C57" t="str">
            <v>V. Básica</v>
          </cell>
          <cell r="D57" t="str">
            <v>Última Versão</v>
          </cell>
          <cell r="E57" t="str">
            <v>V. Básica</v>
          </cell>
          <cell r="F57" t="str">
            <v>V. Básica</v>
          </cell>
          <cell r="G57" t="str">
            <v>Última Versão</v>
          </cell>
          <cell r="H57" t="str">
            <v>V. Básica</v>
          </cell>
        </row>
        <row r="58">
          <cell r="B58" t="str">
            <v>Custo variável</v>
          </cell>
          <cell r="C58">
            <v>4415.7547333333323</v>
          </cell>
          <cell r="D58">
            <v>4490.1718580130209</v>
          </cell>
          <cell r="E58">
            <v>4435.3546295138894</v>
          </cell>
          <cell r="F58">
            <v>41.357635415691043</v>
          </cell>
          <cell r="G58">
            <v>40.755649174570515</v>
          </cell>
          <cell r="H58">
            <v>36.213135263933779</v>
          </cell>
        </row>
        <row r="59">
          <cell r="B59" t="str">
            <v>Custo fixo</v>
          </cell>
          <cell r="C59">
            <v>1506.9966666666667</v>
          </cell>
          <cell r="D59">
            <v>1525.256871166622</v>
          </cell>
          <cell r="E59">
            <v>1513.276666666666</v>
          </cell>
          <cell r="F59">
            <v>14.114420405232432</v>
          </cell>
          <cell r="G59">
            <v>13.844199266323422</v>
          </cell>
          <cell r="H59">
            <v>12.35538016669501</v>
          </cell>
        </row>
        <row r="60">
          <cell r="B60" t="str">
            <v>Total</v>
          </cell>
          <cell r="C60">
            <v>5922.7513999999992</v>
          </cell>
          <cell r="D60">
            <v>6015.4287291796427</v>
          </cell>
          <cell r="E60">
            <v>5948.6312961805552</v>
          </cell>
          <cell r="F60">
            <v>55.472055820923472</v>
          </cell>
          <cell r="G60">
            <v>54.599848440893936</v>
          </cell>
          <cell r="H60">
            <v>48.568515430628793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zão mar"/>
      <sheetName val="Consumo mar"/>
      <sheetName val="Produção MES"/>
      <sheetName val="Produção SAP"/>
      <sheetName val="US$000"/>
      <sheetName val="cust_Fab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Total Production</v>
          </cell>
          <cell r="C1" t="str">
            <v>HFI Generated</v>
          </cell>
          <cell r="D1" t="str">
            <v>Finished Good</v>
          </cell>
          <cell r="E1" t="str">
            <v>HFI Released Plant</v>
          </cell>
          <cell r="F1" t="str">
            <v>Total Released</v>
          </cell>
          <cell r="G1" t="str">
            <v>EOR Balance</v>
          </cell>
          <cell r="H1" t="str">
            <v>Production Cup Minster</v>
          </cell>
          <cell r="I1" t="str">
            <v>Spoilage (%)</v>
          </cell>
        </row>
        <row r="2">
          <cell r="A2" t="str">
            <v>20090301</v>
          </cell>
          <cell r="B2">
            <v>3361.569</v>
          </cell>
          <cell r="C2">
            <v>0</v>
          </cell>
          <cell r="D2">
            <v>3361.569</v>
          </cell>
          <cell r="E2">
            <v>0</v>
          </cell>
          <cell r="F2">
            <v>3361.569</v>
          </cell>
          <cell r="G2">
            <v>12.448</v>
          </cell>
          <cell r="H2">
            <v>3546.3539999999998</v>
          </cell>
          <cell r="I2">
            <v>5.89</v>
          </cell>
        </row>
        <row r="3">
          <cell r="A3" t="str">
            <v>20090302</v>
          </cell>
          <cell r="B3">
            <v>3051.3159999999998</v>
          </cell>
          <cell r="C3">
            <v>0</v>
          </cell>
          <cell r="D3">
            <v>3051.3159999999998</v>
          </cell>
          <cell r="E3">
            <v>0</v>
          </cell>
          <cell r="F3">
            <v>3051.3159999999998</v>
          </cell>
          <cell r="G3">
            <v>-3.89</v>
          </cell>
          <cell r="H3">
            <v>3022.6840000000002</v>
          </cell>
          <cell r="I3">
            <v>-1.06</v>
          </cell>
        </row>
        <row r="4">
          <cell r="A4" t="str">
            <v>20090303</v>
          </cell>
          <cell r="B4">
            <v>3663.2130000000002</v>
          </cell>
          <cell r="C4">
            <v>0</v>
          </cell>
          <cell r="D4">
            <v>3663.2130000000002</v>
          </cell>
          <cell r="E4">
            <v>-8.1690000000000005</v>
          </cell>
          <cell r="F4">
            <v>3655.0439999999999</v>
          </cell>
          <cell r="G4">
            <v>-12.837</v>
          </cell>
          <cell r="H4">
            <v>3781.3440000000001</v>
          </cell>
          <cell r="I4">
            <v>3.09</v>
          </cell>
        </row>
        <row r="5">
          <cell r="A5" t="str">
            <v>20090304</v>
          </cell>
          <cell r="B5">
            <v>3597.8609999999999</v>
          </cell>
          <cell r="C5">
            <v>0</v>
          </cell>
          <cell r="D5">
            <v>3597.8609999999999</v>
          </cell>
          <cell r="E5">
            <v>0</v>
          </cell>
          <cell r="F5">
            <v>3597.8609999999999</v>
          </cell>
          <cell r="G5">
            <v>-36.954999999999998</v>
          </cell>
          <cell r="H5">
            <v>3676.3580000000002</v>
          </cell>
          <cell r="I5">
            <v>1.1399999999999999</v>
          </cell>
        </row>
        <row r="6">
          <cell r="A6" t="str">
            <v>20090305</v>
          </cell>
          <cell r="B6">
            <v>3308.056</v>
          </cell>
          <cell r="C6">
            <v>0</v>
          </cell>
          <cell r="D6">
            <v>3308.056</v>
          </cell>
          <cell r="E6">
            <v>0</v>
          </cell>
          <cell r="F6">
            <v>3308.056</v>
          </cell>
          <cell r="G6">
            <v>-56.793999999999997</v>
          </cell>
          <cell r="H6">
            <v>3191.2020000000002</v>
          </cell>
          <cell r="I6">
            <v>-5.16</v>
          </cell>
        </row>
        <row r="7">
          <cell r="A7" t="str">
            <v>20090306</v>
          </cell>
          <cell r="B7">
            <v>3422.422</v>
          </cell>
          <cell r="C7">
            <v>0</v>
          </cell>
          <cell r="D7">
            <v>3422.422</v>
          </cell>
          <cell r="E7">
            <v>-16.338000000000001</v>
          </cell>
          <cell r="F7">
            <v>3406.0839999999998</v>
          </cell>
          <cell r="G7">
            <v>-28.396999999999998</v>
          </cell>
          <cell r="H7">
            <v>3626.2240000000002</v>
          </cell>
          <cell r="I7">
            <v>5.58</v>
          </cell>
        </row>
        <row r="8">
          <cell r="A8" t="str">
            <v>20090307</v>
          </cell>
          <cell r="B8">
            <v>3527.0630000000001</v>
          </cell>
          <cell r="C8">
            <v>0</v>
          </cell>
          <cell r="D8">
            <v>3527.0630000000001</v>
          </cell>
          <cell r="E8">
            <v>0</v>
          </cell>
          <cell r="F8">
            <v>3527.0630000000001</v>
          </cell>
          <cell r="G8">
            <v>6.2240000000000002</v>
          </cell>
          <cell r="H8">
            <v>3608.1219999999998</v>
          </cell>
          <cell r="I8">
            <v>2.48</v>
          </cell>
        </row>
        <row r="9">
          <cell r="A9" t="str">
            <v>20090308</v>
          </cell>
          <cell r="B9">
            <v>3529.0079999999998</v>
          </cell>
          <cell r="C9">
            <v>0</v>
          </cell>
          <cell r="D9">
            <v>3529.0079999999998</v>
          </cell>
          <cell r="E9">
            <v>0</v>
          </cell>
          <cell r="F9">
            <v>3529.0079999999998</v>
          </cell>
          <cell r="G9">
            <v>0</v>
          </cell>
          <cell r="H9">
            <v>3607.6880000000001</v>
          </cell>
          <cell r="I9">
            <v>2.23</v>
          </cell>
        </row>
        <row r="10">
          <cell r="A10" t="str">
            <v>20090309</v>
          </cell>
          <cell r="B10">
            <v>3510.3359999999998</v>
          </cell>
          <cell r="C10">
            <v>0</v>
          </cell>
          <cell r="D10">
            <v>3510.3359999999998</v>
          </cell>
          <cell r="E10">
            <v>0</v>
          </cell>
          <cell r="F10">
            <v>3510.3359999999998</v>
          </cell>
          <cell r="G10">
            <v>5.835</v>
          </cell>
          <cell r="H10">
            <v>3569.2860000000001</v>
          </cell>
          <cell r="I10">
            <v>1.85</v>
          </cell>
        </row>
        <row r="11">
          <cell r="A11" t="str">
            <v>20090310</v>
          </cell>
          <cell r="B11">
            <v>3541.8449999999998</v>
          </cell>
          <cell r="C11">
            <v>0</v>
          </cell>
          <cell r="D11">
            <v>3541.8449999999998</v>
          </cell>
          <cell r="E11">
            <v>0</v>
          </cell>
          <cell r="F11">
            <v>3541.8449999999998</v>
          </cell>
          <cell r="G11">
            <v>-3.5009999999999999</v>
          </cell>
          <cell r="H11">
            <v>3653.1039999999998</v>
          </cell>
          <cell r="I11">
            <v>3.04</v>
          </cell>
        </row>
        <row r="12">
          <cell r="A12" t="str">
            <v>20090311</v>
          </cell>
          <cell r="B12">
            <v>3585.413</v>
          </cell>
          <cell r="C12">
            <v>0</v>
          </cell>
          <cell r="D12">
            <v>3585.413</v>
          </cell>
          <cell r="E12">
            <v>0</v>
          </cell>
          <cell r="F12">
            <v>3585.413</v>
          </cell>
          <cell r="G12">
            <v>7.391</v>
          </cell>
          <cell r="H12">
            <v>3690.8339999999998</v>
          </cell>
          <cell r="I12">
            <v>3.15</v>
          </cell>
        </row>
        <row r="13">
          <cell r="A13" t="str">
            <v>20090312</v>
          </cell>
          <cell r="B13">
            <v>3539.511</v>
          </cell>
          <cell r="C13">
            <v>0</v>
          </cell>
          <cell r="D13">
            <v>3539.511</v>
          </cell>
          <cell r="E13">
            <v>0</v>
          </cell>
          <cell r="F13">
            <v>3539.511</v>
          </cell>
          <cell r="G13">
            <v>2.3340000000000001</v>
          </cell>
          <cell r="H13">
            <v>3613.05</v>
          </cell>
          <cell r="I13">
            <v>2.15</v>
          </cell>
        </row>
        <row r="14">
          <cell r="A14" t="str">
            <v>20090313</v>
          </cell>
          <cell r="B14">
            <v>3643.7629999999999</v>
          </cell>
          <cell r="C14">
            <v>0</v>
          </cell>
          <cell r="D14">
            <v>3643.7629999999999</v>
          </cell>
          <cell r="E14">
            <v>0</v>
          </cell>
          <cell r="F14">
            <v>3643.7629999999999</v>
          </cell>
          <cell r="G14">
            <v>0.38900000000000001</v>
          </cell>
          <cell r="H14">
            <v>3735.326</v>
          </cell>
          <cell r="I14">
            <v>2.52</v>
          </cell>
        </row>
        <row r="15">
          <cell r="A15" t="str">
            <v>20090314</v>
          </cell>
          <cell r="B15">
            <v>3865.8820000000001</v>
          </cell>
          <cell r="C15">
            <v>0</v>
          </cell>
          <cell r="D15">
            <v>3865.8820000000001</v>
          </cell>
          <cell r="E15">
            <v>-24.507000000000001</v>
          </cell>
          <cell r="F15">
            <v>3841.375</v>
          </cell>
          <cell r="G15">
            <v>-6.2240000000000002</v>
          </cell>
          <cell r="H15">
            <v>3925.8380000000002</v>
          </cell>
          <cell r="I15">
            <v>2.0299999999999998</v>
          </cell>
        </row>
        <row r="16">
          <cell r="A16" t="str">
            <v>20090315</v>
          </cell>
          <cell r="B16">
            <v>3584.2460000000001</v>
          </cell>
          <cell r="C16">
            <v>0</v>
          </cell>
          <cell r="D16">
            <v>3584.2460000000001</v>
          </cell>
          <cell r="E16">
            <v>0</v>
          </cell>
          <cell r="F16">
            <v>3584.2460000000001</v>
          </cell>
          <cell r="G16">
            <v>6.2240000000000002</v>
          </cell>
          <cell r="H16">
            <v>3713.57</v>
          </cell>
          <cell r="I16">
            <v>3.79</v>
          </cell>
        </row>
      </sheetData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rodução SAP"/>
    </sheetNames>
    <sheetDataSet>
      <sheetData sheetId="0" refreshError="1">
        <row r="1">
          <cell r="A1" t="str">
            <v>Archivo:  Calev - 06.alc  Cálculo Último  09:57:33 AM  20/09/2001</v>
          </cell>
        </row>
        <row r="2">
          <cell r="A2" t="str">
            <v>Estado de Resultados de CALEV</v>
          </cell>
        </row>
        <row r="3">
          <cell r="A3" t="str">
            <v>C.A. LUZ ELECTRICIA DE VENEZUELA</v>
          </cell>
        </row>
        <row r="5">
          <cell r="A5" t="str">
            <v>Autor:  Dpto. Planificación Financiera</v>
          </cell>
        </row>
        <row r="6">
          <cell r="A6" t="str">
            <v>Código SIC:  0,000</v>
          </cell>
        </row>
        <row r="7">
          <cell r="A7" t="str">
            <v>Situación:  Escenario METROECONOMICA</v>
          </cell>
        </row>
        <row r="8">
          <cell r="A8" t="str">
            <v>Thousands of Bolívares</v>
          </cell>
        </row>
        <row r="10">
          <cell r="B10" t="str">
            <v>1999</v>
          </cell>
          <cell r="C10" t="str">
            <v>Jan00</v>
          </cell>
          <cell r="D10" t="str">
            <v>Feb00</v>
          </cell>
          <cell r="E10" t="str">
            <v>Mar00</v>
          </cell>
          <cell r="F10" t="str">
            <v>1Q00</v>
          </cell>
          <cell r="G10" t="str">
            <v>Apr00</v>
          </cell>
          <cell r="H10" t="str">
            <v>May00</v>
          </cell>
          <cell r="I10" t="str">
            <v>Jun00</v>
          </cell>
          <cell r="J10" t="str">
            <v>2Q00</v>
          </cell>
          <cell r="K10" t="str">
            <v>Jul00</v>
          </cell>
          <cell r="L10" t="str">
            <v>Aug00</v>
          </cell>
          <cell r="M10" t="str">
            <v>Sep00</v>
          </cell>
          <cell r="N10" t="str">
            <v>3Q00</v>
          </cell>
          <cell r="O10" t="str">
            <v>Oct00</v>
          </cell>
          <cell r="P10" t="str">
            <v>Nov00</v>
          </cell>
          <cell r="Q10" t="str">
            <v>Dec00</v>
          </cell>
          <cell r="R10" t="str">
            <v>4Q00</v>
          </cell>
          <cell r="S10" t="str">
            <v>2000</v>
          </cell>
          <cell r="T10" t="str">
            <v>Jan01</v>
          </cell>
          <cell r="U10" t="str">
            <v>Feb01</v>
          </cell>
          <cell r="V10" t="str">
            <v>Mar01</v>
          </cell>
          <cell r="W10" t="str">
            <v>1Q01</v>
          </cell>
          <cell r="X10" t="str">
            <v>Apr01</v>
          </cell>
          <cell r="Y10" t="str">
            <v>May01</v>
          </cell>
          <cell r="Z10" t="str">
            <v>Jun01</v>
          </cell>
          <cell r="AA10" t="str">
            <v>2Q01</v>
          </cell>
          <cell r="AB10" t="str">
            <v>Jul01</v>
          </cell>
          <cell r="AC10" t="str">
            <v>Aug01</v>
          </cell>
          <cell r="AD10" t="str">
            <v>Sep01</v>
          </cell>
          <cell r="AE10" t="str">
            <v>3Q01</v>
          </cell>
          <cell r="AF10" t="str">
            <v>Oct01</v>
          </cell>
          <cell r="AG10" t="str">
            <v>Nov01</v>
          </cell>
          <cell r="AH10" t="str">
            <v>Dec01</v>
          </cell>
          <cell r="AI10" t="str">
            <v>4Q01</v>
          </cell>
          <cell r="AJ10" t="str">
            <v>2001</v>
          </cell>
          <cell r="AK10" t="str">
            <v>Jan02</v>
          </cell>
          <cell r="AL10" t="str">
            <v>Feb02</v>
          </cell>
          <cell r="AM10" t="str">
            <v>Mar02</v>
          </cell>
          <cell r="AN10" t="str">
            <v>1Q02</v>
          </cell>
          <cell r="AO10" t="str">
            <v>Apr02</v>
          </cell>
          <cell r="AP10" t="str">
            <v>May02</v>
          </cell>
          <cell r="AQ10" t="str">
            <v>Jun02</v>
          </cell>
          <cell r="AR10" t="str">
            <v>2Q02</v>
          </cell>
          <cell r="AS10" t="str">
            <v>Jul02</v>
          </cell>
          <cell r="AT10" t="str">
            <v>Aug02</v>
          </cell>
          <cell r="AU10" t="str">
            <v>Sep02</v>
          </cell>
          <cell r="AV10" t="str">
            <v>3Q02</v>
          </cell>
          <cell r="AW10" t="str">
            <v>Oct02</v>
          </cell>
          <cell r="AX10" t="str">
            <v>Nov02</v>
          </cell>
          <cell r="AY10" t="str">
            <v>Dec02</v>
          </cell>
          <cell r="AZ10" t="str">
            <v>4Q02</v>
          </cell>
          <cell r="BA10" t="str">
            <v>2002</v>
          </cell>
          <cell r="BB10" t="str">
            <v>Jan03</v>
          </cell>
          <cell r="BC10" t="str">
            <v>Feb03</v>
          </cell>
          <cell r="BD10" t="str">
            <v>Mar03</v>
          </cell>
          <cell r="BE10" t="str">
            <v>1Q03</v>
          </cell>
          <cell r="BF10" t="str">
            <v>Apr03</v>
          </cell>
          <cell r="BG10" t="str">
            <v>May03</v>
          </cell>
          <cell r="BH10" t="str">
            <v>Jun03</v>
          </cell>
          <cell r="BI10" t="str">
            <v>2Q03</v>
          </cell>
          <cell r="BJ10" t="str">
            <v>Jul03</v>
          </cell>
          <cell r="BK10" t="str">
            <v>Aug03</v>
          </cell>
          <cell r="BL10" t="str">
            <v>Sep03</v>
          </cell>
          <cell r="BM10" t="str">
            <v>3Q03</v>
          </cell>
          <cell r="BN10" t="str">
            <v>Oct03</v>
          </cell>
          <cell r="BO10" t="str">
            <v>Nov03</v>
          </cell>
          <cell r="BP10" t="str">
            <v>Dec03</v>
          </cell>
          <cell r="BQ10" t="str">
            <v>4Q03</v>
          </cell>
          <cell r="BR10" t="str">
            <v>2003</v>
          </cell>
          <cell r="BS10" t="str">
            <v>2004</v>
          </cell>
          <cell r="BT10" t="str">
            <v>2005</v>
          </cell>
          <cell r="BU10" t="str">
            <v>2006</v>
          </cell>
          <cell r="BV10" t="str">
            <v>2007</v>
          </cell>
          <cell r="BW10" t="str">
            <v>2008</v>
          </cell>
          <cell r="BX10" t="str">
            <v>2009</v>
          </cell>
          <cell r="BY10" t="str">
            <v>2010</v>
          </cell>
        </row>
        <row r="12">
          <cell r="A12" t="str">
            <v>VARIABLES MACROECONOMICAS</v>
          </cell>
          <cell r="BS12" t="str">
            <v xml:space="preserve"> </v>
          </cell>
          <cell r="BT12" t="str">
            <v xml:space="preserve"> </v>
          </cell>
          <cell r="BU12" t="str">
            <v xml:space="preserve"> </v>
          </cell>
          <cell r="BV12" t="str">
            <v xml:space="preserve"> </v>
          </cell>
          <cell r="BW12" t="str">
            <v xml:space="preserve"> </v>
          </cell>
          <cell r="BX12" t="str">
            <v xml:space="preserve"> </v>
          </cell>
          <cell r="BY12" t="str">
            <v xml:space="preserve"> </v>
          </cell>
        </row>
        <row r="13">
          <cell r="A13" t="str">
            <v>VENEZUELA</v>
          </cell>
          <cell r="BS13" t="str">
            <v xml:space="preserve"> </v>
          </cell>
          <cell r="BT13" t="str">
            <v xml:space="preserve"> </v>
          </cell>
          <cell r="BU13" t="str">
            <v xml:space="preserve"> </v>
          </cell>
          <cell r="BV13" t="str">
            <v xml:space="preserve"> </v>
          </cell>
          <cell r="BW13" t="str">
            <v xml:space="preserve"> </v>
          </cell>
          <cell r="BX13" t="str">
            <v xml:space="preserve"> </v>
          </cell>
          <cell r="BY13" t="str">
            <v xml:space="preserve"> </v>
          </cell>
        </row>
        <row r="14">
          <cell r="A14" t="str">
            <v>Inflación puntual</v>
          </cell>
          <cell r="B14">
            <v>0.2</v>
          </cell>
          <cell r="C14">
            <v>1.6880018829369535E-2</v>
          </cell>
          <cell r="D14">
            <v>3.9700221842075625E-3</v>
          </cell>
          <cell r="E14">
            <v>9.170008505452687E-3</v>
          </cell>
          <cell r="F14">
            <v>3.0020049519029784E-2</v>
          </cell>
          <cell r="G14">
            <v>1.5419995065396225E-2</v>
          </cell>
          <cell r="H14">
            <v>1.0010009904625909E-2</v>
          </cell>
          <cell r="I14">
            <v>1.0969938208233675E-2</v>
          </cell>
          <cell r="J14">
            <v>3.639994317825581E-2</v>
          </cell>
          <cell r="K14">
            <v>1.031001921348936E-2</v>
          </cell>
          <cell r="L14">
            <v>7.6499827378777672E-3</v>
          </cell>
          <cell r="M14">
            <v>1.7219991447124643E-2</v>
          </cell>
          <cell r="N14">
            <v>3.5179993398491774E-2</v>
          </cell>
          <cell r="O14">
            <v>8.4600101325177732E-3</v>
          </cell>
          <cell r="P14">
            <v>6.4200139956355233E-3</v>
          </cell>
          <cell r="Q14">
            <v>1.0310136959855149E-2</v>
          </cell>
          <cell r="R14">
            <v>2.5190161088008443E-2</v>
          </cell>
          <cell r="S14">
            <v>0.12679014718378581</v>
          </cell>
          <cell r="T14">
            <v>8.9999999999999993E-3</v>
          </cell>
          <cell r="U14">
            <v>5.0000000000000001E-3</v>
          </cell>
          <cell r="V14">
            <v>8.0000000000000002E-3</v>
          </cell>
          <cell r="W14">
            <v>2.1999999999999999E-2</v>
          </cell>
          <cell r="X14">
            <v>1.0999999999999999E-2</v>
          </cell>
          <cell r="Y14">
            <v>1.4999999999999999E-2</v>
          </cell>
          <cell r="Z14">
            <v>9.8635805532114595E-3</v>
          </cell>
          <cell r="AA14">
            <v>3.5863580553211455E-2</v>
          </cell>
          <cell r="AB14">
            <v>9.8635805532114595E-3</v>
          </cell>
          <cell r="AC14">
            <v>9.8635805532114595E-3</v>
          </cell>
          <cell r="AD14">
            <v>9.8635805532114595E-3</v>
          </cell>
          <cell r="AE14">
            <v>2.9590741659634379E-2</v>
          </cell>
          <cell r="AF14">
            <v>9.8635805532114595E-3</v>
          </cell>
          <cell r="AG14">
            <v>9.8635805532114595E-3</v>
          </cell>
          <cell r="AH14">
            <v>9.8635805532114595E-3</v>
          </cell>
          <cell r="AI14">
            <v>2.9590741659634379E-2</v>
          </cell>
          <cell r="AJ14">
            <v>0.1170450638724802</v>
          </cell>
          <cell r="AK14">
            <v>1.3169611131462311E-2</v>
          </cell>
          <cell r="AL14">
            <v>1.3169611131462311E-2</v>
          </cell>
          <cell r="AM14">
            <v>1.3169611131462311E-2</v>
          </cell>
          <cell r="AN14">
            <v>3.9508833394386933E-2</v>
          </cell>
          <cell r="AO14">
            <v>1.3169611131462311E-2</v>
          </cell>
          <cell r="AP14">
            <v>1.3169611131462311E-2</v>
          </cell>
          <cell r="AQ14">
            <v>1.3169611131462311E-2</v>
          </cell>
          <cell r="AR14">
            <v>3.9508833394386933E-2</v>
          </cell>
          <cell r="AS14">
            <v>1.3169611131462311E-2</v>
          </cell>
          <cell r="AT14">
            <v>1.3169611131462311E-2</v>
          </cell>
          <cell r="AU14">
            <v>1.3169611131462311E-2</v>
          </cell>
          <cell r="AV14">
            <v>3.9508833394386933E-2</v>
          </cell>
          <cell r="AW14">
            <v>1.3169611131462311E-2</v>
          </cell>
          <cell r="AX14">
            <v>1.3169611131462311E-2</v>
          </cell>
          <cell r="AY14">
            <v>1.3169611131462311E-2</v>
          </cell>
          <cell r="AZ14">
            <v>3.9508833394386933E-2</v>
          </cell>
          <cell r="BA14">
            <v>0.15803533357754773</v>
          </cell>
          <cell r="BB14">
            <v>1.6430756219226739E-2</v>
          </cell>
          <cell r="BC14">
            <v>1.6430756219226739E-2</v>
          </cell>
          <cell r="BD14">
            <v>1.6430756219226739E-2</v>
          </cell>
          <cell r="BE14">
            <v>4.9292268657680216E-2</v>
          </cell>
          <cell r="BF14">
            <v>1.6430756219226739E-2</v>
          </cell>
          <cell r="BG14">
            <v>1.6430756219226739E-2</v>
          </cell>
          <cell r="BH14">
            <v>1.6430756219226739E-2</v>
          </cell>
          <cell r="BI14">
            <v>4.9292268657680216E-2</v>
          </cell>
          <cell r="BJ14">
            <v>1.6430756219226739E-2</v>
          </cell>
          <cell r="BK14">
            <v>1.6430756219226739E-2</v>
          </cell>
          <cell r="BL14">
            <v>1.6430756219226739E-2</v>
          </cell>
          <cell r="BM14">
            <v>4.9292268657680216E-2</v>
          </cell>
          <cell r="BN14">
            <v>1.6430756219226739E-2</v>
          </cell>
          <cell r="BO14">
            <v>1.6430756219226739E-2</v>
          </cell>
          <cell r="BP14">
            <v>1.6430756219226739E-2</v>
          </cell>
          <cell r="BQ14">
            <v>4.9292268657680216E-2</v>
          </cell>
          <cell r="BR14">
            <v>0.19716907463072086</v>
          </cell>
          <cell r="BS14">
            <v>0.52800000000000002</v>
          </cell>
          <cell r="BT14">
            <v>0.23350000000000001</v>
          </cell>
          <cell r="BU14">
            <v>0.23908333333333334</v>
          </cell>
          <cell r="BV14">
            <v>0.2519305555555556</v>
          </cell>
          <cell r="BW14">
            <v>0.27308564814814812</v>
          </cell>
          <cell r="BX14">
            <v>0.29026658950617285</v>
          </cell>
          <cell r="BY14">
            <v>0.30264435442386833</v>
          </cell>
        </row>
        <row r="15">
          <cell r="A15" t="str">
            <v>Inflación promedio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</row>
        <row r="16">
          <cell r="A16" t="str">
            <v>Indice de precio al consumidor (I.P.C.)</v>
          </cell>
          <cell r="B16">
            <v>181.58866</v>
          </cell>
          <cell r="C16">
            <v>184.65387999999999</v>
          </cell>
          <cell r="D16">
            <v>185.38695999999999</v>
          </cell>
          <cell r="E16">
            <v>187.08696</v>
          </cell>
          <cell r="F16">
            <v>187.08696</v>
          </cell>
          <cell r="G16">
            <v>189.97183999999999</v>
          </cell>
          <cell r="H16">
            <v>191.87345999999999</v>
          </cell>
          <cell r="I16">
            <v>193.97829999999999</v>
          </cell>
          <cell r="J16">
            <v>193.97829999999999</v>
          </cell>
          <cell r="K16">
            <v>195.97821999999999</v>
          </cell>
          <cell r="L16">
            <v>197.47745</v>
          </cell>
          <cell r="M16">
            <v>200.87800999999999</v>
          </cell>
          <cell r="N16">
            <v>200.87800999999999</v>
          </cell>
          <cell r="O16">
            <v>202.57744</v>
          </cell>
          <cell r="P16">
            <v>203.87799000000001</v>
          </cell>
          <cell r="Q16">
            <v>205.98</v>
          </cell>
          <cell r="R16">
            <v>205.98</v>
          </cell>
          <cell r="S16">
            <v>205.98</v>
          </cell>
          <cell r="T16">
            <v>209.76179279999999</v>
          </cell>
          <cell r="U16">
            <v>213.61301931580797</v>
          </cell>
          <cell r="V16">
            <v>217.53495435044618</v>
          </cell>
          <cell r="W16">
            <v>217.53495435044618</v>
          </cell>
          <cell r="X16">
            <v>221.52889611232035</v>
          </cell>
          <cell r="Y16">
            <v>225.59616664494254</v>
          </cell>
          <cell r="Z16">
            <v>229.73811226454367</v>
          </cell>
          <cell r="AA16">
            <v>229.73811226454367</v>
          </cell>
          <cell r="AB16">
            <v>232.00415264100775</v>
          </cell>
          <cell r="AC16">
            <v>234.29254428926188</v>
          </cell>
          <cell r="AD16">
            <v>236.60350767287588</v>
          </cell>
          <cell r="AE16">
            <v>236.60350767287588</v>
          </cell>
          <cell r="AF16">
            <v>238.93726542997967</v>
          </cell>
          <cell r="AG16">
            <v>241.29404239471233</v>
          </cell>
          <cell r="AH16">
            <v>243.67406561888259</v>
          </cell>
          <cell r="AI16">
            <v>243.67406561888259</v>
          </cell>
          <cell r="AJ16">
            <v>243.67406561888259</v>
          </cell>
          <cell r="AK16">
            <v>246.88315830590571</v>
          </cell>
          <cell r="AL16">
            <v>250.13451349570173</v>
          </cell>
          <cell r="AM16">
            <v>253.42868776899763</v>
          </cell>
          <cell r="AN16">
            <v>253.42868776899763</v>
          </cell>
          <cell r="AO16">
            <v>256.76624503647213</v>
          </cell>
          <cell r="AP16">
            <v>260.1477566352882</v>
          </cell>
          <cell r="AQ16">
            <v>263.57380142689726</v>
          </cell>
          <cell r="AR16">
            <v>263.57380142689726</v>
          </cell>
          <cell r="AS16">
            <v>267.04496589613075</v>
          </cell>
          <cell r="AT16">
            <v>270.56184425159739</v>
          </cell>
          <cell r="AU16">
            <v>274.12503852740218</v>
          </cell>
          <cell r="AV16">
            <v>274.12503852740218</v>
          </cell>
          <cell r="AW16">
            <v>277.73515868620518</v>
          </cell>
          <cell r="AX16">
            <v>281.39282272363749</v>
          </cell>
          <cell r="AY16">
            <v>285.09865677409232</v>
          </cell>
          <cell r="AZ16">
            <v>285.09865677409232</v>
          </cell>
          <cell r="BA16">
            <v>285.09865677409232</v>
          </cell>
          <cell r="BB16">
            <v>289.78304330197642</v>
          </cell>
          <cell r="BC16">
            <v>294.5443978429368</v>
          </cell>
          <cell r="BD16">
            <v>299.38398503963305</v>
          </cell>
          <cell r="BE16">
            <v>299.38398503963305</v>
          </cell>
          <cell r="BF16">
            <v>304.30309031375987</v>
          </cell>
          <cell r="BG16">
            <v>309.30302020746257</v>
          </cell>
          <cell r="BH16">
            <v>314.38510273036195</v>
          </cell>
          <cell r="BI16">
            <v>314.38510273036195</v>
          </cell>
          <cell r="BJ16">
            <v>319.5506877122811</v>
          </cell>
          <cell r="BK16">
            <v>324.80114716176786</v>
          </cell>
          <cell r="BL16">
            <v>330.13787563050806</v>
          </cell>
          <cell r="BM16">
            <v>330.13787563050806</v>
          </cell>
          <cell r="BN16">
            <v>335.56229058372634</v>
          </cell>
          <cell r="BO16">
            <v>341.07583277667288</v>
          </cell>
          <cell r="BP16">
            <v>346.67996663729616</v>
          </cell>
          <cell r="BQ16">
            <v>346.67996663729616</v>
          </cell>
          <cell r="BR16">
            <v>346.67996663729616</v>
          </cell>
          <cell r="BS16">
            <v>529.72698902178854</v>
          </cell>
          <cell r="BT16">
            <v>653.41824095837615</v>
          </cell>
          <cell r="BU16">
            <v>809.63965206750788</v>
          </cell>
          <cell r="BV16">
            <v>1013.6126194126819</v>
          </cell>
          <cell r="BW16">
            <v>1290.4156785561363</v>
          </cell>
          <cell r="BX16">
            <v>1664.9802366159199</v>
          </cell>
          <cell r="BY16">
            <v>2168.8771054550448</v>
          </cell>
        </row>
        <row r="17">
          <cell r="A17" t="str">
            <v>Tipo de cambio puntual</v>
          </cell>
          <cell r="B17">
            <v>648.29999999999995</v>
          </cell>
          <cell r="C17">
            <v>655.75</v>
          </cell>
          <cell r="D17">
            <v>662.25</v>
          </cell>
          <cell r="E17">
            <v>670</v>
          </cell>
          <cell r="F17">
            <v>670</v>
          </cell>
          <cell r="G17">
            <v>675.5</v>
          </cell>
          <cell r="H17">
            <v>678.5</v>
          </cell>
          <cell r="I17">
            <v>682.5</v>
          </cell>
          <cell r="J17">
            <v>682.5</v>
          </cell>
          <cell r="K17">
            <v>687.5</v>
          </cell>
          <cell r="L17">
            <v>689.75</v>
          </cell>
          <cell r="M17">
            <v>691.25</v>
          </cell>
          <cell r="N17">
            <v>691.25</v>
          </cell>
          <cell r="O17">
            <v>693.5</v>
          </cell>
          <cell r="P17">
            <v>697</v>
          </cell>
          <cell r="Q17">
            <v>700</v>
          </cell>
          <cell r="R17">
            <v>700</v>
          </cell>
          <cell r="S17">
            <v>700</v>
          </cell>
          <cell r="T17">
            <v>700.75</v>
          </cell>
          <cell r="U17">
            <v>704.25</v>
          </cell>
          <cell r="V17">
            <v>707.75</v>
          </cell>
          <cell r="W17">
            <v>707.75</v>
          </cell>
          <cell r="X17">
            <v>712.25</v>
          </cell>
          <cell r="Y17">
            <v>715</v>
          </cell>
          <cell r="Z17">
            <v>718.81666666666672</v>
          </cell>
          <cell r="AA17">
            <v>718.81666666666672</v>
          </cell>
          <cell r="AB17">
            <v>722.63333333333344</v>
          </cell>
          <cell r="AC17">
            <v>726.45</v>
          </cell>
          <cell r="AD17">
            <v>730.26666666666688</v>
          </cell>
          <cell r="AE17">
            <v>730.26666666666688</v>
          </cell>
          <cell r="AF17">
            <v>734.0833333333336</v>
          </cell>
          <cell r="AG17">
            <v>737.9</v>
          </cell>
          <cell r="AH17">
            <v>741.71666666666704</v>
          </cell>
          <cell r="AI17">
            <v>741.71666666666704</v>
          </cell>
          <cell r="AJ17">
            <v>741.71666666666704</v>
          </cell>
          <cell r="AK17">
            <v>749.24166666666702</v>
          </cell>
          <cell r="AL17">
            <v>756.76666666666699</v>
          </cell>
          <cell r="AM17">
            <v>764.29166666666697</v>
          </cell>
          <cell r="AN17">
            <v>764.29166666666697</v>
          </cell>
          <cell r="AO17">
            <v>771.81666666666695</v>
          </cell>
          <cell r="AP17">
            <v>779.34166666666692</v>
          </cell>
          <cell r="AQ17">
            <v>786.8666666666669</v>
          </cell>
          <cell r="AR17">
            <v>786.8666666666669</v>
          </cell>
          <cell r="AS17">
            <v>794.39166666666688</v>
          </cell>
          <cell r="AT17">
            <v>801.91666666666686</v>
          </cell>
          <cell r="AU17">
            <v>809.44166666666683</v>
          </cell>
          <cell r="AV17">
            <v>809.44166666666683</v>
          </cell>
          <cell r="AW17">
            <v>816.96666666666681</v>
          </cell>
          <cell r="AX17">
            <v>824.49166666666679</v>
          </cell>
          <cell r="AY17">
            <v>832.01666666666677</v>
          </cell>
          <cell r="AZ17">
            <v>832.01666666666677</v>
          </cell>
          <cell r="BA17">
            <v>832.01666666666677</v>
          </cell>
          <cell r="BB17">
            <v>846.89166666666677</v>
          </cell>
          <cell r="BC17">
            <v>861.76666666666677</v>
          </cell>
          <cell r="BD17">
            <v>876.64166666666677</v>
          </cell>
          <cell r="BE17">
            <v>876.64166666666677</v>
          </cell>
          <cell r="BF17">
            <v>891.51666666666677</v>
          </cell>
          <cell r="BG17">
            <v>906.39166666666677</v>
          </cell>
          <cell r="BH17">
            <v>921.26666666666677</v>
          </cell>
          <cell r="BI17">
            <v>921.26666666666677</v>
          </cell>
          <cell r="BJ17">
            <v>936.14166666666677</v>
          </cell>
          <cell r="BK17">
            <v>951.01666666666677</v>
          </cell>
          <cell r="BL17">
            <v>965.89166666666677</v>
          </cell>
          <cell r="BM17">
            <v>965.89166666666677</v>
          </cell>
          <cell r="BN17">
            <v>980.76666666666677</v>
          </cell>
          <cell r="BO17">
            <v>995.64166666666677</v>
          </cell>
          <cell r="BP17">
            <v>1010.5166666666668</v>
          </cell>
          <cell r="BQ17">
            <v>1010.5166666666668</v>
          </cell>
          <cell r="BR17">
            <v>1010.5166666666668</v>
          </cell>
          <cell r="BS17">
            <v>2500</v>
          </cell>
          <cell r="BT17">
            <v>3023.2843137254899</v>
          </cell>
          <cell r="BU17">
            <v>3672.6482402601559</v>
          </cell>
          <cell r="BV17">
            <v>4507.7456390088528</v>
          </cell>
          <cell r="BW17">
            <v>5626.2218416907581</v>
          </cell>
          <cell r="BX17">
            <v>7116.9863406700724</v>
          </cell>
          <cell r="BY17">
            <v>9089.1196835153478</v>
          </cell>
        </row>
        <row r="18">
          <cell r="A18" t="str">
            <v>Tipo de cambio promedio</v>
          </cell>
          <cell r="B18">
            <v>605.70000000000005</v>
          </cell>
          <cell r="C18">
            <v>653.25</v>
          </cell>
          <cell r="D18">
            <v>659.17</v>
          </cell>
          <cell r="E18">
            <v>666.12</v>
          </cell>
          <cell r="F18">
            <v>666.12</v>
          </cell>
          <cell r="G18">
            <v>672.01</v>
          </cell>
          <cell r="H18">
            <v>679.53</v>
          </cell>
          <cell r="I18">
            <v>679.71500000000003</v>
          </cell>
          <cell r="J18">
            <v>679.71500000000003</v>
          </cell>
          <cell r="K18">
            <v>685.20833333333337</v>
          </cell>
          <cell r="L18">
            <v>688.88636363636363</v>
          </cell>
          <cell r="M18">
            <v>690.03571428571433</v>
          </cell>
          <cell r="N18">
            <v>690.03571428571433</v>
          </cell>
          <cell r="O18">
            <v>692.46428571428567</v>
          </cell>
          <cell r="P18">
            <v>695.30952380952385</v>
          </cell>
          <cell r="Q18">
            <v>698.34210526315792</v>
          </cell>
          <cell r="R18">
            <v>698.34210526315792</v>
          </cell>
          <cell r="S18">
            <v>698.34210526315792</v>
          </cell>
          <cell r="T18">
            <v>701.77543859649131</v>
          </cell>
          <cell r="U18">
            <v>705.20877192982471</v>
          </cell>
          <cell r="V18">
            <v>708.6421052631581</v>
          </cell>
          <cell r="W18">
            <v>708.6421052631581</v>
          </cell>
          <cell r="X18">
            <v>712.07543859649149</v>
          </cell>
          <cell r="Y18">
            <v>715.50877192982489</v>
          </cell>
          <cell r="Z18">
            <v>718.94210526315828</v>
          </cell>
          <cell r="AA18">
            <v>718.94210526315828</v>
          </cell>
          <cell r="AB18">
            <v>722.37543859649168</v>
          </cell>
          <cell r="AC18">
            <v>725.80877192982507</v>
          </cell>
          <cell r="AD18">
            <v>729.24210526315846</v>
          </cell>
          <cell r="AE18">
            <v>729.24210526315846</v>
          </cell>
          <cell r="AF18">
            <v>732.67543859649186</v>
          </cell>
          <cell r="AG18">
            <v>736.10877192982525</v>
          </cell>
          <cell r="AH18">
            <v>739.54210526315865</v>
          </cell>
          <cell r="AI18">
            <v>739.54210526315865</v>
          </cell>
          <cell r="AJ18">
            <v>739.54210526315865</v>
          </cell>
          <cell r="AK18">
            <v>744.06710526315862</v>
          </cell>
          <cell r="AL18">
            <v>748.5921052631586</v>
          </cell>
          <cell r="AM18">
            <v>753.11710526315858</v>
          </cell>
          <cell r="AN18">
            <v>753.11710526315858</v>
          </cell>
          <cell r="AO18">
            <v>757.64210526315856</v>
          </cell>
          <cell r="AP18">
            <v>762.16710526315853</v>
          </cell>
          <cell r="AQ18">
            <v>766.69210526315851</v>
          </cell>
          <cell r="AR18">
            <v>766.69210526315851</v>
          </cell>
          <cell r="AS18">
            <v>771.21710526315849</v>
          </cell>
          <cell r="AT18">
            <v>775.74210526315846</v>
          </cell>
          <cell r="AU18">
            <v>780.26710526315844</v>
          </cell>
          <cell r="AV18">
            <v>780.26710526315844</v>
          </cell>
          <cell r="AW18">
            <v>784.79210526315842</v>
          </cell>
          <cell r="AX18">
            <v>789.3171052631584</v>
          </cell>
          <cell r="AY18">
            <v>793.84210526315837</v>
          </cell>
          <cell r="AZ18">
            <v>793.84210526315837</v>
          </cell>
          <cell r="BA18">
            <v>793.84210526315837</v>
          </cell>
          <cell r="BB18">
            <v>805.76710526315833</v>
          </cell>
          <cell r="BC18">
            <v>817.69210526315828</v>
          </cell>
          <cell r="BD18">
            <v>829.61710526315824</v>
          </cell>
          <cell r="BE18">
            <v>829.61710526315824</v>
          </cell>
          <cell r="BF18">
            <v>841.54210526315819</v>
          </cell>
          <cell r="BG18">
            <v>853.46710526315815</v>
          </cell>
          <cell r="BH18">
            <v>865.3921052631581</v>
          </cell>
          <cell r="BI18">
            <v>865.3921052631581</v>
          </cell>
          <cell r="BJ18">
            <v>877.31710526315806</v>
          </cell>
          <cell r="BK18">
            <v>889.24210526315801</v>
          </cell>
          <cell r="BL18">
            <v>901.16710526315796</v>
          </cell>
          <cell r="BM18">
            <v>901.16710526315796</v>
          </cell>
          <cell r="BN18">
            <v>913.09210526315792</v>
          </cell>
          <cell r="BO18">
            <v>925.01710526315787</v>
          </cell>
          <cell r="BP18">
            <v>936.94210526315783</v>
          </cell>
          <cell r="BQ18">
            <v>936.94210526315783</v>
          </cell>
          <cell r="BR18">
            <v>936.94210526315783</v>
          </cell>
          <cell r="BS18">
            <v>1764.1</v>
          </cell>
          <cell r="BT18">
            <v>2761.6421568627447</v>
          </cell>
          <cell r="BU18">
            <v>3347.9662769928227</v>
          </cell>
          <cell r="BV18">
            <v>4090.1969396345044</v>
          </cell>
          <cell r="BW18">
            <v>5066.9837403498059</v>
          </cell>
          <cell r="BX18">
            <v>6371.6040911804157</v>
          </cell>
          <cell r="BY18">
            <v>8103.0530120927106</v>
          </cell>
        </row>
        <row r="19">
          <cell r="A19" t="str">
            <v>Tasa de interés activa (préstamos)</v>
          </cell>
          <cell r="B19">
            <v>0.32500000000000001</v>
          </cell>
          <cell r="C19">
            <v>0.29149999999999998</v>
          </cell>
          <cell r="D19">
            <v>0.28970000000000001</v>
          </cell>
          <cell r="E19">
            <v>0.25140000000000001</v>
          </cell>
          <cell r="F19">
            <v>0.25140000000000001</v>
          </cell>
          <cell r="G19">
            <v>0.25979999999999998</v>
          </cell>
          <cell r="H19">
            <v>0.2306</v>
          </cell>
          <cell r="I19">
            <v>0.26190000000000002</v>
          </cell>
          <cell r="J19">
            <v>0.26190000000000002</v>
          </cell>
          <cell r="K19">
            <v>0.23419999999999999</v>
          </cell>
          <cell r="L19">
            <v>0.2369</v>
          </cell>
          <cell r="M19">
            <v>0.2369</v>
          </cell>
          <cell r="N19">
            <v>0.2369</v>
          </cell>
          <cell r="O19">
            <v>0.2109</v>
          </cell>
          <cell r="P19">
            <v>0.2167</v>
          </cell>
          <cell r="Q19">
            <v>0.2198</v>
          </cell>
          <cell r="R19">
            <v>0.2198</v>
          </cell>
          <cell r="S19">
            <v>0.2198</v>
          </cell>
          <cell r="T19">
            <v>0.2243</v>
          </cell>
          <cell r="U19">
            <v>0.2114</v>
          </cell>
          <cell r="V19">
            <v>0.2107</v>
          </cell>
          <cell r="W19">
            <v>0.2107</v>
          </cell>
          <cell r="X19">
            <v>0.20019999999999999</v>
          </cell>
          <cell r="Y19">
            <v>0.2082</v>
          </cell>
          <cell r="Z19">
            <v>0.22600000000000001</v>
          </cell>
          <cell r="AA19">
            <v>0.22600000000000001</v>
          </cell>
          <cell r="AB19">
            <v>0.22600000000000001</v>
          </cell>
          <cell r="AC19">
            <v>0.22600000000000001</v>
          </cell>
          <cell r="AD19">
            <v>0.22600000000000001</v>
          </cell>
          <cell r="AE19">
            <v>0.22600000000000001</v>
          </cell>
          <cell r="AF19">
            <v>0.22600000000000001</v>
          </cell>
          <cell r="AG19">
            <v>0.22600000000000001</v>
          </cell>
          <cell r="AH19">
            <v>0.22600000000000001</v>
          </cell>
          <cell r="AI19">
            <v>0.22600000000000001</v>
          </cell>
          <cell r="AJ19">
            <v>0.22600000000000001</v>
          </cell>
          <cell r="AK19">
            <v>0.25900000000000001</v>
          </cell>
          <cell r="AL19">
            <v>0.25900000000000001</v>
          </cell>
          <cell r="AM19">
            <v>0.25900000000000001</v>
          </cell>
          <cell r="AN19">
            <v>0.25900000000000001</v>
          </cell>
          <cell r="AO19">
            <v>0.25900000000000001</v>
          </cell>
          <cell r="AP19">
            <v>0.25900000000000001</v>
          </cell>
          <cell r="AQ19">
            <v>0.25900000000000001</v>
          </cell>
          <cell r="AR19">
            <v>0.25900000000000001</v>
          </cell>
          <cell r="AS19">
            <v>0.25900000000000001</v>
          </cell>
          <cell r="AT19">
            <v>0.25900000000000001</v>
          </cell>
          <cell r="AU19">
            <v>0.25900000000000001</v>
          </cell>
          <cell r="AV19">
            <v>0.25900000000000001</v>
          </cell>
          <cell r="AW19">
            <v>0.25900000000000001</v>
          </cell>
          <cell r="AX19">
            <v>0.25900000000000001</v>
          </cell>
          <cell r="AY19">
            <v>0.25900000000000001</v>
          </cell>
          <cell r="AZ19">
            <v>0.25900000000000001</v>
          </cell>
          <cell r="BA19">
            <v>0.25900000000000001</v>
          </cell>
          <cell r="BB19">
            <v>0.32500000000000001</v>
          </cell>
          <cell r="BC19">
            <v>0.32500000000000001</v>
          </cell>
          <cell r="BD19">
            <v>0.32500000000000001</v>
          </cell>
          <cell r="BE19">
            <v>0.32500000000000001</v>
          </cell>
          <cell r="BF19">
            <v>0.32500000000000001</v>
          </cell>
          <cell r="BG19">
            <v>0.32500000000000001</v>
          </cell>
          <cell r="BH19">
            <v>0.32500000000000001</v>
          </cell>
          <cell r="BI19">
            <v>0.32500000000000001</v>
          </cell>
          <cell r="BJ19">
            <v>0.32500000000000001</v>
          </cell>
          <cell r="BK19">
            <v>0.32500000000000001</v>
          </cell>
          <cell r="BL19">
            <v>0.32500000000000001</v>
          </cell>
          <cell r="BM19">
            <v>0.32500000000000001</v>
          </cell>
          <cell r="BN19">
            <v>0.32500000000000001</v>
          </cell>
          <cell r="BO19">
            <v>0.32500000000000001</v>
          </cell>
          <cell r="BP19">
            <v>0.32500000000000001</v>
          </cell>
          <cell r="BQ19">
            <v>0.32500000000000001</v>
          </cell>
          <cell r="BR19">
            <v>0.32500000000000001</v>
          </cell>
          <cell r="BS19">
            <v>0.50700000000000001</v>
          </cell>
          <cell r="BT19">
            <v>0.222</v>
          </cell>
          <cell r="BU19">
            <v>0.2</v>
          </cell>
          <cell r="BV19">
            <v>0.17799999999999999</v>
          </cell>
          <cell r="BW19">
            <v>0.155</v>
          </cell>
          <cell r="BX19">
            <v>0.107</v>
          </cell>
          <cell r="BY19">
            <v>8.8999999999999996E-2</v>
          </cell>
        </row>
        <row r="20">
          <cell r="A20" t="str">
            <v>Tasa de interés pasiva (colocaciones)</v>
          </cell>
          <cell r="B20">
            <v>0.18</v>
          </cell>
          <cell r="C20">
            <v>0.1837</v>
          </cell>
          <cell r="D20">
            <v>0.15229999999999999</v>
          </cell>
          <cell r="E20">
            <v>0.14410000000000001</v>
          </cell>
          <cell r="F20">
            <v>0.14410000000000001</v>
          </cell>
          <cell r="G20">
            <v>0.14990000000000001</v>
          </cell>
          <cell r="H20">
            <v>0.1502</v>
          </cell>
          <cell r="I20">
            <v>0.16420000000000001</v>
          </cell>
          <cell r="J20">
            <v>0.16420000000000001</v>
          </cell>
          <cell r="K20">
            <v>0.1419</v>
          </cell>
          <cell r="L20">
            <v>0.1487</v>
          </cell>
          <cell r="M20">
            <v>0.13980000000000001</v>
          </cell>
          <cell r="N20">
            <v>0.13980000000000001</v>
          </cell>
          <cell r="O20">
            <v>0.1376</v>
          </cell>
          <cell r="P20">
            <v>0.13719999999999999</v>
          </cell>
          <cell r="Q20">
            <v>0.13539999999999999</v>
          </cell>
          <cell r="R20">
            <v>0.13539999999999999</v>
          </cell>
          <cell r="S20">
            <v>0.13539999999999999</v>
          </cell>
          <cell r="T20">
            <v>0.12239999999999999</v>
          </cell>
          <cell r="U20">
            <v>0.112</v>
          </cell>
          <cell r="V20">
            <v>0.11269999999999999</v>
          </cell>
          <cell r="W20">
            <v>0.11269999999999999</v>
          </cell>
          <cell r="X20">
            <v>0.1208</v>
          </cell>
          <cell r="Y20">
            <v>0.123</v>
          </cell>
          <cell r="Z20">
            <v>0.14499999999999999</v>
          </cell>
          <cell r="AA20">
            <v>0.14499999999999999</v>
          </cell>
          <cell r="AB20">
            <v>0.14499999999999999</v>
          </cell>
          <cell r="AC20">
            <v>0.14499999999999999</v>
          </cell>
          <cell r="AD20">
            <v>0.14499999999999999</v>
          </cell>
          <cell r="AE20">
            <v>0.14499999999999999</v>
          </cell>
          <cell r="AF20">
            <v>0.14499999999999999</v>
          </cell>
          <cell r="AG20">
            <v>0.14499999999999999</v>
          </cell>
          <cell r="AH20">
            <v>0.14499999999999999</v>
          </cell>
          <cell r="AI20">
            <v>0.14499999999999999</v>
          </cell>
          <cell r="AJ20">
            <v>0.14499999999999999</v>
          </cell>
          <cell r="AK20">
            <v>0.17699999999999999</v>
          </cell>
          <cell r="AL20">
            <v>0.17699999999999999</v>
          </cell>
          <cell r="AM20">
            <v>0.17699999999999999</v>
          </cell>
          <cell r="AN20">
            <v>0.17699999999999999</v>
          </cell>
          <cell r="AO20">
            <v>0.17699999999999999</v>
          </cell>
          <cell r="AP20">
            <v>0.17699999999999999</v>
          </cell>
          <cell r="AQ20">
            <v>0.17699999999999999</v>
          </cell>
          <cell r="AR20">
            <v>0.17699999999999999</v>
          </cell>
          <cell r="AS20">
            <v>0.17699999999999999</v>
          </cell>
          <cell r="AT20">
            <v>0.17699999999999999</v>
          </cell>
          <cell r="AU20">
            <v>0.17699999999999999</v>
          </cell>
          <cell r="AV20">
            <v>0.17699999999999999</v>
          </cell>
          <cell r="AW20">
            <v>0.17699999999999999</v>
          </cell>
          <cell r="AX20">
            <v>0.17699999999999999</v>
          </cell>
          <cell r="AY20">
            <v>0.17699999999999999</v>
          </cell>
          <cell r="AZ20">
            <v>0.17699999999999999</v>
          </cell>
          <cell r="BA20">
            <v>0.17699999999999999</v>
          </cell>
          <cell r="BB20">
            <v>0.21299999999999999</v>
          </cell>
          <cell r="BC20">
            <v>0.21299999999999999</v>
          </cell>
          <cell r="BD20">
            <v>0.21299999999999999</v>
          </cell>
          <cell r="BE20">
            <v>0.21299999999999999</v>
          </cell>
          <cell r="BF20">
            <v>0.21299999999999999</v>
          </cell>
          <cell r="BG20">
            <v>0.21299999999999999</v>
          </cell>
          <cell r="BH20">
            <v>0.21299999999999999</v>
          </cell>
          <cell r="BI20">
            <v>0.21299999999999999</v>
          </cell>
          <cell r="BJ20">
            <v>0.21299999999999999</v>
          </cell>
          <cell r="BK20">
            <v>0.21299999999999999</v>
          </cell>
          <cell r="BL20">
            <v>0.21299999999999999</v>
          </cell>
          <cell r="BM20">
            <v>0.21299999999999999</v>
          </cell>
          <cell r="BN20">
            <v>0.21299999999999999</v>
          </cell>
          <cell r="BO20">
            <v>0.21299999999999999</v>
          </cell>
          <cell r="BP20">
            <v>0.21299999999999999</v>
          </cell>
          <cell r="BQ20">
            <v>0.21299999999999999</v>
          </cell>
          <cell r="BR20">
            <v>0.21299999999999999</v>
          </cell>
          <cell r="BS20">
            <v>0.36399999999999999</v>
          </cell>
          <cell r="BT20">
            <v>0.13700000000000001</v>
          </cell>
          <cell r="BU20">
            <v>0.115</v>
          </cell>
          <cell r="BV20">
            <v>0.105</v>
          </cell>
          <cell r="BW20">
            <v>9.0999999999999998E-2</v>
          </cell>
          <cell r="BX20">
            <v>6.6000000000000003E-2</v>
          </cell>
          <cell r="BY20">
            <v>5.8000000000000003E-2</v>
          </cell>
        </row>
        <row r="21">
          <cell r="A21" t="str">
            <v>Unidad Tributaria (U.T.) (mensual)</v>
          </cell>
          <cell r="B21">
            <v>9600</v>
          </cell>
          <cell r="C21">
            <v>9600</v>
          </cell>
          <cell r="D21">
            <v>9600</v>
          </cell>
          <cell r="E21">
            <v>11522.715342871235</v>
          </cell>
          <cell r="F21">
            <v>11522.715342871235</v>
          </cell>
          <cell r="G21">
            <v>11522.715342871235</v>
          </cell>
          <cell r="H21">
            <v>11522.715342871235</v>
          </cell>
          <cell r="I21">
            <v>11522.715342871235</v>
          </cell>
          <cell r="J21">
            <v>11522.715342871235</v>
          </cell>
          <cell r="K21">
            <v>11522.715342871235</v>
          </cell>
          <cell r="L21">
            <v>11522.715342871235</v>
          </cell>
          <cell r="M21">
            <v>11522.715342871235</v>
          </cell>
          <cell r="N21">
            <v>11522.715342871235</v>
          </cell>
          <cell r="O21">
            <v>11522.715342871235</v>
          </cell>
          <cell r="P21">
            <v>11522.715342871235</v>
          </cell>
          <cell r="Q21">
            <v>11522.715342871235</v>
          </cell>
          <cell r="R21">
            <v>11522.715342871235</v>
          </cell>
          <cell r="S21">
            <v>11522.715342871235</v>
          </cell>
          <cell r="T21">
            <v>11522.715342871235</v>
          </cell>
          <cell r="U21">
            <v>11522.715342871235</v>
          </cell>
          <cell r="V21">
            <v>13070.468752424391</v>
          </cell>
          <cell r="W21">
            <v>13070.468752424391</v>
          </cell>
          <cell r="X21">
            <v>13070.468752424391</v>
          </cell>
          <cell r="Y21">
            <v>13070.468752424391</v>
          </cell>
          <cell r="Z21">
            <v>13070.468752424391</v>
          </cell>
          <cell r="AA21">
            <v>13070.468752424391</v>
          </cell>
          <cell r="AB21">
            <v>13070.468752424391</v>
          </cell>
          <cell r="AC21">
            <v>13070.468752424391</v>
          </cell>
          <cell r="AD21">
            <v>13070.468752424391</v>
          </cell>
          <cell r="AE21">
            <v>13070.468752424391</v>
          </cell>
          <cell r="AF21">
            <v>13070.468752424391</v>
          </cell>
          <cell r="AG21">
            <v>13070.468752424391</v>
          </cell>
          <cell r="AH21">
            <v>13070.468752424391</v>
          </cell>
          <cell r="AI21">
            <v>13070.468752424391</v>
          </cell>
          <cell r="AJ21">
            <v>13070.468752424391</v>
          </cell>
          <cell r="AK21">
            <v>13070.468752424391</v>
          </cell>
          <cell r="AL21">
            <v>13070.468752424391</v>
          </cell>
          <cell r="AM21">
            <v>15462.347123253789</v>
          </cell>
          <cell r="AN21">
            <v>15462.347123253789</v>
          </cell>
          <cell r="AO21">
            <v>15462.347123253789</v>
          </cell>
          <cell r="AP21">
            <v>15462.347123253789</v>
          </cell>
          <cell r="AQ21">
            <v>15462.347123253789</v>
          </cell>
          <cell r="AR21">
            <v>15462.347123253789</v>
          </cell>
          <cell r="AS21">
            <v>15462.347123253789</v>
          </cell>
          <cell r="AT21">
            <v>15462.347123253789</v>
          </cell>
          <cell r="AU21">
            <v>15462.347123253789</v>
          </cell>
          <cell r="AV21">
            <v>15462.347123253789</v>
          </cell>
          <cell r="AW21">
            <v>15462.347123253789</v>
          </cell>
          <cell r="AX21">
            <v>15462.347123253789</v>
          </cell>
          <cell r="AY21">
            <v>15462.347123253789</v>
          </cell>
          <cell r="AZ21">
            <v>15462.347123253789</v>
          </cell>
          <cell r="BA21">
            <v>15462.347123253789</v>
          </cell>
          <cell r="BB21">
            <v>15462.347123253789</v>
          </cell>
          <cell r="BC21">
            <v>15462.347123253789</v>
          </cell>
          <cell r="BD21">
            <v>18090.946134206912</v>
          </cell>
          <cell r="BE21">
            <v>18090.946134206912</v>
          </cell>
          <cell r="BF21">
            <v>18090.946134206912</v>
          </cell>
          <cell r="BG21">
            <v>18090.946134206912</v>
          </cell>
          <cell r="BH21">
            <v>18090.946134206912</v>
          </cell>
          <cell r="BI21">
            <v>18090.946134206912</v>
          </cell>
          <cell r="BJ21">
            <v>18090.946134206912</v>
          </cell>
          <cell r="BK21">
            <v>18090.946134206912</v>
          </cell>
          <cell r="BL21">
            <v>18090.946134206912</v>
          </cell>
          <cell r="BM21">
            <v>18090.946134206912</v>
          </cell>
          <cell r="BN21">
            <v>18090.946134206912</v>
          </cell>
          <cell r="BO21">
            <v>18090.946134206912</v>
          </cell>
          <cell r="BP21">
            <v>18090.946134206912</v>
          </cell>
          <cell r="BQ21">
            <v>18090.946134206912</v>
          </cell>
          <cell r="BR21">
            <v>18090.946134206912</v>
          </cell>
          <cell r="BS21">
            <v>18090.946134206912</v>
          </cell>
          <cell r="BT21">
            <v>18090.946134206912</v>
          </cell>
          <cell r="BU21">
            <v>18090.946134206912</v>
          </cell>
          <cell r="BV21">
            <v>18090.946134206912</v>
          </cell>
          <cell r="BW21">
            <v>18090.946134206912</v>
          </cell>
          <cell r="BX21">
            <v>18090.946134206912</v>
          </cell>
          <cell r="BY21">
            <v>18090.946134206912</v>
          </cell>
        </row>
        <row r="22">
          <cell r="A22" t="str">
            <v>Unidad Tributaria (U.T.) (Anual)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18090.946134206912</v>
          </cell>
          <cell r="BQ22">
            <v>18090.946134206912</v>
          </cell>
          <cell r="BR22">
            <v>18090.946134206912</v>
          </cell>
          <cell r="BS22">
            <v>27642.965693068163</v>
          </cell>
          <cell r="BT22">
            <v>34097.598182399575</v>
          </cell>
          <cell r="BU22">
            <v>42249.765614508273</v>
          </cell>
          <cell r="BV22">
            <v>52893.772537863348</v>
          </cell>
          <cell r="BW22">
            <v>67338.302694366474</v>
          </cell>
          <cell r="BX22">
            <v>86884.362160594566</v>
          </cell>
          <cell r="BY22">
            <v>113179.4238562173</v>
          </cell>
        </row>
        <row r="23">
          <cell r="A23" t="str">
            <v>Unidad Tributaria (U.T.)</v>
          </cell>
          <cell r="B23">
            <v>9600</v>
          </cell>
          <cell r="C23">
            <v>9600</v>
          </cell>
          <cell r="D23">
            <v>9600</v>
          </cell>
          <cell r="E23">
            <v>11522.715342871235</v>
          </cell>
          <cell r="F23">
            <v>11522.715342871235</v>
          </cell>
          <cell r="G23">
            <v>11522.715342871235</v>
          </cell>
          <cell r="H23">
            <v>11522.715342871235</v>
          </cell>
          <cell r="I23">
            <v>11522.715342871235</v>
          </cell>
          <cell r="J23">
            <v>11522.715342871235</v>
          </cell>
          <cell r="K23">
            <v>11522.715342871235</v>
          </cell>
          <cell r="L23">
            <v>11522.715342871235</v>
          </cell>
          <cell r="M23">
            <v>11522.715342871235</v>
          </cell>
          <cell r="N23">
            <v>11522.715342871235</v>
          </cell>
          <cell r="O23">
            <v>11522.715342871235</v>
          </cell>
          <cell r="P23">
            <v>11522.715342871235</v>
          </cell>
          <cell r="Q23">
            <v>11522.715342871235</v>
          </cell>
          <cell r="R23">
            <v>11522.715342871235</v>
          </cell>
          <cell r="S23">
            <v>11522.715342871235</v>
          </cell>
          <cell r="T23">
            <v>11522.715342871235</v>
          </cell>
          <cell r="U23">
            <v>11522.715342871235</v>
          </cell>
          <cell r="V23">
            <v>13070.468752424391</v>
          </cell>
          <cell r="W23">
            <v>13070.468752424391</v>
          </cell>
          <cell r="X23">
            <v>13070.468752424391</v>
          </cell>
          <cell r="Y23">
            <v>13070.468752424391</v>
          </cell>
          <cell r="Z23">
            <v>13070.468752424391</v>
          </cell>
          <cell r="AA23">
            <v>13070.468752424391</v>
          </cell>
          <cell r="AB23">
            <v>13070.468752424391</v>
          </cell>
          <cell r="AC23">
            <v>13070.468752424391</v>
          </cell>
          <cell r="AD23">
            <v>13070.468752424391</v>
          </cell>
          <cell r="AE23">
            <v>13070.468752424391</v>
          </cell>
          <cell r="AF23">
            <v>13070.468752424391</v>
          </cell>
          <cell r="AG23">
            <v>13070.468752424391</v>
          </cell>
          <cell r="AH23">
            <v>13070.468752424391</v>
          </cell>
          <cell r="AI23">
            <v>13070.468752424391</v>
          </cell>
          <cell r="AJ23">
            <v>13070.468752424391</v>
          </cell>
          <cell r="AK23">
            <v>13070.468752424391</v>
          </cell>
          <cell r="AL23">
            <v>13070.468752424391</v>
          </cell>
          <cell r="AM23">
            <v>15462.347123253789</v>
          </cell>
          <cell r="AN23">
            <v>15462.347123253789</v>
          </cell>
          <cell r="AO23">
            <v>15462.347123253789</v>
          </cell>
          <cell r="AP23">
            <v>15462.347123253789</v>
          </cell>
          <cell r="AQ23">
            <v>15462.347123253789</v>
          </cell>
          <cell r="AR23">
            <v>15462.347123253789</v>
          </cell>
          <cell r="AS23">
            <v>15462.347123253789</v>
          </cell>
          <cell r="AT23">
            <v>15462.347123253789</v>
          </cell>
          <cell r="AU23">
            <v>15462.347123253789</v>
          </cell>
          <cell r="AV23">
            <v>15462.347123253789</v>
          </cell>
          <cell r="AW23">
            <v>15462.347123253789</v>
          </cell>
          <cell r="AX23">
            <v>15462.347123253789</v>
          </cell>
          <cell r="AY23">
            <v>15462.347123253789</v>
          </cell>
          <cell r="AZ23">
            <v>15462.347123253789</v>
          </cell>
          <cell r="BA23">
            <v>15462.347123253789</v>
          </cell>
          <cell r="BB23">
            <v>15462.347123253789</v>
          </cell>
          <cell r="BC23">
            <v>15462.347123253789</v>
          </cell>
          <cell r="BD23">
            <v>18090.946134206912</v>
          </cell>
          <cell r="BE23">
            <v>18090.946134206912</v>
          </cell>
          <cell r="BF23">
            <v>18090.946134206912</v>
          </cell>
          <cell r="BG23">
            <v>18090.946134206912</v>
          </cell>
          <cell r="BH23">
            <v>18090.946134206912</v>
          </cell>
          <cell r="BI23">
            <v>18090.946134206912</v>
          </cell>
          <cell r="BJ23">
            <v>18090.946134206912</v>
          </cell>
          <cell r="BK23">
            <v>18090.946134206912</v>
          </cell>
          <cell r="BL23">
            <v>18090.946134206912</v>
          </cell>
          <cell r="BM23">
            <v>18090.946134206912</v>
          </cell>
          <cell r="BN23">
            <v>18090.946134206912</v>
          </cell>
          <cell r="BO23">
            <v>18090.946134206912</v>
          </cell>
          <cell r="BP23">
            <v>18090.946134206912</v>
          </cell>
          <cell r="BQ23">
            <v>18090.946134206912</v>
          </cell>
          <cell r="BR23">
            <v>18090.946134206912</v>
          </cell>
          <cell r="BS23">
            <v>27642.965693068163</v>
          </cell>
          <cell r="BT23">
            <v>34097.598182399575</v>
          </cell>
          <cell r="BU23">
            <v>42249.765614508273</v>
          </cell>
          <cell r="BV23">
            <v>52893.772537863348</v>
          </cell>
          <cell r="BW23">
            <v>67338.302694366474</v>
          </cell>
          <cell r="BX23">
            <v>86884.362160594566</v>
          </cell>
          <cell r="BY23">
            <v>113179.4238562173</v>
          </cell>
        </row>
        <row r="24">
          <cell r="A24" t="str">
            <v>EXTERIOR</v>
          </cell>
          <cell r="BS24" t="str">
            <v xml:space="preserve"> </v>
          </cell>
          <cell r="BT24" t="str">
            <v xml:space="preserve"> </v>
          </cell>
          <cell r="BU24" t="str">
            <v xml:space="preserve"> </v>
          </cell>
          <cell r="BV24" t="str">
            <v xml:space="preserve"> </v>
          </cell>
          <cell r="BW24" t="str">
            <v xml:space="preserve"> </v>
          </cell>
          <cell r="BX24" t="str">
            <v xml:space="preserve"> </v>
          </cell>
          <cell r="BY24" t="str">
            <v xml:space="preserve"> </v>
          </cell>
        </row>
        <row r="25">
          <cell r="A25" t="str">
            <v>Tasa de interés activa (préstamos extranjeros)</v>
          </cell>
          <cell r="B25">
            <v>6.5099999999371397E-2</v>
          </cell>
          <cell r="C25">
            <v>6.5100000000000005E-2</v>
          </cell>
          <cell r="D25">
            <v>6.5100000000000005E-2</v>
          </cell>
          <cell r="E25">
            <v>6.5100000000000005E-2</v>
          </cell>
          <cell r="F25">
            <v>6.5100000000000005E-2</v>
          </cell>
          <cell r="G25">
            <v>6.5100000000000005E-2</v>
          </cell>
          <cell r="H25">
            <v>6.5100000000000005E-2</v>
          </cell>
          <cell r="I25">
            <v>6.5100000000000005E-2</v>
          </cell>
          <cell r="J25">
            <v>6.5100000000000005E-2</v>
          </cell>
          <cell r="K25">
            <v>6.5100000000000005E-2</v>
          </cell>
          <cell r="L25">
            <v>6.5100000000000005E-2</v>
          </cell>
          <cell r="M25">
            <v>6.5100000000000005E-2</v>
          </cell>
          <cell r="N25">
            <v>6.5100000000000005E-2</v>
          </cell>
          <cell r="O25">
            <v>6.5100000000000005E-2</v>
          </cell>
          <cell r="P25">
            <v>6.5100000000000005E-2</v>
          </cell>
          <cell r="Q25">
            <v>6.5100000000000005E-2</v>
          </cell>
          <cell r="R25">
            <v>6.5100000000000005E-2</v>
          </cell>
          <cell r="S25">
            <v>6.5100000000000005E-2</v>
          </cell>
          <cell r="T25">
            <v>6.5100000000000005E-2</v>
          </cell>
          <cell r="U25">
            <v>6.5100000000000005E-2</v>
          </cell>
          <cell r="V25">
            <v>6.5100000000000005E-2</v>
          </cell>
          <cell r="W25">
            <v>6.5100000000000005E-2</v>
          </cell>
          <cell r="X25">
            <v>6.5100000000000005E-2</v>
          </cell>
          <cell r="Y25">
            <v>6.5100000000000005E-2</v>
          </cell>
          <cell r="Z25">
            <v>6.5100000000000005E-2</v>
          </cell>
          <cell r="AA25">
            <v>6.5100000000000005E-2</v>
          </cell>
          <cell r="AB25">
            <v>6.5100000000000005E-2</v>
          </cell>
          <cell r="AC25">
            <v>6.5100000000000005E-2</v>
          </cell>
          <cell r="AD25">
            <v>6.5100000000000005E-2</v>
          </cell>
          <cell r="AE25">
            <v>6.5100000000000005E-2</v>
          </cell>
          <cell r="AF25">
            <v>6.5100000000000005E-2</v>
          </cell>
          <cell r="AG25">
            <v>6.5100000000000005E-2</v>
          </cell>
          <cell r="AH25">
            <v>6.5100000000000005E-2</v>
          </cell>
          <cell r="AI25">
            <v>6.5100000000000005E-2</v>
          </cell>
          <cell r="AJ25">
            <v>6.5100000000000005E-2</v>
          </cell>
          <cell r="AK25">
            <v>6.5100000000000005E-2</v>
          </cell>
          <cell r="AL25">
            <v>6.5100000000000005E-2</v>
          </cell>
          <cell r="AM25">
            <v>6.5100000000000005E-2</v>
          </cell>
          <cell r="AN25">
            <v>6.5100000000000005E-2</v>
          </cell>
          <cell r="AO25">
            <v>6.5100000000000005E-2</v>
          </cell>
          <cell r="AP25">
            <v>6.5100000000000005E-2</v>
          </cell>
          <cell r="AQ25">
            <v>6.5100000000000005E-2</v>
          </cell>
          <cell r="AR25">
            <v>6.5100000000000005E-2</v>
          </cell>
          <cell r="AS25">
            <v>6.5100000000000005E-2</v>
          </cell>
          <cell r="AT25">
            <v>6.5100000000000005E-2</v>
          </cell>
          <cell r="AU25">
            <v>6.5100000000000005E-2</v>
          </cell>
          <cell r="AV25">
            <v>6.5100000000000005E-2</v>
          </cell>
          <cell r="AW25">
            <v>6.5100000000000005E-2</v>
          </cell>
          <cell r="AX25">
            <v>6.5100000000000005E-2</v>
          </cell>
          <cell r="AY25">
            <v>6.5100000000000005E-2</v>
          </cell>
          <cell r="AZ25">
            <v>6.5100000000000005E-2</v>
          </cell>
          <cell r="BA25">
            <v>6.5100000000000005E-2</v>
          </cell>
          <cell r="BB25">
            <v>6.5100000000000005E-2</v>
          </cell>
          <cell r="BC25">
            <v>6.5100000000000005E-2</v>
          </cell>
          <cell r="BD25">
            <v>6.5100000000000005E-2</v>
          </cell>
          <cell r="BE25">
            <v>6.5100000000000005E-2</v>
          </cell>
          <cell r="BF25">
            <v>6.5100000000000005E-2</v>
          </cell>
          <cell r="BG25">
            <v>6.5100000000000005E-2</v>
          </cell>
          <cell r="BH25">
            <v>6.5100000000000005E-2</v>
          </cell>
          <cell r="BI25">
            <v>6.5100000000000005E-2</v>
          </cell>
          <cell r="BJ25">
            <v>6.5100000000000005E-2</v>
          </cell>
          <cell r="BK25">
            <v>6.5100000000000005E-2</v>
          </cell>
          <cell r="BL25">
            <v>6.5100000000000005E-2</v>
          </cell>
          <cell r="BM25">
            <v>6.5100000000000005E-2</v>
          </cell>
          <cell r="BN25">
            <v>6.5100000000000005E-2</v>
          </cell>
          <cell r="BO25">
            <v>6.5100000000000005E-2</v>
          </cell>
          <cell r="BP25">
            <v>6.5100000000000005E-2</v>
          </cell>
          <cell r="BQ25">
            <v>6.5100000000000005E-2</v>
          </cell>
          <cell r="BR25">
            <v>6.5100000000000005E-2</v>
          </cell>
          <cell r="BS25">
            <v>6.5100000000000005E-2</v>
          </cell>
          <cell r="BT25">
            <v>6.5100000000000005E-2</v>
          </cell>
          <cell r="BU25">
            <v>6.5100000000000005E-2</v>
          </cell>
          <cell r="BV25">
            <v>6.5100000000000005E-2</v>
          </cell>
          <cell r="BW25">
            <v>6.5100000000000005E-2</v>
          </cell>
          <cell r="BX25">
            <v>6.5100000000000005E-2</v>
          </cell>
          <cell r="BY25">
            <v>6.5100000000000005E-2</v>
          </cell>
        </row>
        <row r="26">
          <cell r="A26" t="str">
            <v>LIBOR Chase Manhattan Bank</v>
          </cell>
          <cell r="B26">
            <v>5.8379999999448068E-2</v>
          </cell>
          <cell r="C26">
            <v>5.8620000000000005E-2</v>
          </cell>
          <cell r="D26">
            <v>5.8620000000000005E-2</v>
          </cell>
          <cell r="E26">
            <v>5.8620000000000005E-2</v>
          </cell>
          <cell r="F26">
            <v>5.8620000000000005E-2</v>
          </cell>
          <cell r="G26">
            <v>5.8769999999999996E-2</v>
          </cell>
          <cell r="H26">
            <v>5.8769999999999996E-2</v>
          </cell>
          <cell r="I26">
            <v>5.8769999999999996E-2</v>
          </cell>
          <cell r="J26">
            <v>5.8769999999999996E-2</v>
          </cell>
          <cell r="K26">
            <v>5.8939999999999999E-2</v>
          </cell>
          <cell r="L26">
            <v>5.8939999999999999E-2</v>
          </cell>
          <cell r="M26">
            <v>5.8939999999999999E-2</v>
          </cell>
          <cell r="N26">
            <v>5.8939999999999999E-2</v>
          </cell>
          <cell r="O26">
            <v>5.9080000000000008E-2</v>
          </cell>
          <cell r="P26">
            <v>5.9080000000000008E-2</v>
          </cell>
          <cell r="Q26">
            <v>5.9080000000000008E-2</v>
          </cell>
          <cell r="R26">
            <v>5.9080000000000008E-2</v>
          </cell>
          <cell r="S26">
            <v>5.9080000000000008E-2</v>
          </cell>
          <cell r="T26">
            <v>5.9210000000000006E-2</v>
          </cell>
          <cell r="U26">
            <v>5.9210000000000006E-2</v>
          </cell>
          <cell r="V26">
            <v>5.9210000000000006E-2</v>
          </cell>
          <cell r="W26">
            <v>5.9210000000000006E-2</v>
          </cell>
          <cell r="X26">
            <v>5.935E-2</v>
          </cell>
          <cell r="Y26">
            <v>5.935E-2</v>
          </cell>
          <cell r="Z26">
            <v>5.935E-2</v>
          </cell>
          <cell r="AA26">
            <v>5.935E-2</v>
          </cell>
          <cell r="AB26">
            <v>5.9490000000000001E-2</v>
          </cell>
          <cell r="AC26">
            <v>5.9490000000000001E-2</v>
          </cell>
          <cell r="AD26">
            <v>5.9490000000000001E-2</v>
          </cell>
          <cell r="AE26">
            <v>5.9490000000000001E-2</v>
          </cell>
          <cell r="AF26">
            <v>5.9640000000000006E-2</v>
          </cell>
          <cell r="AG26">
            <v>5.9640000000000006E-2</v>
          </cell>
          <cell r="AH26">
            <v>5.9640000000000006E-2</v>
          </cell>
          <cell r="AI26">
            <v>5.9640000000000006E-2</v>
          </cell>
          <cell r="AJ26">
            <v>5.9640000000000006E-2</v>
          </cell>
          <cell r="AK26">
            <v>5.9790000000000003E-2</v>
          </cell>
          <cell r="AL26">
            <v>5.9790000000000003E-2</v>
          </cell>
          <cell r="AM26">
            <v>5.9790000000000003E-2</v>
          </cell>
          <cell r="AN26">
            <v>5.9790000000000003E-2</v>
          </cell>
          <cell r="AO26">
            <v>5.994E-2</v>
          </cell>
          <cell r="AP26">
            <v>5.994E-2</v>
          </cell>
          <cell r="AQ26">
            <v>5.994E-2</v>
          </cell>
          <cell r="AR26">
            <v>5.994E-2</v>
          </cell>
          <cell r="AS26">
            <v>6.0090000000000005E-2</v>
          </cell>
          <cell r="AT26">
            <v>6.0090000000000005E-2</v>
          </cell>
          <cell r="AU26">
            <v>6.0090000000000005E-2</v>
          </cell>
          <cell r="AV26">
            <v>6.0090000000000005E-2</v>
          </cell>
          <cell r="AW26">
            <v>6.0229999999999999E-2</v>
          </cell>
          <cell r="AX26">
            <v>6.0229999999999999E-2</v>
          </cell>
          <cell r="AY26">
            <v>6.0229999999999999E-2</v>
          </cell>
          <cell r="AZ26">
            <v>6.0229999999999999E-2</v>
          </cell>
          <cell r="BA26">
            <v>6.0229999999999999E-2</v>
          </cell>
          <cell r="BB26">
            <v>6.0380000000000003E-2</v>
          </cell>
          <cell r="BC26">
            <v>6.0380000000000003E-2</v>
          </cell>
          <cell r="BD26">
            <v>6.0380000000000003E-2</v>
          </cell>
          <cell r="BE26">
            <v>6.0380000000000003E-2</v>
          </cell>
          <cell r="BF26">
            <v>6.053E-2</v>
          </cell>
          <cell r="BG26">
            <v>6.053E-2</v>
          </cell>
          <cell r="BH26">
            <v>6.053E-2</v>
          </cell>
          <cell r="BI26">
            <v>6.053E-2</v>
          </cell>
          <cell r="BJ26">
            <v>6.0679999999999998E-2</v>
          </cell>
          <cell r="BK26">
            <v>6.0679999999999998E-2</v>
          </cell>
          <cell r="BL26">
            <v>6.0679999999999998E-2</v>
          </cell>
          <cell r="BM26">
            <v>6.0679999999999998E-2</v>
          </cell>
          <cell r="BN26">
            <v>6.0679999999999998E-2</v>
          </cell>
          <cell r="BO26">
            <v>6.0679999999999998E-2</v>
          </cell>
          <cell r="BP26">
            <v>6.0679999999999998E-2</v>
          </cell>
          <cell r="BQ26">
            <v>6.0679999999999998E-2</v>
          </cell>
          <cell r="BR26">
            <v>6.0679999999999998E-2</v>
          </cell>
          <cell r="BS26">
            <v>6.0679999999999998E-2</v>
          </cell>
          <cell r="BT26">
            <v>6.0679999999999998E-2</v>
          </cell>
          <cell r="BU26">
            <v>6.0679999999999998E-2</v>
          </cell>
          <cell r="BV26">
            <v>6.0679999999999998E-2</v>
          </cell>
          <cell r="BW26">
            <v>6.0679999999999998E-2</v>
          </cell>
          <cell r="BX26">
            <v>6.0679999999999998E-2</v>
          </cell>
          <cell r="BY26">
            <v>6.0679999999999998E-2</v>
          </cell>
        </row>
        <row r="27">
          <cell r="A27" t="str">
            <v>LIBOR Bank of Nova Scotia</v>
          </cell>
          <cell r="B27">
            <v>5.8382999999448036E-2</v>
          </cell>
          <cell r="C27">
            <v>5.8615000000000007E-2</v>
          </cell>
          <cell r="D27">
            <v>5.8615000000000007E-2</v>
          </cell>
          <cell r="E27">
            <v>5.8615000000000007E-2</v>
          </cell>
          <cell r="F27">
            <v>5.8615000000000007E-2</v>
          </cell>
          <cell r="G27">
            <v>5.8768000000000001E-2</v>
          </cell>
          <cell r="H27">
            <v>5.8768000000000001E-2</v>
          </cell>
          <cell r="I27">
            <v>5.8768000000000001E-2</v>
          </cell>
          <cell r="J27">
            <v>5.8768000000000001E-2</v>
          </cell>
          <cell r="K27">
            <v>5.8936000000000002E-2</v>
          </cell>
          <cell r="L27">
            <v>5.8936000000000002E-2</v>
          </cell>
          <cell r="M27">
            <v>5.8936000000000002E-2</v>
          </cell>
          <cell r="N27">
            <v>5.8936000000000002E-2</v>
          </cell>
          <cell r="O27">
            <v>5.9084000000000005E-2</v>
          </cell>
          <cell r="P27">
            <v>5.9084000000000005E-2</v>
          </cell>
          <cell r="Q27">
            <v>5.9084000000000005E-2</v>
          </cell>
          <cell r="R27">
            <v>5.9084000000000005E-2</v>
          </cell>
          <cell r="S27">
            <v>5.9084000000000005E-2</v>
          </cell>
          <cell r="T27">
            <v>5.9212000000000001E-2</v>
          </cell>
          <cell r="U27">
            <v>5.9212000000000001E-2</v>
          </cell>
          <cell r="V27">
            <v>5.9212000000000001E-2</v>
          </cell>
          <cell r="W27">
            <v>5.9212000000000001E-2</v>
          </cell>
          <cell r="X27">
            <v>5.9348999999999999E-2</v>
          </cell>
          <cell r="Y27">
            <v>5.9348999999999999E-2</v>
          </cell>
          <cell r="Z27">
            <v>5.9348999999999999E-2</v>
          </cell>
          <cell r="AA27">
            <v>5.9348999999999999E-2</v>
          </cell>
          <cell r="AB27">
            <v>5.9490000000000001E-2</v>
          </cell>
          <cell r="AC27">
            <v>5.9490000000000001E-2</v>
          </cell>
          <cell r="AD27">
            <v>5.9490000000000001E-2</v>
          </cell>
          <cell r="AE27">
            <v>5.9490000000000001E-2</v>
          </cell>
          <cell r="AF27">
            <v>5.9642000000000001E-2</v>
          </cell>
          <cell r="AG27">
            <v>5.9642000000000001E-2</v>
          </cell>
          <cell r="AH27">
            <v>5.9642000000000001E-2</v>
          </cell>
          <cell r="AI27">
            <v>5.9642000000000001E-2</v>
          </cell>
          <cell r="AJ27">
            <v>5.9642000000000001E-2</v>
          </cell>
          <cell r="AK27">
            <v>5.9793000000000006E-2</v>
          </cell>
          <cell r="AL27">
            <v>5.9793000000000006E-2</v>
          </cell>
          <cell r="AM27">
            <v>5.9793000000000006E-2</v>
          </cell>
          <cell r="AN27">
            <v>5.9793000000000006E-2</v>
          </cell>
          <cell r="AO27">
            <v>5.9942000000000002E-2</v>
          </cell>
          <cell r="AP27">
            <v>5.9942000000000002E-2</v>
          </cell>
          <cell r="AQ27">
            <v>5.9942000000000002E-2</v>
          </cell>
          <cell r="AR27">
            <v>5.9942000000000002E-2</v>
          </cell>
          <cell r="AS27">
            <v>6.0088000000000003E-2</v>
          </cell>
          <cell r="AT27">
            <v>6.0088000000000003E-2</v>
          </cell>
          <cell r="AU27">
            <v>6.0088000000000003E-2</v>
          </cell>
          <cell r="AV27">
            <v>6.0088000000000003E-2</v>
          </cell>
          <cell r="AW27">
            <v>6.0233000000000002E-2</v>
          </cell>
          <cell r="AX27">
            <v>6.0233000000000002E-2</v>
          </cell>
          <cell r="AY27">
            <v>6.0233000000000002E-2</v>
          </cell>
          <cell r="AZ27">
            <v>6.0233000000000002E-2</v>
          </cell>
          <cell r="BA27">
            <v>6.0233000000000002E-2</v>
          </cell>
          <cell r="BB27">
            <v>6.0380000000000003E-2</v>
          </cell>
          <cell r="BC27">
            <v>6.0380000000000003E-2</v>
          </cell>
          <cell r="BD27">
            <v>6.0380000000000003E-2</v>
          </cell>
          <cell r="BE27">
            <v>6.0380000000000003E-2</v>
          </cell>
          <cell r="BF27">
            <v>6.0528000000000005E-2</v>
          </cell>
          <cell r="BG27">
            <v>6.0528000000000005E-2</v>
          </cell>
          <cell r="BH27">
            <v>6.0528000000000005E-2</v>
          </cell>
          <cell r="BI27">
            <v>6.0528000000000005E-2</v>
          </cell>
          <cell r="BJ27">
            <v>6.0678000000000003E-2</v>
          </cell>
          <cell r="BK27">
            <v>6.0678000000000003E-2</v>
          </cell>
          <cell r="BL27">
            <v>6.0678000000000003E-2</v>
          </cell>
          <cell r="BM27">
            <v>6.0678000000000003E-2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</row>
        <row r="28">
          <cell r="A28" t="str">
            <v>Tasa de interés pasiva (colocaciones extranjeras)</v>
          </cell>
          <cell r="B28">
            <v>5.3699999999501459E-2</v>
          </cell>
          <cell r="C28">
            <v>5.3700000000000005E-2</v>
          </cell>
          <cell r="D28">
            <v>5.3700000000000005E-2</v>
          </cell>
          <cell r="E28">
            <v>5.3700000000000005E-2</v>
          </cell>
          <cell r="F28">
            <v>5.3700000000000005E-2</v>
          </cell>
          <cell r="G28">
            <v>5.3700000000000005E-2</v>
          </cell>
          <cell r="H28">
            <v>5.3700000000000005E-2</v>
          </cell>
          <cell r="I28">
            <v>5.3700000000000005E-2</v>
          </cell>
          <cell r="J28">
            <v>5.3700000000000005E-2</v>
          </cell>
          <cell r="K28">
            <v>5.3700000000000005E-2</v>
          </cell>
          <cell r="L28">
            <v>5.3700000000000005E-2</v>
          </cell>
          <cell r="M28">
            <v>5.3700000000000005E-2</v>
          </cell>
          <cell r="N28">
            <v>5.3700000000000005E-2</v>
          </cell>
          <cell r="O28">
            <v>5.3700000000000005E-2</v>
          </cell>
          <cell r="P28">
            <v>5.3700000000000005E-2</v>
          </cell>
          <cell r="Q28">
            <v>5.3700000000000005E-2</v>
          </cell>
          <cell r="R28">
            <v>5.3700000000000005E-2</v>
          </cell>
          <cell r="S28">
            <v>5.3700000000000005E-2</v>
          </cell>
          <cell r="T28">
            <v>5.3700000000000005E-2</v>
          </cell>
          <cell r="U28">
            <v>5.3700000000000005E-2</v>
          </cell>
          <cell r="V28">
            <v>5.3700000000000005E-2</v>
          </cell>
          <cell r="W28">
            <v>5.3700000000000005E-2</v>
          </cell>
          <cell r="X28">
            <v>5.3700000000000005E-2</v>
          </cell>
          <cell r="Y28">
            <v>5.3700000000000005E-2</v>
          </cell>
          <cell r="Z28">
            <v>5.3700000000000005E-2</v>
          </cell>
          <cell r="AA28">
            <v>5.3700000000000005E-2</v>
          </cell>
          <cell r="AB28">
            <v>5.3700000000000005E-2</v>
          </cell>
          <cell r="AC28">
            <v>5.3700000000000005E-2</v>
          </cell>
          <cell r="AD28">
            <v>5.3700000000000005E-2</v>
          </cell>
          <cell r="AE28">
            <v>5.3700000000000005E-2</v>
          </cell>
          <cell r="AF28">
            <v>5.3700000000000005E-2</v>
          </cell>
          <cell r="AG28">
            <v>5.3700000000000005E-2</v>
          </cell>
          <cell r="AH28">
            <v>5.3700000000000005E-2</v>
          </cell>
          <cell r="AI28">
            <v>5.3700000000000005E-2</v>
          </cell>
          <cell r="AJ28">
            <v>5.3700000000000005E-2</v>
          </cell>
          <cell r="AK28">
            <v>5.3700000000000005E-2</v>
          </cell>
          <cell r="AL28">
            <v>5.3700000000000005E-2</v>
          </cell>
          <cell r="AM28">
            <v>5.3700000000000005E-2</v>
          </cell>
          <cell r="AN28">
            <v>5.3700000000000005E-2</v>
          </cell>
          <cell r="AO28">
            <v>5.3700000000000005E-2</v>
          </cell>
          <cell r="AP28">
            <v>5.3700000000000005E-2</v>
          </cell>
          <cell r="AQ28">
            <v>5.3700000000000005E-2</v>
          </cell>
          <cell r="AR28">
            <v>5.3700000000000005E-2</v>
          </cell>
          <cell r="AS28">
            <v>5.3700000000000005E-2</v>
          </cell>
          <cell r="AT28">
            <v>5.3700000000000005E-2</v>
          </cell>
          <cell r="AU28">
            <v>5.3700000000000005E-2</v>
          </cell>
          <cell r="AV28">
            <v>5.3700000000000005E-2</v>
          </cell>
          <cell r="AW28">
            <v>5.3700000000000005E-2</v>
          </cell>
          <cell r="AX28">
            <v>5.3700000000000005E-2</v>
          </cell>
          <cell r="AY28">
            <v>5.3700000000000005E-2</v>
          </cell>
          <cell r="AZ28">
            <v>5.3700000000000005E-2</v>
          </cell>
          <cell r="BA28">
            <v>5.3700000000000005E-2</v>
          </cell>
          <cell r="BB28">
            <v>5.3700000000000005E-2</v>
          </cell>
          <cell r="BC28">
            <v>5.3700000000000005E-2</v>
          </cell>
          <cell r="BD28">
            <v>5.3700000000000005E-2</v>
          </cell>
          <cell r="BE28">
            <v>5.3700000000000005E-2</v>
          </cell>
          <cell r="BF28">
            <v>5.3700000000000005E-2</v>
          </cell>
          <cell r="BG28">
            <v>5.3700000000000005E-2</v>
          </cell>
          <cell r="BH28">
            <v>5.3700000000000005E-2</v>
          </cell>
          <cell r="BI28">
            <v>5.3700000000000005E-2</v>
          </cell>
          <cell r="BJ28">
            <v>5.3700000000000005E-2</v>
          </cell>
          <cell r="BK28">
            <v>5.3700000000000005E-2</v>
          </cell>
          <cell r="BL28">
            <v>5.3700000000000005E-2</v>
          </cell>
          <cell r="BM28">
            <v>5.3700000000000005E-2</v>
          </cell>
          <cell r="BN28">
            <v>5.3700000000000005E-2</v>
          </cell>
          <cell r="BO28">
            <v>5.3700000000000005E-2</v>
          </cell>
          <cell r="BP28">
            <v>5.3700000000000005E-2</v>
          </cell>
          <cell r="BQ28">
            <v>5.3700000000000005E-2</v>
          </cell>
          <cell r="BR28">
            <v>5.3700000000000005E-2</v>
          </cell>
          <cell r="BS28">
            <v>5.3700000000000005E-2</v>
          </cell>
          <cell r="BT28">
            <v>5.3700000000000005E-2</v>
          </cell>
          <cell r="BU28">
            <v>5.3700000000000005E-2</v>
          </cell>
          <cell r="BV28">
            <v>5.3700000000000005E-2</v>
          </cell>
          <cell r="BW28">
            <v>5.3700000000000005E-2</v>
          </cell>
          <cell r="BX28">
            <v>5.3700000000000005E-2</v>
          </cell>
          <cell r="BY28">
            <v>5.3700000000000005E-2</v>
          </cell>
        </row>
        <row r="30">
          <cell r="A30" t="str">
            <v>MODULO DE INGRESOS</v>
          </cell>
          <cell r="BS30" t="str">
            <v xml:space="preserve"> </v>
          </cell>
          <cell r="BT30" t="str">
            <v xml:space="preserve"> </v>
          </cell>
          <cell r="BU30" t="str">
            <v xml:space="preserve"> </v>
          </cell>
          <cell r="BV30" t="str">
            <v xml:space="preserve"> </v>
          </cell>
          <cell r="BW30" t="str">
            <v xml:space="preserve"> </v>
          </cell>
          <cell r="BX30" t="str">
            <v xml:space="preserve"> </v>
          </cell>
          <cell r="BY30" t="str">
            <v xml:space="preserve"> </v>
          </cell>
        </row>
        <row r="31">
          <cell r="A31" t="str">
            <v>KWH VENDIDOS POR CLIENTE</v>
          </cell>
          <cell r="BS31" t="str">
            <v xml:space="preserve"> </v>
          </cell>
          <cell r="BT31" t="str">
            <v xml:space="preserve"> </v>
          </cell>
          <cell r="BU31" t="str">
            <v xml:space="preserve"> </v>
          </cell>
          <cell r="BV31" t="str">
            <v xml:space="preserve"> </v>
          </cell>
          <cell r="BW31" t="str">
            <v xml:space="preserve"> </v>
          </cell>
          <cell r="BX31" t="str">
            <v xml:space="preserve"> </v>
          </cell>
          <cell r="BY31" t="str">
            <v xml:space="preserve"> </v>
          </cell>
        </row>
        <row r="32">
          <cell r="A32" t="str">
            <v>(Kwh) Residencial</v>
          </cell>
          <cell r="B32">
            <v>3628.6543047232281</v>
          </cell>
          <cell r="C32">
            <v>317.13914932492452</v>
          </cell>
          <cell r="D32">
            <v>317.5634025991493</v>
          </cell>
          <cell r="E32">
            <v>331.43327597160805</v>
          </cell>
          <cell r="F32">
            <v>966.13582789568181</v>
          </cell>
          <cell r="G32">
            <v>305.84500464880398</v>
          </cell>
          <cell r="H32">
            <v>320.21583895326347</v>
          </cell>
          <cell r="I32">
            <v>334.02092811646952</v>
          </cell>
          <cell r="J32">
            <v>960.08177171853708</v>
          </cell>
          <cell r="K32">
            <v>305.64475807473622</v>
          </cell>
          <cell r="L32">
            <v>338.19131520474025</v>
          </cell>
          <cell r="M32">
            <v>319.62580403315809</v>
          </cell>
          <cell r="N32">
            <v>963.46187731263467</v>
          </cell>
          <cell r="O32">
            <v>313.82249436333552</v>
          </cell>
          <cell r="P32">
            <v>325.95288246892562</v>
          </cell>
          <cell r="Q32">
            <v>361.76593615487144</v>
          </cell>
          <cell r="R32">
            <v>1001.5413129871326</v>
          </cell>
          <cell r="S32">
            <v>3891.2207899139862</v>
          </cell>
          <cell r="T32">
            <v>345.24741747454476</v>
          </cell>
          <cell r="U32">
            <v>310.76345203154898</v>
          </cell>
          <cell r="V32">
            <v>319.42927849274611</v>
          </cell>
          <cell r="W32">
            <v>975.44014799883985</v>
          </cell>
          <cell r="X32">
            <v>314.25989757773505</v>
          </cell>
          <cell r="Y32">
            <v>328.39551463971759</v>
          </cell>
          <cell r="Z32">
            <v>340.58288299176434</v>
          </cell>
          <cell r="AA32">
            <v>983.23829520921697</v>
          </cell>
          <cell r="AB32">
            <v>313.28587702660457</v>
          </cell>
          <cell r="AC32">
            <v>346.64609808485875</v>
          </cell>
          <cell r="AD32">
            <v>327.61644913398703</v>
          </cell>
          <cell r="AE32">
            <v>987.54842424545041</v>
          </cell>
          <cell r="AF32">
            <v>321.6680567224189</v>
          </cell>
          <cell r="AG32">
            <v>334.10170453064876</v>
          </cell>
          <cell r="AH32">
            <v>370.8100845587432</v>
          </cell>
          <cell r="AI32">
            <v>1026.5798458118109</v>
          </cell>
          <cell r="AJ32">
            <v>3972.8067132653177</v>
          </cell>
          <cell r="AK32">
            <v>353.87860291140834</v>
          </cell>
          <cell r="AL32">
            <v>318.53253833233765</v>
          </cell>
          <cell r="AM32">
            <v>327.41501045506476</v>
          </cell>
          <cell r="AN32">
            <v>999.82615169881069</v>
          </cell>
          <cell r="AO32">
            <v>322.11639501717838</v>
          </cell>
          <cell r="AP32">
            <v>336.60540250571052</v>
          </cell>
          <cell r="AQ32">
            <v>349.09745506655844</v>
          </cell>
          <cell r="AR32">
            <v>1007.8192525894474</v>
          </cell>
          <cell r="AS32">
            <v>321.11802395226965</v>
          </cell>
          <cell r="AT32">
            <v>355.31225053698017</v>
          </cell>
          <cell r="AU32">
            <v>335.80686036233669</v>
          </cell>
          <cell r="AV32">
            <v>1012.2371348515865</v>
          </cell>
          <cell r="AW32">
            <v>329.70975814047932</v>
          </cell>
          <cell r="AX32">
            <v>342.45424714391493</v>
          </cell>
          <cell r="AY32">
            <v>380.08033667271172</v>
          </cell>
          <cell r="AZ32">
            <v>1052.2443419571059</v>
          </cell>
          <cell r="BA32">
            <v>4072.1268810969505</v>
          </cell>
          <cell r="BB32">
            <v>362.7255679841935</v>
          </cell>
          <cell r="BC32">
            <v>326.49585179064604</v>
          </cell>
          <cell r="BD32">
            <v>335.60038571644134</v>
          </cell>
          <cell r="BE32">
            <v>1024.8218054912809</v>
          </cell>
          <cell r="BF32">
            <v>330.16930489260778</v>
          </cell>
          <cell r="BG32">
            <v>345.02053756835323</v>
          </cell>
          <cell r="BH32">
            <v>357.82489144322238</v>
          </cell>
          <cell r="BI32">
            <v>1033.0147339041835</v>
          </cell>
          <cell r="BJ32">
            <v>329.14597455107639</v>
          </cell>
          <cell r="BK32">
            <v>364.19505680040464</v>
          </cell>
          <cell r="BL32">
            <v>344.20203187139509</v>
          </cell>
          <cell r="BM32">
            <v>1037.5430632228761</v>
          </cell>
          <cell r="BN32">
            <v>337.95250209399126</v>
          </cell>
          <cell r="BO32">
            <v>351.01560332251279</v>
          </cell>
          <cell r="BP32">
            <v>389.5823450895295</v>
          </cell>
          <cell r="BQ32">
            <v>1078.5504505060335</v>
          </cell>
          <cell r="BR32">
            <v>4173.9300531243744</v>
          </cell>
          <cell r="BS32">
            <v>4278.2783044524831</v>
          </cell>
          <cell r="BT32">
            <v>4385.2352620637948</v>
          </cell>
          <cell r="BU32">
            <v>4494.8661436153889</v>
          </cell>
          <cell r="BV32">
            <v>4607.237797205772</v>
          </cell>
          <cell r="BW32">
            <v>4722.4187421359156</v>
          </cell>
          <cell r="BX32">
            <v>4840.4792106893137</v>
          </cell>
          <cell r="BY32">
            <v>4961.4911909565462</v>
          </cell>
        </row>
        <row r="33">
          <cell r="A33" t="str">
            <v>(Kwh) General</v>
          </cell>
          <cell r="B33">
            <v>26980.754358934057</v>
          </cell>
          <cell r="C33">
            <v>2099.8264379122788</v>
          </cell>
          <cell r="D33">
            <v>2146.9871477860838</v>
          </cell>
          <cell r="E33">
            <v>2205.6294051433024</v>
          </cell>
          <cell r="F33">
            <v>6452.4429908416651</v>
          </cell>
          <cell r="G33">
            <v>2627.3534860902691</v>
          </cell>
          <cell r="H33">
            <v>2225.5158399632364</v>
          </cell>
          <cell r="I33">
            <v>2429.0031806068941</v>
          </cell>
          <cell r="J33">
            <v>7281.8725066604002</v>
          </cell>
          <cell r="K33">
            <v>2512.0025745179928</v>
          </cell>
          <cell r="L33">
            <v>2989.9713394033097</v>
          </cell>
          <cell r="M33">
            <v>2386.431496830814</v>
          </cell>
          <cell r="N33">
            <v>7888.4054107521169</v>
          </cell>
          <cell r="O33">
            <v>2507.3041026081478</v>
          </cell>
          <cell r="P33">
            <v>2459.4175155100274</v>
          </cell>
          <cell r="Q33">
            <v>2576.8562829194884</v>
          </cell>
          <cell r="R33">
            <v>7543.5779010376646</v>
          </cell>
          <cell r="S33">
            <v>29166.298809291846</v>
          </cell>
          <cell r="T33">
            <v>2201.2417290300209</v>
          </cell>
          <cell r="U33">
            <v>2223.8364480590644</v>
          </cell>
          <cell r="V33">
            <v>2289.6506182358148</v>
          </cell>
          <cell r="W33">
            <v>6714.7287953248997</v>
          </cell>
          <cell r="X33">
            <v>2266.9995729415782</v>
          </cell>
          <cell r="Y33">
            <v>2366.1809840578048</v>
          </cell>
          <cell r="Z33">
            <v>2654.7147534392143</v>
          </cell>
          <cell r="AA33">
            <v>7287.8953104385973</v>
          </cell>
          <cell r="AB33">
            <v>2526.9887080644007</v>
          </cell>
          <cell r="AC33">
            <v>3007.8089444466996</v>
          </cell>
          <cell r="AD33">
            <v>2400.6684970129195</v>
          </cell>
          <cell r="AE33">
            <v>7935.4661495240198</v>
          </cell>
          <cell r="AF33">
            <v>2522.2622059573659</v>
          </cell>
          <cell r="AG33">
            <v>2474.0899365129717</v>
          </cell>
          <cell r="AH33">
            <v>2592.2293214575334</v>
          </cell>
          <cell r="AI33">
            <v>7588.5814639278706</v>
          </cell>
          <cell r="AJ33">
            <v>29526.671719215388</v>
          </cell>
          <cell r="AK33">
            <v>2214.3739219878639</v>
          </cell>
          <cell r="AL33">
            <v>2237.1034368488263</v>
          </cell>
          <cell r="AM33">
            <v>2303.3102419510024</v>
          </cell>
          <cell r="AN33">
            <v>6754.7876007876921</v>
          </cell>
          <cell r="AO33">
            <v>2280.5240647929736</v>
          </cell>
          <cell r="AP33">
            <v>2380.2971735003512</v>
          </cell>
          <cell r="AQ33">
            <v>2670.5522809267377</v>
          </cell>
          <cell r="AR33">
            <v>7331.3735192200629</v>
          </cell>
          <cell r="AS33">
            <v>2542.0642460568665</v>
          </cell>
          <cell r="AT33">
            <v>3025.7529652772546</v>
          </cell>
          <cell r="AU33">
            <v>2414.9904324527324</v>
          </cell>
          <cell r="AV33">
            <v>7982.8076437868531</v>
          </cell>
          <cell r="AW33">
            <v>2537.3095465297733</v>
          </cell>
          <cell r="AX33">
            <v>2488.8498904121116</v>
          </cell>
          <cell r="AY33">
            <v>2607.6940726438379</v>
          </cell>
          <cell r="AZ33">
            <v>7633.8535095857233</v>
          </cell>
          <cell r="BA33">
            <v>29702.82227338033</v>
          </cell>
          <cell r="BB33">
            <v>2227.5844591319037</v>
          </cell>
          <cell r="BC33">
            <v>2250.4495739912923</v>
          </cell>
          <cell r="BD33">
            <v>2317.051356404801</v>
          </cell>
          <cell r="BE33">
            <v>6795.0853895279979</v>
          </cell>
          <cell r="BF33">
            <v>2294.1292412117687</v>
          </cell>
          <cell r="BG33">
            <v>2394.4975774665209</v>
          </cell>
          <cell r="BH33">
            <v>2686.484292115982</v>
          </cell>
          <cell r="BI33">
            <v>7375.1111107942706</v>
          </cell>
          <cell r="BJ33">
            <v>2557.2297218654526</v>
          </cell>
          <cell r="BK33">
            <v>3043.8040367514895</v>
          </cell>
          <cell r="BL33">
            <v>2429.3978098579805</v>
          </cell>
          <cell r="BM33">
            <v>8030.4315684749236</v>
          </cell>
          <cell r="BN33">
            <v>2552.4466566978108</v>
          </cell>
          <cell r="BO33">
            <v>2503.6978994121964</v>
          </cell>
          <cell r="BP33">
            <v>2623.2510836187635</v>
          </cell>
          <cell r="BQ33">
            <v>7679.3956397287711</v>
          </cell>
          <cell r="BR33">
            <v>29880.023708525965</v>
          </cell>
          <cell r="BS33">
            <v>30058.28229400999</v>
          </cell>
          <cell r="BT33">
            <v>30237.604336591932</v>
          </cell>
          <cell r="BU33">
            <v>30417.99618065625</v>
          </cell>
          <cell r="BV33">
            <v>30599.464208436799</v>
          </cell>
          <cell r="BW33">
            <v>30782.014840242642</v>
          </cell>
          <cell r="BX33">
            <v>30965.654534685189</v>
          </cell>
          <cell r="BY33">
            <v>31150.389788906723</v>
          </cell>
        </row>
        <row r="34">
          <cell r="A34" t="str">
            <v>(Kwh) Industrial</v>
          </cell>
          <cell r="B34">
            <v>161641.8395147142</v>
          </cell>
          <cell r="C34">
            <v>11084.572894550602</v>
          </cell>
          <cell r="D34">
            <v>12291.781657848325</v>
          </cell>
          <cell r="E34">
            <v>13475.368534482759</v>
          </cell>
          <cell r="F34">
            <v>36851.723086881684</v>
          </cell>
          <cell r="G34">
            <v>15375.596139839767</v>
          </cell>
          <cell r="H34">
            <v>12248.731618978631</v>
          </cell>
          <cell r="I34">
            <v>15083.271068952938</v>
          </cell>
          <cell r="J34">
            <v>42707.598827771333</v>
          </cell>
          <cell r="K34">
            <v>14571.276431718061</v>
          </cell>
          <cell r="L34">
            <v>16328.19456681351</v>
          </cell>
          <cell r="M34">
            <v>15765.739439252337</v>
          </cell>
          <cell r="N34">
            <v>46665.210437783906</v>
          </cell>
          <cell r="O34">
            <v>15681.994400895857</v>
          </cell>
          <cell r="P34">
            <v>15900.225563909775</v>
          </cell>
          <cell r="Q34">
            <v>18041.793884484712</v>
          </cell>
          <cell r="R34">
            <v>49624.01384929035</v>
          </cell>
          <cell r="S34">
            <v>175848.54620172727</v>
          </cell>
          <cell r="T34">
            <v>12590.418375094912</v>
          </cell>
          <cell r="U34">
            <v>13635.381169324222</v>
          </cell>
          <cell r="V34">
            <v>14645.682834406973</v>
          </cell>
          <cell r="W34">
            <v>40871.482378826106</v>
          </cell>
          <cell r="X34">
            <v>14896.507417268924</v>
          </cell>
          <cell r="Y34">
            <v>15436.275677739595</v>
          </cell>
          <cell r="Z34">
            <v>17182.727935533385</v>
          </cell>
          <cell r="AA34">
            <v>47515.511030541908</v>
          </cell>
          <cell r="AB34">
            <v>14712.350613814318</v>
          </cell>
          <cell r="AC34">
            <v>16486.278637513566</v>
          </cell>
          <cell r="AD34">
            <v>15918.37800917843</v>
          </cell>
          <cell r="AE34">
            <v>47117.007260506311</v>
          </cell>
          <cell r="AF34">
            <v>15833.822179615969</v>
          </cell>
          <cell r="AG34">
            <v>16054.166183119489</v>
          </cell>
          <cell r="AH34">
            <v>18216.468445613937</v>
          </cell>
          <cell r="AI34">
            <v>50104.456808349394</v>
          </cell>
          <cell r="AJ34">
            <v>185608.45747822372</v>
          </cell>
          <cell r="AK34">
            <v>12712.314557823962</v>
          </cell>
          <cell r="AL34">
            <v>13767.394329258923</v>
          </cell>
          <cell r="AM34">
            <v>14787.477394189513</v>
          </cell>
          <cell r="AN34">
            <v>41267.186281272399</v>
          </cell>
          <cell r="AO34">
            <v>15040.730376035088</v>
          </cell>
          <cell r="AP34">
            <v>15585.724490687049</v>
          </cell>
          <cell r="AQ34">
            <v>17349.085309991766</v>
          </cell>
          <cell r="AR34">
            <v>47975.540176713905</v>
          </cell>
          <cell r="AS34">
            <v>14854.790628543522</v>
          </cell>
          <cell r="AT34">
            <v>16645.893224848933</v>
          </cell>
          <cell r="AU34">
            <v>16072.49437423864</v>
          </cell>
          <cell r="AV34">
            <v>47573.178227631091</v>
          </cell>
          <cell r="AW34">
            <v>15987.119903663301</v>
          </cell>
          <cell r="AX34">
            <v>16209.597203465175</v>
          </cell>
          <cell r="AY34">
            <v>18392.834146909212</v>
          </cell>
          <cell r="AZ34">
            <v>50589.551254037688</v>
          </cell>
          <cell r="BA34">
            <v>187405.45593965508</v>
          </cell>
          <cell r="BB34">
            <v>12835.3908982667</v>
          </cell>
          <cell r="BC34">
            <v>13900.685596067171</v>
          </cell>
          <cell r="BD34">
            <v>14930.6447610587</v>
          </cell>
          <cell r="BE34">
            <v>41666.721255392571</v>
          </cell>
          <cell r="BF34">
            <v>15186.349652827526</v>
          </cell>
          <cell r="BG34">
            <v>15736.620216617768</v>
          </cell>
          <cell r="BH34">
            <v>17517.053300421052</v>
          </cell>
          <cell r="BI34">
            <v>48440.023169866348</v>
          </cell>
          <cell r="BJ34">
            <v>14998.609699436396</v>
          </cell>
          <cell r="BK34">
            <v>16807.05314676528</v>
          </cell>
          <cell r="BL34">
            <v>16228.102841946851</v>
          </cell>
          <cell r="BM34">
            <v>48033.765688148524</v>
          </cell>
          <cell r="BN34">
            <v>16141.901804552554</v>
          </cell>
          <cell r="BO34">
            <v>16366.533054507774</v>
          </cell>
          <cell r="BP34">
            <v>18570.907361419042</v>
          </cell>
          <cell r="BQ34">
            <v>51079.342220479368</v>
          </cell>
          <cell r="BR34">
            <v>189219.85233388681</v>
          </cell>
          <cell r="BS34">
            <v>191051.81510183428</v>
          </cell>
          <cell r="BT34">
            <v>192901.51431520091</v>
          </cell>
          <cell r="BU34">
            <v>194769.12169226707</v>
          </cell>
          <cell r="BV34">
            <v>196654.81061383145</v>
          </cell>
          <cell r="BW34">
            <v>198558.75613930725</v>
          </cell>
          <cell r="BX34">
            <v>200481.13502297385</v>
          </cell>
          <cell r="BY34">
            <v>202422.1257303858</v>
          </cell>
        </row>
        <row r="35">
          <cell r="A35" t="str">
            <v>(Kwh) Oficial</v>
          </cell>
          <cell r="B35">
            <v>160784.55555504732</v>
          </cell>
          <cell r="C35">
            <v>12133.532142857142</v>
          </cell>
          <cell r="D35">
            <v>13416.252049180328</v>
          </cell>
          <cell r="E35">
            <v>13788.189788550799</v>
          </cell>
          <cell r="F35">
            <v>39337.973980588271</v>
          </cell>
          <cell r="G35">
            <v>13752.443581780539</v>
          </cell>
          <cell r="H35">
            <v>14936.928829293451</v>
          </cell>
          <cell r="I35">
            <v>15601.054871794871</v>
          </cell>
          <cell r="J35">
            <v>44290.427282868863</v>
          </cell>
          <cell r="K35">
            <v>14981.2661498708</v>
          </cell>
          <cell r="L35">
            <v>14164.080927835052</v>
          </cell>
          <cell r="M35">
            <v>14590.902363823227</v>
          </cell>
          <cell r="N35">
            <v>43736.249441529078</v>
          </cell>
          <cell r="O35">
            <v>15425.613346917982</v>
          </cell>
          <cell r="P35">
            <v>14865.338825952625</v>
          </cell>
          <cell r="Q35">
            <v>16220.068252326784</v>
          </cell>
          <cell r="R35">
            <v>46511.020425197392</v>
          </cell>
          <cell r="S35">
            <v>173875.67113018362</v>
          </cell>
          <cell r="T35">
            <v>15599.219587628866</v>
          </cell>
          <cell r="U35">
            <v>14069.440041173442</v>
          </cell>
          <cell r="V35">
            <v>12822.364926507857</v>
          </cell>
          <cell r="W35">
            <v>42491.024555310163</v>
          </cell>
          <cell r="X35">
            <v>14353.158878504673</v>
          </cell>
          <cell r="Y35">
            <v>14163.394430379747</v>
          </cell>
          <cell r="Z35">
            <v>15412.062694300517</v>
          </cell>
          <cell r="AA35">
            <v>43928.616003184936</v>
          </cell>
          <cell r="AB35">
            <v>15131.078811369509</v>
          </cell>
          <cell r="AC35">
            <v>14305.721737113403</v>
          </cell>
          <cell r="AD35">
            <v>14736.811387461459</v>
          </cell>
          <cell r="AE35">
            <v>44173.611935944369</v>
          </cell>
          <cell r="AF35">
            <v>15579.869480387162</v>
          </cell>
          <cell r="AG35">
            <v>15013.992214212152</v>
          </cell>
          <cell r="AH35">
            <v>16382.268934850052</v>
          </cell>
          <cell r="AI35">
            <v>46976.130629449362</v>
          </cell>
          <cell r="AJ35">
            <v>177569.38312388884</v>
          </cell>
          <cell r="AK35">
            <v>15755.211783505154</v>
          </cell>
          <cell r="AL35">
            <v>14210.134441585176</v>
          </cell>
          <cell r="AM35">
            <v>12950.588575772936</v>
          </cell>
          <cell r="AN35">
            <v>42915.934800863266</v>
          </cell>
          <cell r="AO35">
            <v>14496.69046728972</v>
          </cell>
          <cell r="AP35">
            <v>14305.028374683545</v>
          </cell>
          <cell r="AQ35">
            <v>15566.183321243523</v>
          </cell>
          <cell r="AR35">
            <v>44367.902163216786</v>
          </cell>
          <cell r="AS35">
            <v>15282.389599483204</v>
          </cell>
          <cell r="AT35">
            <v>14448.778954484536</v>
          </cell>
          <cell r="AU35">
            <v>14884.179501336073</v>
          </cell>
          <cell r="AV35">
            <v>44615.348055303817</v>
          </cell>
          <cell r="AW35">
            <v>15735.668175191035</v>
          </cell>
          <cell r="AX35">
            <v>15164.132136354274</v>
          </cell>
          <cell r="AY35">
            <v>16546.091624198551</v>
          </cell>
          <cell r="AZ35">
            <v>47445.891935743857</v>
          </cell>
          <cell r="BA35">
            <v>179345.07695512773</v>
          </cell>
          <cell r="BB35">
            <v>15912.763901340206</v>
          </cell>
          <cell r="BC35">
            <v>14352.235786001029</v>
          </cell>
          <cell r="BD35">
            <v>13080.094461530665</v>
          </cell>
          <cell r="BE35">
            <v>43345.094148871896</v>
          </cell>
          <cell r="BF35">
            <v>14641.657371962618</v>
          </cell>
          <cell r="BG35">
            <v>14448.078658430381</v>
          </cell>
          <cell r="BH35">
            <v>15721.845154455959</v>
          </cell>
          <cell r="BI35">
            <v>44811.581184848954</v>
          </cell>
          <cell r="BJ35">
            <v>15435.213495478036</v>
          </cell>
          <cell r="BK35">
            <v>14593.266744029383</v>
          </cell>
          <cell r="BL35">
            <v>15033.021296349434</v>
          </cell>
          <cell r="BM35">
            <v>45061.501535856849</v>
          </cell>
          <cell r="BN35">
            <v>15893.024856942946</v>
          </cell>
          <cell r="BO35">
            <v>15315.773457717816</v>
          </cell>
          <cell r="BP35">
            <v>16711.552540440538</v>
          </cell>
          <cell r="BQ35">
            <v>47920.3508551013</v>
          </cell>
          <cell r="BR35">
            <v>181138.52772467901</v>
          </cell>
          <cell r="BS35">
            <v>182949.9130019258</v>
          </cell>
          <cell r="BT35">
            <v>184779.41213194505</v>
          </cell>
          <cell r="BU35">
            <v>186627.20625326451</v>
          </cell>
          <cell r="BV35">
            <v>188493.47831579714</v>
          </cell>
          <cell r="BW35">
            <v>190378.41309895512</v>
          </cell>
          <cell r="BX35">
            <v>192282.19722994466</v>
          </cell>
          <cell r="BY35">
            <v>194205.01920224412</v>
          </cell>
        </row>
        <row r="36">
          <cell r="A36" t="str">
            <v>(Kwh) Alumbrado Público</v>
          </cell>
          <cell r="B36">
            <v>291402.27190161077</v>
          </cell>
          <cell r="C36">
            <v>25015.470198675495</v>
          </cell>
          <cell r="D36">
            <v>45832.826666666668</v>
          </cell>
          <cell r="E36">
            <v>15083.717105263158</v>
          </cell>
          <cell r="F36">
            <v>85932.013970605316</v>
          </cell>
          <cell r="G36">
            <v>25731.638157894737</v>
          </cell>
          <cell r="H36">
            <v>9712.5389610389611</v>
          </cell>
          <cell r="I36">
            <v>25640.590909090908</v>
          </cell>
          <cell r="J36">
            <v>61084.768028024613</v>
          </cell>
          <cell r="K36">
            <v>24039.870967741936</v>
          </cell>
          <cell r="L36">
            <v>25506.451612903227</v>
          </cell>
          <cell r="M36">
            <v>25501.348387096776</v>
          </cell>
          <cell r="N36">
            <v>75047.670967741942</v>
          </cell>
          <cell r="O36">
            <v>23893.980645161289</v>
          </cell>
          <cell r="P36">
            <v>25665.723684210527</v>
          </cell>
          <cell r="Q36">
            <v>30386.222222222223</v>
          </cell>
          <cell r="R36">
            <v>79945.926551594035</v>
          </cell>
          <cell r="S36">
            <v>302010.37951796589</v>
          </cell>
          <cell r="T36">
            <v>25201.070967741936</v>
          </cell>
          <cell r="U36">
            <v>25014.525641025641</v>
          </cell>
          <cell r="V36">
            <v>20753.410256410258</v>
          </cell>
          <cell r="W36">
            <v>70969.006865177827</v>
          </cell>
          <cell r="X36">
            <v>25017.807692307691</v>
          </cell>
          <cell r="Y36">
            <v>23633.903846153848</v>
          </cell>
          <cell r="Z36">
            <v>25206.81935483871</v>
          </cell>
          <cell r="AA36">
            <v>73858.530893300253</v>
          </cell>
          <cell r="AB36">
            <v>24280.269677419354</v>
          </cell>
          <cell r="AC36">
            <v>25761.516129032261</v>
          </cell>
          <cell r="AD36">
            <v>25756.361870967743</v>
          </cell>
          <cell r="AE36">
            <v>75798.147677419358</v>
          </cell>
          <cell r="AF36">
            <v>24132.920451612903</v>
          </cell>
          <cell r="AG36">
            <v>25922.380921052631</v>
          </cell>
          <cell r="AH36">
            <v>30690.084444444445</v>
          </cell>
          <cell r="AI36">
            <v>80745.385817109986</v>
          </cell>
          <cell r="AJ36">
            <v>301371.07125300739</v>
          </cell>
          <cell r="AK36">
            <v>25453.081677419355</v>
          </cell>
          <cell r="AL36">
            <v>25264.670897435899</v>
          </cell>
          <cell r="AM36">
            <v>20960.944358974361</v>
          </cell>
          <cell r="AN36">
            <v>71678.696933829619</v>
          </cell>
          <cell r="AO36">
            <v>25267.985769230767</v>
          </cell>
          <cell r="AP36">
            <v>23870.242884615385</v>
          </cell>
          <cell r="AQ36">
            <v>25458.887548387098</v>
          </cell>
          <cell r="AR36">
            <v>74597.116202233243</v>
          </cell>
          <cell r="AS36">
            <v>24523.072374193547</v>
          </cell>
          <cell r="AT36">
            <v>26019.131290322584</v>
          </cell>
          <cell r="AU36">
            <v>26013.925489677422</v>
          </cell>
          <cell r="AV36">
            <v>76556.12915419355</v>
          </cell>
          <cell r="AW36">
            <v>24374.249656129032</v>
          </cell>
          <cell r="AX36">
            <v>26181.604730263156</v>
          </cell>
          <cell r="AY36">
            <v>30996.985288888889</v>
          </cell>
          <cell r="AZ36">
            <v>81552.83967528108</v>
          </cell>
          <cell r="BA36">
            <v>304384.78196553752</v>
          </cell>
          <cell r="BB36">
            <v>25707.612494193549</v>
          </cell>
          <cell r="BC36">
            <v>25517.317606410259</v>
          </cell>
          <cell r="BD36">
            <v>21170.553802564104</v>
          </cell>
          <cell r="BE36">
            <v>72395.483903167915</v>
          </cell>
          <cell r="BF36">
            <v>25520.665626923073</v>
          </cell>
          <cell r="BG36">
            <v>24108.94531346154</v>
          </cell>
          <cell r="BH36">
            <v>25713.476423870969</v>
          </cell>
          <cell r="BI36">
            <v>75343.087364255582</v>
          </cell>
          <cell r="BJ36">
            <v>24768.303097935484</v>
          </cell>
          <cell r="BK36">
            <v>26279.32260322581</v>
          </cell>
          <cell r="BL36">
            <v>26274.064744574196</v>
          </cell>
          <cell r="BM36">
            <v>77321.690445735483</v>
          </cell>
          <cell r="BN36">
            <v>24617.992152690324</v>
          </cell>
          <cell r="BO36">
            <v>26443.420777565789</v>
          </cell>
          <cell r="BP36">
            <v>31306.955141777777</v>
          </cell>
          <cell r="BQ36">
            <v>82368.368072033889</v>
          </cell>
          <cell r="BR36">
            <v>307428.6297851929</v>
          </cell>
          <cell r="BS36">
            <v>310502.91608304484</v>
          </cell>
          <cell r="BT36">
            <v>313607.94524387526</v>
          </cell>
          <cell r="BU36">
            <v>316744.02469631401</v>
          </cell>
          <cell r="BV36">
            <v>319911.46494327713</v>
          </cell>
          <cell r="BW36">
            <v>323110.5795927099</v>
          </cell>
          <cell r="BX36">
            <v>326341.68538863701</v>
          </cell>
          <cell r="BY36">
            <v>329605.1022425234</v>
          </cell>
        </row>
        <row r="37">
          <cell r="A37" t="str">
            <v xml:space="preserve">   Total KWH vendidos a terceros</v>
          </cell>
          <cell r="B37">
            <v>644438.07563502959</v>
          </cell>
          <cell r="C37">
            <v>50650.540823320443</v>
          </cell>
          <cell r="D37">
            <v>74005.410924080556</v>
          </cell>
          <cell r="E37">
            <v>44884.338109411627</v>
          </cell>
          <cell r="F37">
            <v>169540.28985681263</v>
          </cell>
          <cell r="G37">
            <v>57792.876370254118</v>
          </cell>
          <cell r="H37">
            <v>39443.931088227546</v>
          </cell>
          <cell r="I37">
            <v>59087.940958562074</v>
          </cell>
          <cell r="J37">
            <v>156324.74841704374</v>
          </cell>
          <cell r="K37">
            <v>56410.060881923528</v>
          </cell>
          <cell r="L37">
            <v>59326.889762159837</v>
          </cell>
          <cell r="M37">
            <v>58564.047491036312</v>
          </cell>
          <cell r="N37">
            <v>174300.99813511968</v>
          </cell>
          <cell r="O37">
            <v>57822.714989946609</v>
          </cell>
          <cell r="P37">
            <v>59216.65847205188</v>
          </cell>
          <cell r="Q37">
            <v>67586.706578108075</v>
          </cell>
          <cell r="R37">
            <v>184626.08004010655</v>
          </cell>
          <cell r="S37">
            <v>684792.11644908262</v>
          </cell>
          <cell r="T37">
            <v>55937.198076970279</v>
          </cell>
          <cell r="U37">
            <v>55253.946751613919</v>
          </cell>
          <cell r="V37">
            <v>50830.537914053646</v>
          </cell>
          <cell r="W37">
            <v>162021.68274263784</v>
          </cell>
          <cell r="X37">
            <v>56848.733458600604</v>
          </cell>
          <cell r="Y37">
            <v>55928.150452970716</v>
          </cell>
          <cell r="Z37">
            <v>60796.907621103586</v>
          </cell>
          <cell r="AA37">
            <v>173573.79153267492</v>
          </cell>
          <cell r="AB37">
            <v>56963.97368769419</v>
          </cell>
          <cell r="AC37">
            <v>59907.971546190791</v>
          </cell>
          <cell r="AD37">
            <v>59139.836213754534</v>
          </cell>
          <cell r="AE37">
            <v>176011.78144763951</v>
          </cell>
          <cell r="AF37">
            <v>58390.542374295816</v>
          </cell>
          <cell r="AG37">
            <v>59798.730959427892</v>
          </cell>
          <cell r="AH37">
            <v>68251.861230924711</v>
          </cell>
          <cell r="AI37">
            <v>186441.13456464844</v>
          </cell>
          <cell r="AJ37">
            <v>698048.39028760069</v>
          </cell>
          <cell r="AK37">
            <v>56488.860543647745</v>
          </cell>
          <cell r="AL37">
            <v>55797.835643461163</v>
          </cell>
          <cell r="AM37">
            <v>51329.735581342873</v>
          </cell>
          <cell r="AN37">
            <v>163616.43176845176</v>
          </cell>
          <cell r="AO37">
            <v>57408.04707236572</v>
          </cell>
          <cell r="AP37">
            <v>56477.898325992042</v>
          </cell>
          <cell r="AQ37">
            <v>61393.805915615681</v>
          </cell>
          <cell r="AR37">
            <v>175279.75131397345</v>
          </cell>
          <cell r="AS37">
            <v>57523.434872229409</v>
          </cell>
          <cell r="AT37">
            <v>60494.86868547029</v>
          </cell>
          <cell r="AU37">
            <v>59721.396658067206</v>
          </cell>
          <cell r="AV37">
            <v>177739.7002157669</v>
          </cell>
          <cell r="AW37">
            <v>58964.05703965362</v>
          </cell>
          <cell r="AX37">
            <v>60386.638207638629</v>
          </cell>
          <cell r="AY37">
            <v>68923.685469313205</v>
          </cell>
          <cell r="AZ37">
            <v>188274.38071660546</v>
          </cell>
          <cell r="BA37">
            <v>704910.26401479752</v>
          </cell>
          <cell r="BB37">
            <v>57046.077320916549</v>
          </cell>
          <cell r="BC37">
            <v>56347.184414260395</v>
          </cell>
          <cell r="BD37">
            <v>51833.944767274712</v>
          </cell>
          <cell r="BE37">
            <v>165227.20650245165</v>
          </cell>
          <cell r="BF37">
            <v>57972.971197817591</v>
          </cell>
          <cell r="BG37">
            <v>57033.162303544559</v>
          </cell>
          <cell r="BH37">
            <v>61996.684062307184</v>
          </cell>
          <cell r="BI37">
            <v>177002.81756366932</v>
          </cell>
          <cell r="BJ37">
            <v>58088.501989266442</v>
          </cell>
          <cell r="BK37">
            <v>61087.641587572369</v>
          </cell>
          <cell r="BL37">
            <v>60308.788724599857</v>
          </cell>
          <cell r="BM37">
            <v>179484.93230143865</v>
          </cell>
          <cell r="BN37">
            <v>59543.317972977617</v>
          </cell>
          <cell r="BO37">
            <v>60980.440792526089</v>
          </cell>
          <cell r="BP37">
            <v>69602.248472345644</v>
          </cell>
          <cell r="BQ37">
            <v>190126.00723784935</v>
          </cell>
          <cell r="BR37">
            <v>711840.96360540902</v>
          </cell>
          <cell r="BS37">
            <v>718841.20478526736</v>
          </cell>
          <cell r="BT37">
            <v>725911.71128967695</v>
          </cell>
          <cell r="BU37">
            <v>733053.21496611717</v>
          </cell>
          <cell r="BV37">
            <v>740266.45587854832</v>
          </cell>
          <cell r="BW37">
            <v>747552.18241335079</v>
          </cell>
          <cell r="BX37">
            <v>754911.15138693003</v>
          </cell>
          <cell r="BY37">
            <v>762344.12815501657</v>
          </cell>
        </row>
        <row r="39">
          <cell r="A39" t="str">
            <v>NUMERO DE CLIENTES</v>
          </cell>
          <cell r="BS39" t="str">
            <v xml:space="preserve"> </v>
          </cell>
          <cell r="BT39" t="str">
            <v xml:space="preserve"> </v>
          </cell>
          <cell r="BU39" t="str">
            <v xml:space="preserve"> </v>
          </cell>
          <cell r="BV39" t="str">
            <v xml:space="preserve"> </v>
          </cell>
          <cell r="BW39" t="str">
            <v xml:space="preserve"> </v>
          </cell>
          <cell r="BX39" t="str">
            <v xml:space="preserve"> </v>
          </cell>
          <cell r="BY39" t="str">
            <v xml:space="preserve"> </v>
          </cell>
        </row>
        <row r="40">
          <cell r="A40" t="str">
            <v>(#) Residencial</v>
          </cell>
          <cell r="B40">
            <v>237103</v>
          </cell>
          <cell r="C40">
            <v>237529</v>
          </cell>
          <cell r="D40">
            <v>237924</v>
          </cell>
          <cell r="E40">
            <v>237673</v>
          </cell>
          <cell r="F40">
            <v>237673</v>
          </cell>
          <cell r="G40">
            <v>236620</v>
          </cell>
          <cell r="H40">
            <v>237844</v>
          </cell>
          <cell r="I40">
            <v>237384</v>
          </cell>
          <cell r="J40">
            <v>237384</v>
          </cell>
          <cell r="K40">
            <v>236726</v>
          </cell>
          <cell r="L40">
            <v>236275</v>
          </cell>
          <cell r="M40">
            <v>234754</v>
          </cell>
          <cell r="N40">
            <v>234754</v>
          </cell>
          <cell r="O40">
            <v>233294</v>
          </cell>
          <cell r="P40">
            <v>230254</v>
          </cell>
          <cell r="Q40">
            <v>228835</v>
          </cell>
          <cell r="R40">
            <v>228835</v>
          </cell>
          <cell r="S40">
            <v>228835</v>
          </cell>
          <cell r="T40">
            <v>229717</v>
          </cell>
          <cell r="U40">
            <v>231006</v>
          </cell>
          <cell r="V40">
            <v>231945</v>
          </cell>
          <cell r="W40">
            <v>231945</v>
          </cell>
          <cell r="X40">
            <v>231395</v>
          </cell>
          <cell r="Y40">
            <v>231152</v>
          </cell>
          <cell r="Z40">
            <v>231676</v>
          </cell>
          <cell r="AA40">
            <v>231676</v>
          </cell>
          <cell r="AB40">
            <v>240130.23553792236</v>
          </cell>
          <cell r="AC40">
            <v>239672.74993757595</v>
          </cell>
          <cell r="AD40">
            <v>238129.87721445647</v>
          </cell>
          <cell r="AE40">
            <v>238129.87721445647</v>
          </cell>
          <cell r="AF40">
            <v>236648.88170114</v>
          </cell>
          <cell r="AG40">
            <v>233565.16501587821</v>
          </cell>
          <cell r="AH40">
            <v>232125.75910259318</v>
          </cell>
          <cell r="AI40">
            <v>232125.75910259318</v>
          </cell>
          <cell r="AJ40">
            <v>232125.75910259318</v>
          </cell>
          <cell r="AK40">
            <v>233012.15676472319</v>
          </cell>
          <cell r="AL40">
            <v>234319.64672005834</v>
          </cell>
          <cell r="AM40">
            <v>235272.11612894872</v>
          </cell>
          <cell r="AN40">
            <v>235272.11612894872</v>
          </cell>
          <cell r="AO40">
            <v>234714.22669882124</v>
          </cell>
          <cell r="AP40">
            <v>234467.74100514673</v>
          </cell>
          <cell r="AQ40">
            <v>234999.25748039549</v>
          </cell>
          <cell r="AR40">
            <v>234999.25748039549</v>
          </cell>
          <cell r="AS40">
            <v>243574.76411024117</v>
          </cell>
          <cell r="AT40">
            <v>243110.71614502519</v>
          </cell>
          <cell r="AU40">
            <v>241545.71181000632</v>
          </cell>
          <cell r="AV40">
            <v>241545.71181000632</v>
          </cell>
          <cell r="AW40">
            <v>240043.47227737811</v>
          </cell>
          <cell r="AX40">
            <v>236915.5214697138</v>
          </cell>
          <cell r="AY40">
            <v>235455.46811574156</v>
          </cell>
          <cell r="AZ40">
            <v>235455.46811574156</v>
          </cell>
          <cell r="BA40">
            <v>235455.46811574156</v>
          </cell>
          <cell r="BB40">
            <v>236296.92697302025</v>
          </cell>
          <cell r="BC40">
            <v>237622.84860210397</v>
          </cell>
          <cell r="BD40">
            <v>238588.74496339928</v>
          </cell>
          <cell r="BE40">
            <v>238588.74496339928</v>
          </cell>
          <cell r="BF40">
            <v>238022.99097116032</v>
          </cell>
          <cell r="BG40">
            <v>237773.03057095292</v>
          </cell>
          <cell r="BH40">
            <v>238312.03982901335</v>
          </cell>
          <cell r="BI40">
            <v>238312.03982901335</v>
          </cell>
          <cell r="BJ40">
            <v>247008.43529611919</v>
          </cell>
          <cell r="BK40">
            <v>246537.84565105042</v>
          </cell>
          <cell r="BL40">
            <v>244950.77946446594</v>
          </cell>
          <cell r="BM40">
            <v>244950.77946446594</v>
          </cell>
          <cell r="BN40">
            <v>243427.36287510811</v>
          </cell>
          <cell r="BO40">
            <v>240255.31737397928</v>
          </cell>
          <cell r="BP40">
            <v>238774.68166144585</v>
          </cell>
          <cell r="BQ40">
            <v>238774.68166144585</v>
          </cell>
          <cell r="BR40">
            <v>238774.68166144585</v>
          </cell>
          <cell r="BS40">
            <v>243978.20996992823</v>
          </cell>
          <cell r="BT40">
            <v>247372.06539154562</v>
          </cell>
          <cell r="BU40">
            <v>250813.13099076151</v>
          </cell>
          <cell r="BV40">
            <v>254302.06348408019</v>
          </cell>
          <cell r="BW40">
            <v>257839.5287232518</v>
          </cell>
          <cell r="BX40">
            <v>261426.20182234756</v>
          </cell>
          <cell r="BY40">
            <v>265062.76728660357</v>
          </cell>
        </row>
        <row r="41">
          <cell r="A41" t="str">
            <v>(#) General</v>
          </cell>
          <cell r="B41">
            <v>34494</v>
          </cell>
          <cell r="C41">
            <v>34564</v>
          </cell>
          <cell r="D41">
            <v>34780</v>
          </cell>
          <cell r="E41">
            <v>34647</v>
          </cell>
          <cell r="F41">
            <v>34647</v>
          </cell>
          <cell r="G41">
            <v>34652</v>
          </cell>
          <cell r="H41">
            <v>34817</v>
          </cell>
          <cell r="I41">
            <v>34899</v>
          </cell>
          <cell r="J41">
            <v>34899</v>
          </cell>
          <cell r="K41">
            <v>34958</v>
          </cell>
          <cell r="L41">
            <v>34926</v>
          </cell>
          <cell r="M41">
            <v>34867</v>
          </cell>
          <cell r="N41">
            <v>34867</v>
          </cell>
          <cell r="O41">
            <v>34929</v>
          </cell>
          <cell r="P41">
            <v>34655</v>
          </cell>
          <cell r="Q41">
            <v>34554</v>
          </cell>
          <cell r="R41">
            <v>34554</v>
          </cell>
          <cell r="S41">
            <v>34554</v>
          </cell>
          <cell r="T41">
            <v>34609</v>
          </cell>
          <cell r="U41">
            <v>34674</v>
          </cell>
          <cell r="V41">
            <v>35019</v>
          </cell>
          <cell r="W41">
            <v>35019</v>
          </cell>
          <cell r="X41">
            <v>35124</v>
          </cell>
          <cell r="Y41">
            <v>34876</v>
          </cell>
          <cell r="Z41">
            <v>34819</v>
          </cell>
          <cell r="AA41">
            <v>34819</v>
          </cell>
          <cell r="AB41">
            <v>36152.372170240174</v>
          </cell>
          <cell r="AC41">
            <v>36119.278860856124</v>
          </cell>
          <cell r="AD41">
            <v>36058.263071679277</v>
          </cell>
          <cell r="AE41">
            <v>36058.263071679277</v>
          </cell>
          <cell r="AF41">
            <v>36122.381358610881</v>
          </cell>
          <cell r="AG41">
            <v>35839.019897009937</v>
          </cell>
          <cell r="AH41">
            <v>35734.569139266518</v>
          </cell>
          <cell r="AI41">
            <v>35734.569139266518</v>
          </cell>
          <cell r="AJ41">
            <v>35734.569139266518</v>
          </cell>
          <cell r="AK41">
            <v>35735.435454507875</v>
          </cell>
          <cell r="AL41">
            <v>35802.551040180471</v>
          </cell>
          <cell r="AM41">
            <v>36158.779917981199</v>
          </cell>
          <cell r="AN41">
            <v>36158.779917981199</v>
          </cell>
          <cell r="AO41">
            <v>36267.197402529251</v>
          </cell>
          <cell r="AP41">
            <v>36011.125629501483</v>
          </cell>
          <cell r="AQ41">
            <v>35952.270423603972</v>
          </cell>
          <cell r="AR41">
            <v>35952.270423603972</v>
          </cell>
          <cell r="AS41">
            <v>37329.040487068829</v>
          </cell>
          <cell r="AT41">
            <v>37294.870074127983</v>
          </cell>
          <cell r="AU41">
            <v>37231.868375268285</v>
          </cell>
          <cell r="AV41">
            <v>37231.868375268285</v>
          </cell>
          <cell r="AW41">
            <v>37298.073550341178</v>
          </cell>
          <cell r="AX41">
            <v>37005.489389535156</v>
          </cell>
          <cell r="AY41">
            <v>36897.639023690608</v>
          </cell>
          <cell r="AZ41">
            <v>36897.639023690608</v>
          </cell>
          <cell r="BA41">
            <v>36897.639023690608</v>
          </cell>
          <cell r="BB41">
            <v>36857.20371384891</v>
          </cell>
          <cell r="BC41">
            <v>36926.426119621981</v>
          </cell>
          <cell r="BD41">
            <v>37293.837350263668</v>
          </cell>
          <cell r="BE41">
            <v>37293.837350263668</v>
          </cell>
          <cell r="BF41">
            <v>37405.658159589395</v>
          </cell>
          <cell r="BG41">
            <v>37141.548057562912</v>
          </cell>
          <cell r="BH41">
            <v>37080.845332500372</v>
          </cell>
          <cell r="BI41">
            <v>37080.845332500372</v>
          </cell>
          <cell r="BJ41">
            <v>38500.833477344757</v>
          </cell>
          <cell r="BK41">
            <v>38465.590423643895</v>
          </cell>
          <cell r="BL41">
            <v>38400.611043382902</v>
          </cell>
          <cell r="BM41">
            <v>38400.611043382902</v>
          </cell>
          <cell r="BN41">
            <v>38468.894459928328</v>
          </cell>
          <cell r="BO41">
            <v>38167.12581261462</v>
          </cell>
          <cell r="BP41">
            <v>38055.889924371251</v>
          </cell>
          <cell r="BQ41">
            <v>38055.889924371251</v>
          </cell>
          <cell r="BR41">
            <v>38055.889924371251</v>
          </cell>
          <cell r="BS41">
            <v>38882.330229869862</v>
          </cell>
          <cell r="BT41">
            <v>40069.459281322081</v>
          </cell>
          <cell r="BU41">
            <v>41292.832955369449</v>
          </cell>
          <cell r="BV41">
            <v>42553.55784835502</v>
          </cell>
          <cell r="BW41">
            <v>43852.774342474164</v>
          </cell>
          <cell r="BX41">
            <v>45191.657637301425</v>
          </cell>
          <cell r="BY41">
            <v>46571.418812811164</v>
          </cell>
        </row>
        <row r="42">
          <cell r="A42" t="str">
            <v>(#) Industrial</v>
          </cell>
          <cell r="B42">
            <v>2836</v>
          </cell>
          <cell r="C42">
            <v>2826</v>
          </cell>
          <cell r="D42">
            <v>2835</v>
          </cell>
          <cell r="E42">
            <v>2784</v>
          </cell>
          <cell r="F42">
            <v>2784</v>
          </cell>
          <cell r="G42">
            <v>2746</v>
          </cell>
          <cell r="H42">
            <v>2761</v>
          </cell>
          <cell r="I42">
            <v>2741</v>
          </cell>
          <cell r="J42">
            <v>2741</v>
          </cell>
          <cell r="K42">
            <v>2724</v>
          </cell>
          <cell r="L42">
            <v>2724</v>
          </cell>
          <cell r="M42">
            <v>2675</v>
          </cell>
          <cell r="N42">
            <v>2675</v>
          </cell>
          <cell r="O42">
            <v>2679</v>
          </cell>
          <cell r="P42">
            <v>2660</v>
          </cell>
          <cell r="Q42">
            <v>2649</v>
          </cell>
          <cell r="R42">
            <v>2649</v>
          </cell>
          <cell r="S42">
            <v>2649</v>
          </cell>
          <cell r="T42">
            <v>2634</v>
          </cell>
          <cell r="U42">
            <v>2634</v>
          </cell>
          <cell r="V42">
            <v>2639</v>
          </cell>
          <cell r="W42">
            <v>2639</v>
          </cell>
          <cell r="X42">
            <v>2629</v>
          </cell>
          <cell r="Y42">
            <v>2619</v>
          </cell>
          <cell r="Z42">
            <v>2606</v>
          </cell>
          <cell r="AA42">
            <v>2606</v>
          </cell>
          <cell r="AB42">
            <v>2669.7271328462807</v>
          </cell>
          <cell r="AC42">
            <v>2669.7271328462807</v>
          </cell>
          <cell r="AD42">
            <v>2621.7034068883263</v>
          </cell>
          <cell r="AE42">
            <v>2621.7034068883263</v>
          </cell>
          <cell r="AF42">
            <v>2625.6237110481593</v>
          </cell>
          <cell r="AG42">
            <v>2607.0022662889519</v>
          </cell>
          <cell r="AH42">
            <v>2596.2214298494114</v>
          </cell>
          <cell r="AI42">
            <v>2596.2214298494114</v>
          </cell>
          <cell r="AJ42">
            <v>2596.2214298494114</v>
          </cell>
          <cell r="AK42">
            <v>2580.7248875705086</v>
          </cell>
          <cell r="AL42">
            <v>2580.7248875705086</v>
          </cell>
          <cell r="AM42">
            <v>2585.6237578961936</v>
          </cell>
          <cell r="AN42">
            <v>2585.6237578961936</v>
          </cell>
          <cell r="AO42">
            <v>2575.8260172448249</v>
          </cell>
          <cell r="AP42">
            <v>2566.0282765934562</v>
          </cell>
          <cell r="AQ42">
            <v>2553.2912137466769</v>
          </cell>
          <cell r="AR42">
            <v>2553.2912137466769</v>
          </cell>
          <cell r="AS42">
            <v>2615.7294057549939</v>
          </cell>
          <cell r="AT42">
            <v>2615.7294057549939</v>
          </cell>
          <cell r="AU42">
            <v>2568.6770045501503</v>
          </cell>
          <cell r="AV42">
            <v>2568.6770045501503</v>
          </cell>
          <cell r="AW42">
            <v>2572.5180168934025</v>
          </cell>
          <cell r="AX42">
            <v>2554.2732082629527</v>
          </cell>
          <cell r="AY42">
            <v>2543.7104243190088</v>
          </cell>
          <cell r="AZ42">
            <v>2543.7104243190088</v>
          </cell>
          <cell r="BA42">
            <v>2543.7104243190088</v>
          </cell>
          <cell r="BB42">
            <v>2526.1169181009136</v>
          </cell>
          <cell r="BC42">
            <v>2526.1169181009136</v>
          </cell>
          <cell r="BD42">
            <v>2530.9121286515988</v>
          </cell>
          <cell r="BE42">
            <v>2530.9121286515988</v>
          </cell>
          <cell r="BF42">
            <v>2521.3217075502284</v>
          </cell>
          <cell r="BG42">
            <v>2511.7312864488586</v>
          </cell>
          <cell r="BH42">
            <v>2499.2637390170776</v>
          </cell>
          <cell r="BI42">
            <v>2499.2637390170776</v>
          </cell>
          <cell r="BJ42">
            <v>2560.3807429749563</v>
          </cell>
          <cell r="BK42">
            <v>2560.3807429749563</v>
          </cell>
          <cell r="BL42">
            <v>2514.323967495598</v>
          </cell>
          <cell r="BM42">
            <v>2514.323967495598</v>
          </cell>
          <cell r="BN42">
            <v>2518.0837042694234</v>
          </cell>
          <cell r="BO42">
            <v>2500.2249545937539</v>
          </cell>
          <cell r="BP42">
            <v>2489.8856784657351</v>
          </cell>
          <cell r="BQ42">
            <v>2489.8856784657351</v>
          </cell>
          <cell r="BR42">
            <v>2489.8856784657351</v>
          </cell>
          <cell r="BS42">
            <v>2465.6791713272551</v>
          </cell>
          <cell r="BT42">
            <v>2411.0349377005464</v>
          </cell>
          <cell r="BU42">
            <v>2357.6017262957766</v>
          </cell>
          <cell r="BV42">
            <v>2305.3526985112376</v>
          </cell>
          <cell r="BW42">
            <v>2254.2616105406969</v>
          </cell>
          <cell r="BX42">
            <v>2204.3028001915795</v>
          </cell>
          <cell r="BY42">
            <v>2155.4511739952823</v>
          </cell>
        </row>
        <row r="43">
          <cell r="A43" t="str">
            <v>(#) Oficial</v>
          </cell>
          <cell r="B43">
            <v>1960</v>
          </cell>
          <cell r="C43">
            <v>1960</v>
          </cell>
          <cell r="D43">
            <v>1952</v>
          </cell>
          <cell r="E43">
            <v>1939</v>
          </cell>
          <cell r="F43">
            <v>1939</v>
          </cell>
          <cell r="G43">
            <v>1932</v>
          </cell>
          <cell r="H43">
            <v>1939</v>
          </cell>
          <cell r="I43">
            <v>1950</v>
          </cell>
          <cell r="J43">
            <v>1950</v>
          </cell>
          <cell r="K43">
            <v>1935</v>
          </cell>
          <cell r="L43">
            <v>1940</v>
          </cell>
          <cell r="M43">
            <v>1946</v>
          </cell>
          <cell r="N43">
            <v>1946</v>
          </cell>
          <cell r="O43">
            <v>1963</v>
          </cell>
          <cell r="P43">
            <v>1942</v>
          </cell>
          <cell r="Q43">
            <v>1934</v>
          </cell>
          <cell r="R43">
            <v>1934</v>
          </cell>
          <cell r="S43">
            <v>1934</v>
          </cell>
          <cell r="T43">
            <v>1940</v>
          </cell>
          <cell r="U43">
            <v>1943</v>
          </cell>
          <cell r="V43">
            <v>1973</v>
          </cell>
          <cell r="W43">
            <v>1973</v>
          </cell>
          <cell r="X43">
            <v>1926</v>
          </cell>
          <cell r="Y43">
            <v>1975</v>
          </cell>
          <cell r="Z43">
            <v>1930</v>
          </cell>
          <cell r="AA43">
            <v>1930</v>
          </cell>
          <cell r="AB43">
            <v>2051.90666027828</v>
          </cell>
          <cell r="AC43">
            <v>2057.2087446717642</v>
          </cell>
          <cell r="AD43">
            <v>2063.5712459439446</v>
          </cell>
          <cell r="AE43">
            <v>2063.5712459439446</v>
          </cell>
          <cell r="AF43">
            <v>2081.5983328817902</v>
          </cell>
          <cell r="AG43">
            <v>2059.3295784291577</v>
          </cell>
          <cell r="AH43">
            <v>2050.8462433995833</v>
          </cell>
          <cell r="AI43">
            <v>2050.8462433995833</v>
          </cell>
          <cell r="AJ43">
            <v>2050.8462433995833</v>
          </cell>
          <cell r="AK43">
            <v>1924.0176519236463</v>
          </cell>
          <cell r="AL43">
            <v>1926.9929369523943</v>
          </cell>
          <cell r="AM43">
            <v>1956.7457872398736</v>
          </cell>
          <cell r="AN43">
            <v>1956.7457872398736</v>
          </cell>
          <cell r="AO43">
            <v>1910.1329884561562</v>
          </cell>
          <cell r="AP43">
            <v>1958.729310592372</v>
          </cell>
          <cell r="AQ43">
            <v>1914.1000351611533</v>
          </cell>
          <cell r="AR43">
            <v>1914.1000351611533</v>
          </cell>
          <cell r="AS43">
            <v>2035.0023889046947</v>
          </cell>
          <cell r="AT43">
            <v>2040.2607930103923</v>
          </cell>
          <cell r="AU43">
            <v>2046.5708779372285</v>
          </cell>
          <cell r="AV43">
            <v>2046.5708779372285</v>
          </cell>
          <cell r="AW43">
            <v>2064.4494518965985</v>
          </cell>
          <cell r="AX43">
            <v>2042.3641546526717</v>
          </cell>
          <cell r="AY43">
            <v>2033.9507080835567</v>
          </cell>
          <cell r="AZ43">
            <v>2033.9507080835567</v>
          </cell>
          <cell r="BA43">
            <v>2033.9507080835567</v>
          </cell>
          <cell r="BB43">
            <v>2012.7032807782523</v>
          </cell>
          <cell r="BC43">
            <v>2015.8157085320331</v>
          </cell>
          <cell r="BD43">
            <v>2046.9399860698409</v>
          </cell>
          <cell r="BE43">
            <v>2046.9399860698409</v>
          </cell>
          <cell r="BF43">
            <v>1998.1786179272749</v>
          </cell>
          <cell r="BG43">
            <v>2049.0149379056948</v>
          </cell>
          <cell r="BH43">
            <v>2002.3285215989829</v>
          </cell>
          <cell r="BI43">
            <v>2002.3285215989829</v>
          </cell>
          <cell r="BJ43">
            <v>2128.8037458725985</v>
          </cell>
          <cell r="BK43">
            <v>2134.3045307456546</v>
          </cell>
          <cell r="BL43">
            <v>2140.9054725933215</v>
          </cell>
          <cell r="BM43">
            <v>2140.9054725933215</v>
          </cell>
          <cell r="BN43">
            <v>2159.6081411617115</v>
          </cell>
          <cell r="BO43">
            <v>2136.5048446948772</v>
          </cell>
          <cell r="BP43">
            <v>2127.7035888979876</v>
          </cell>
          <cell r="BQ43">
            <v>2127.7035888979876</v>
          </cell>
          <cell r="BR43">
            <v>2127.7035888979876</v>
          </cell>
          <cell r="BS43">
            <v>2084.1012839603609</v>
          </cell>
          <cell r="BT43">
            <v>2088.8122446262141</v>
          </cell>
          <cell r="BU43">
            <v>2093.5338540789417</v>
          </cell>
          <cell r="BV43">
            <v>2098.2661363893571</v>
          </cell>
          <cell r="BW43">
            <v>2103.0091156826861</v>
          </cell>
          <cell r="BX43">
            <v>2107.762816138686</v>
          </cell>
          <cell r="BY43">
            <v>2112.5272619917737</v>
          </cell>
        </row>
        <row r="44">
          <cell r="A44" t="str">
            <v>(#) Alumbrado Público</v>
          </cell>
          <cell r="B44">
            <v>151</v>
          </cell>
          <cell r="C44">
            <v>151</v>
          </cell>
          <cell r="D44">
            <v>150</v>
          </cell>
          <cell r="E44">
            <v>152</v>
          </cell>
          <cell r="F44">
            <v>152</v>
          </cell>
          <cell r="G44">
            <v>152</v>
          </cell>
          <cell r="H44">
            <v>154</v>
          </cell>
          <cell r="I44">
            <v>154</v>
          </cell>
          <cell r="J44">
            <v>154</v>
          </cell>
          <cell r="K44">
            <v>155</v>
          </cell>
          <cell r="L44">
            <v>155</v>
          </cell>
          <cell r="M44">
            <v>155</v>
          </cell>
          <cell r="N44">
            <v>155</v>
          </cell>
          <cell r="O44">
            <v>155</v>
          </cell>
          <cell r="P44">
            <v>152</v>
          </cell>
          <cell r="Q44">
            <v>153</v>
          </cell>
          <cell r="R44">
            <v>153</v>
          </cell>
          <cell r="S44">
            <v>153</v>
          </cell>
          <cell r="T44">
            <v>155</v>
          </cell>
          <cell r="U44">
            <v>156</v>
          </cell>
          <cell r="V44">
            <v>156</v>
          </cell>
          <cell r="W44">
            <v>156</v>
          </cell>
          <cell r="X44">
            <v>156</v>
          </cell>
          <cell r="Y44">
            <v>156</v>
          </cell>
          <cell r="Z44">
            <v>155</v>
          </cell>
          <cell r="AA44">
            <v>155</v>
          </cell>
          <cell r="AB44">
            <v>164.36461619800176</v>
          </cell>
          <cell r="AC44">
            <v>164.36461619800176</v>
          </cell>
          <cell r="AD44">
            <v>164.36461619800176</v>
          </cell>
          <cell r="AE44">
            <v>164.36461619800176</v>
          </cell>
          <cell r="AF44">
            <v>164.36461619800176</v>
          </cell>
          <cell r="AG44">
            <v>161.18336556191142</v>
          </cell>
          <cell r="AH44">
            <v>162.24378244060819</v>
          </cell>
          <cell r="AI44">
            <v>162.24378244060819</v>
          </cell>
          <cell r="AJ44">
            <v>162.24378244060819</v>
          </cell>
          <cell r="AK44">
            <v>153.72305981864181</v>
          </cell>
          <cell r="AL44">
            <v>154.71482149489114</v>
          </cell>
          <cell r="AM44">
            <v>154.71482149489114</v>
          </cell>
          <cell r="AN44">
            <v>154.71482149489114</v>
          </cell>
          <cell r="AO44">
            <v>154.71482149489114</v>
          </cell>
          <cell r="AP44">
            <v>154.71482149489114</v>
          </cell>
          <cell r="AQ44">
            <v>153.72305981864181</v>
          </cell>
          <cell r="AR44">
            <v>153.72305981864181</v>
          </cell>
          <cell r="AS44">
            <v>163.01052727660345</v>
          </cell>
          <cell r="AT44">
            <v>163.01052727660345</v>
          </cell>
          <cell r="AU44">
            <v>163.01052727660345</v>
          </cell>
          <cell r="AV44">
            <v>163.01052727660345</v>
          </cell>
          <cell r="AW44">
            <v>163.01052727660345</v>
          </cell>
          <cell r="AX44">
            <v>159.85548481318534</v>
          </cell>
          <cell r="AY44">
            <v>160.90716563432471</v>
          </cell>
          <cell r="AZ44">
            <v>160.90716563432471</v>
          </cell>
          <cell r="BA44">
            <v>160.90716563432471</v>
          </cell>
          <cell r="BB44">
            <v>160.80876727867468</v>
          </cell>
          <cell r="BC44">
            <v>161.84624319660168</v>
          </cell>
          <cell r="BD44">
            <v>161.84624319660168</v>
          </cell>
          <cell r="BE44">
            <v>161.84624319660168</v>
          </cell>
          <cell r="BF44">
            <v>161.84624319660168</v>
          </cell>
          <cell r="BG44">
            <v>161.84624319660168</v>
          </cell>
          <cell r="BH44">
            <v>160.80876727867468</v>
          </cell>
          <cell r="BI44">
            <v>160.80876727867468</v>
          </cell>
          <cell r="BJ44">
            <v>170.52433106472998</v>
          </cell>
          <cell r="BK44">
            <v>170.52433106472998</v>
          </cell>
          <cell r="BL44">
            <v>170.52433106472998</v>
          </cell>
          <cell r="BM44">
            <v>170.52433106472998</v>
          </cell>
          <cell r="BN44">
            <v>170.52433106472998</v>
          </cell>
          <cell r="BO44">
            <v>167.22386014089653</v>
          </cell>
          <cell r="BP44">
            <v>168.32401711550764</v>
          </cell>
          <cell r="BQ44">
            <v>168.32401711550764</v>
          </cell>
          <cell r="BR44">
            <v>168.32401711550764</v>
          </cell>
          <cell r="BS44">
            <v>165.92819856215729</v>
          </cell>
          <cell r="BT44">
            <v>166.30326728976581</v>
          </cell>
          <cell r="BU44">
            <v>166.67918383318658</v>
          </cell>
          <cell r="BV44">
            <v>167.05595010884602</v>
          </cell>
          <cell r="BW44">
            <v>167.4335680375026</v>
          </cell>
          <cell r="BX44">
            <v>167.81203954425655</v>
          </cell>
          <cell r="BY44">
            <v>168.19136655855954</v>
          </cell>
        </row>
        <row r="45">
          <cell r="A45" t="str">
            <v xml:space="preserve">   Total clientes (terceros)</v>
          </cell>
          <cell r="B45">
            <v>276544</v>
          </cell>
          <cell r="C45">
            <v>277030</v>
          </cell>
          <cell r="D45">
            <v>277641</v>
          </cell>
          <cell r="E45">
            <v>277195</v>
          </cell>
          <cell r="F45">
            <v>277195</v>
          </cell>
          <cell r="G45">
            <v>276102</v>
          </cell>
          <cell r="H45">
            <v>277515</v>
          </cell>
          <cell r="I45">
            <v>277128</v>
          </cell>
          <cell r="J45">
            <v>277128</v>
          </cell>
          <cell r="K45">
            <v>276498</v>
          </cell>
          <cell r="L45">
            <v>276020</v>
          </cell>
          <cell r="M45">
            <v>274397</v>
          </cell>
          <cell r="N45">
            <v>274397</v>
          </cell>
          <cell r="O45">
            <v>273020</v>
          </cell>
          <cell r="P45">
            <v>269663</v>
          </cell>
          <cell r="Q45">
            <v>268125</v>
          </cell>
          <cell r="R45">
            <v>268125</v>
          </cell>
          <cell r="S45">
            <v>268125</v>
          </cell>
          <cell r="T45">
            <v>269055</v>
          </cell>
          <cell r="U45">
            <v>270413</v>
          </cell>
          <cell r="V45">
            <v>271732</v>
          </cell>
          <cell r="W45">
            <v>271732</v>
          </cell>
          <cell r="X45">
            <v>271230</v>
          </cell>
          <cell r="Y45">
            <v>270778</v>
          </cell>
          <cell r="Z45">
            <v>271186</v>
          </cell>
          <cell r="AA45">
            <v>271186</v>
          </cell>
          <cell r="AB45">
            <v>281168.60611748503</v>
          </cell>
          <cell r="AC45">
            <v>280683.32929214812</v>
          </cell>
          <cell r="AD45">
            <v>279037.77955516602</v>
          </cell>
          <cell r="AE45">
            <v>279037.77955516602</v>
          </cell>
          <cell r="AF45">
            <v>277642.84971987887</v>
          </cell>
          <cell r="AG45">
            <v>274231.70012316818</v>
          </cell>
          <cell r="AH45">
            <v>272669.63969754928</v>
          </cell>
          <cell r="AI45">
            <v>272669.63969754928</v>
          </cell>
          <cell r="AJ45">
            <v>272669.63969754928</v>
          </cell>
          <cell r="AK45">
            <v>273406.05781854381</v>
          </cell>
          <cell r="AL45">
            <v>274784.63040625659</v>
          </cell>
          <cell r="AM45">
            <v>276127.98041356087</v>
          </cell>
          <cell r="AN45">
            <v>276127.98041356087</v>
          </cell>
          <cell r="AO45">
            <v>275622.09792854637</v>
          </cell>
          <cell r="AP45">
            <v>275158.33904332895</v>
          </cell>
          <cell r="AQ45">
            <v>275572.64221272583</v>
          </cell>
          <cell r="AR45">
            <v>275572.64221272583</v>
          </cell>
          <cell r="AS45">
            <v>285717.54691924632</v>
          </cell>
          <cell r="AT45">
            <v>285224.58694519522</v>
          </cell>
          <cell r="AU45">
            <v>283555.83859503863</v>
          </cell>
          <cell r="AV45">
            <v>283555.83859503863</v>
          </cell>
          <cell r="AW45">
            <v>282141.52382378589</v>
          </cell>
          <cell r="AX45">
            <v>278677.50370697776</v>
          </cell>
          <cell r="AY45">
            <v>277091.67543746909</v>
          </cell>
          <cell r="AZ45">
            <v>277091.67543746909</v>
          </cell>
          <cell r="BA45">
            <v>277091.67543746909</v>
          </cell>
          <cell r="BB45">
            <v>277853.75965302699</v>
          </cell>
          <cell r="BC45">
            <v>279253.05359155551</v>
          </cell>
          <cell r="BD45">
            <v>280622.28067158099</v>
          </cell>
          <cell r="BE45">
            <v>280622.28067158099</v>
          </cell>
          <cell r="BF45">
            <v>280109.99569942377</v>
          </cell>
          <cell r="BG45">
            <v>279637.17109606694</v>
          </cell>
          <cell r="BH45">
            <v>280055.28618940845</v>
          </cell>
          <cell r="BI45">
            <v>280055.28618940845</v>
          </cell>
          <cell r="BJ45">
            <v>290368.97759337618</v>
          </cell>
          <cell r="BK45">
            <v>289868.64567947964</v>
          </cell>
          <cell r="BL45">
            <v>288177.14427900244</v>
          </cell>
          <cell r="BM45">
            <v>288177.14427900244</v>
          </cell>
          <cell r="BN45">
            <v>286744.4735115323</v>
          </cell>
          <cell r="BO45">
            <v>283226.39684602339</v>
          </cell>
          <cell r="BP45">
            <v>281616.48487029632</v>
          </cell>
          <cell r="BQ45">
            <v>281616.48487029632</v>
          </cell>
          <cell r="BR45">
            <v>281616.48487029632</v>
          </cell>
          <cell r="BS45">
            <v>287576.24885364785</v>
          </cell>
          <cell r="BT45">
            <v>292107.67512248427</v>
          </cell>
          <cell r="BU45">
            <v>296723.77871033887</v>
          </cell>
          <cell r="BV45">
            <v>301426.29611744464</v>
          </cell>
          <cell r="BW45">
            <v>306217.00735998683</v>
          </cell>
          <cell r="BX45">
            <v>311097.73711552349</v>
          </cell>
          <cell r="BY45">
            <v>316070.35590196028</v>
          </cell>
        </row>
        <row r="47">
          <cell r="A47" t="str">
            <v>PRECIO PROMEDIO KWH</v>
          </cell>
          <cell r="BS47" t="str">
            <v xml:space="preserve"> </v>
          </cell>
          <cell r="BT47" t="str">
            <v xml:space="preserve"> </v>
          </cell>
          <cell r="BU47" t="str">
            <v xml:space="preserve"> </v>
          </cell>
          <cell r="BV47" t="str">
            <v xml:space="preserve"> </v>
          </cell>
          <cell r="BW47" t="str">
            <v xml:space="preserve"> </v>
          </cell>
          <cell r="BX47" t="str">
            <v xml:space="preserve"> </v>
          </cell>
          <cell r="BY47" t="str">
            <v xml:space="preserve"> </v>
          </cell>
        </row>
        <row r="48">
          <cell r="A48" t="str">
            <v>(Bs) Residencial</v>
          </cell>
          <cell r="B48">
            <v>37.113958333333336</v>
          </cell>
          <cell r="C48">
            <v>48.955959999999997</v>
          </cell>
          <cell r="D48">
            <v>48.955959999999997</v>
          </cell>
          <cell r="E48">
            <v>48.955959999999997</v>
          </cell>
          <cell r="F48">
            <v>48.955959999999997</v>
          </cell>
          <cell r="G48">
            <v>48.955959999999997</v>
          </cell>
          <cell r="H48">
            <v>48.955959999999997</v>
          </cell>
          <cell r="I48">
            <v>48.955959999999997</v>
          </cell>
          <cell r="J48">
            <v>48.955959999999997</v>
          </cell>
          <cell r="K48">
            <v>48.488599999999998</v>
          </cell>
          <cell r="L48">
            <v>48.488599999999998</v>
          </cell>
          <cell r="M48">
            <v>48.488599999999998</v>
          </cell>
          <cell r="N48">
            <v>48.488599999999998</v>
          </cell>
          <cell r="O48">
            <v>48.488599999999998</v>
          </cell>
          <cell r="P48">
            <v>48.488599999999998</v>
          </cell>
          <cell r="Q48">
            <v>48.488599999999998</v>
          </cell>
          <cell r="R48">
            <v>48.488599999999998</v>
          </cell>
          <cell r="S48">
            <v>48.488599999999998</v>
          </cell>
          <cell r="T48">
            <v>51.235015455520731</v>
          </cell>
          <cell r="U48">
            <v>49.354823845616345</v>
          </cell>
          <cell r="V48">
            <v>51.524844964282913</v>
          </cell>
          <cell r="W48">
            <v>51.524844964282913</v>
          </cell>
          <cell r="X48">
            <v>50.549529499291985</v>
          </cell>
          <cell r="Y48">
            <v>48.97790336043235</v>
          </cell>
          <cell r="Z48">
            <v>52.914986791691462</v>
          </cell>
          <cell r="AA48">
            <v>52.914986791691462</v>
          </cell>
          <cell r="AB48">
            <v>53.05</v>
          </cell>
          <cell r="AC48">
            <v>53.05</v>
          </cell>
          <cell r="AD48">
            <v>53.05</v>
          </cell>
          <cell r="AE48">
            <v>53.05</v>
          </cell>
          <cell r="AF48">
            <v>53.05</v>
          </cell>
          <cell r="AG48">
            <v>53.05</v>
          </cell>
          <cell r="AH48">
            <v>53.05</v>
          </cell>
          <cell r="AI48">
            <v>53.05</v>
          </cell>
          <cell r="AJ48">
            <v>53.05</v>
          </cell>
          <cell r="AK48">
            <v>52.319301961542415</v>
          </cell>
          <cell r="AL48">
            <v>51.852333118290304</v>
          </cell>
          <cell r="AM48">
            <v>51.389532142199897</v>
          </cell>
          <cell r="AN48">
            <v>51.389532142199897</v>
          </cell>
          <cell r="AO48">
            <v>50.93086183353735</v>
          </cell>
          <cell r="AP48">
            <v>50.476285324590009</v>
          </cell>
          <cell r="AQ48">
            <v>50.025766076703007</v>
          </cell>
          <cell r="AR48">
            <v>50.025766076703007</v>
          </cell>
          <cell r="AS48">
            <v>49.579267877342289</v>
          </cell>
          <cell r="AT48">
            <v>49.136754837183865</v>
          </cell>
          <cell r="AU48">
            <v>48.698191387229045</v>
          </cell>
          <cell r="AV48">
            <v>48.698191387229045</v>
          </cell>
          <cell r="AW48">
            <v>48.263542275945426</v>
          </cell>
          <cell r="AX48">
            <v>47.83277256643337</v>
          </cell>
          <cell r="AY48">
            <v>47.40584763361781</v>
          </cell>
          <cell r="AZ48">
            <v>47.40584763361781</v>
          </cell>
          <cell r="BA48">
            <v>47.40584763361781</v>
          </cell>
          <cell r="BB48">
            <v>48.709590979101634</v>
          </cell>
          <cell r="BC48">
            <v>50.31359984464271</v>
          </cell>
          <cell r="BD48">
            <v>51.970428789125492</v>
          </cell>
          <cell r="BE48">
            <v>51.970428789125492</v>
          </cell>
          <cell r="BF48">
            <v>53.681817179955829</v>
          </cell>
          <cell r="BG48">
            <v>55.449561661980887</v>
          </cell>
          <cell r="BH48">
            <v>57.275518043637703</v>
          </cell>
          <cell r="BI48">
            <v>57.275518043637703</v>
          </cell>
          <cell r="BJ48">
            <v>59.16160324521266</v>
          </cell>
          <cell r="BK48">
            <v>61.109797311257246</v>
          </cell>
          <cell r="BL48">
            <v>63.122145489272732</v>
          </cell>
          <cell r="BM48">
            <v>63.122145489272732</v>
          </cell>
          <cell r="BN48">
            <v>65.200760376846048</v>
          </cell>
          <cell r="BO48">
            <v>67.347824139490854</v>
          </cell>
          <cell r="BP48">
            <v>69.56559080152239</v>
          </cell>
          <cell r="BQ48">
            <v>69.56559080152239</v>
          </cell>
          <cell r="BR48">
            <v>69.56559080152239</v>
          </cell>
          <cell r="BS48">
            <v>112.50893166831605</v>
          </cell>
          <cell r="BT48">
            <v>175.93089397956641</v>
          </cell>
          <cell r="BU48">
            <v>212.8850573258089</v>
          </cell>
          <cell r="BV48">
            <v>264.10524727906756</v>
          </cell>
          <cell r="BW48">
            <v>332.25528106129275</v>
          </cell>
          <cell r="BX48">
            <v>424.27687866369433</v>
          </cell>
          <cell r="BY48">
            <v>524.3056224859896</v>
          </cell>
        </row>
        <row r="49">
          <cell r="A49" t="str">
            <v>(Bs) General</v>
          </cell>
          <cell r="B49">
            <v>56.656666666666673</v>
          </cell>
          <cell r="C49">
            <v>60.848018000000003</v>
          </cell>
          <cell r="D49">
            <v>60.848018000000003</v>
          </cell>
          <cell r="E49">
            <v>60.848018000000003</v>
          </cell>
          <cell r="F49">
            <v>60.848018000000003</v>
          </cell>
          <cell r="G49">
            <v>60.848018000000003</v>
          </cell>
          <cell r="H49">
            <v>60.848018000000003</v>
          </cell>
          <cell r="I49">
            <v>60.848018000000003</v>
          </cell>
          <cell r="J49">
            <v>60.848018000000003</v>
          </cell>
          <cell r="K49">
            <v>60.267130000000002</v>
          </cell>
          <cell r="L49">
            <v>60.267130000000002</v>
          </cell>
          <cell r="M49">
            <v>60.267130000000002</v>
          </cell>
          <cell r="N49">
            <v>60.267130000000002</v>
          </cell>
          <cell r="O49">
            <v>60.267130000000002</v>
          </cell>
          <cell r="P49">
            <v>60.267130000000002</v>
          </cell>
          <cell r="Q49">
            <v>60.267130000000002</v>
          </cell>
          <cell r="R49">
            <v>60.267130000000002</v>
          </cell>
          <cell r="S49">
            <v>60.267130000000002</v>
          </cell>
          <cell r="T49">
            <v>65.298763362190471</v>
          </cell>
          <cell r="U49">
            <v>55.895961855705998</v>
          </cell>
          <cell r="V49">
            <v>61.217017713923859</v>
          </cell>
          <cell r="W49">
            <v>61.217017713923859</v>
          </cell>
          <cell r="X49">
            <v>57.910612002525355</v>
          </cell>
          <cell r="Y49">
            <v>55.821744642894885</v>
          </cell>
          <cell r="Z49">
            <v>61.414198622975384</v>
          </cell>
          <cell r="AA49">
            <v>61.414198622975384</v>
          </cell>
          <cell r="AB49">
            <v>58.12</v>
          </cell>
          <cell r="AC49">
            <v>58.12</v>
          </cell>
          <cell r="AD49">
            <v>58.12</v>
          </cell>
          <cell r="AE49">
            <v>58.12</v>
          </cell>
          <cell r="AF49">
            <v>58.12</v>
          </cell>
          <cell r="AG49">
            <v>58.12</v>
          </cell>
          <cell r="AH49">
            <v>58.12</v>
          </cell>
          <cell r="AI49">
            <v>58.12</v>
          </cell>
          <cell r="AJ49">
            <v>58.12</v>
          </cell>
          <cell r="AK49">
            <v>57.309601767536606</v>
          </cell>
          <cell r="AL49">
            <v>56.798092679278959</v>
          </cell>
          <cell r="AM49">
            <v>56.291148996107033</v>
          </cell>
          <cell r="AN49">
            <v>56.291148996107033</v>
          </cell>
          <cell r="AO49">
            <v>55.788729970116094</v>
          </cell>
          <cell r="AP49">
            <v>55.290795217091322</v>
          </cell>
          <cell r="AQ49">
            <v>54.797304713261731</v>
          </cell>
          <cell r="AR49">
            <v>54.797304713261731</v>
          </cell>
          <cell r="AS49">
            <v>54.308218792083082</v>
          </cell>
          <cell r="AT49">
            <v>53.823498141049505</v>
          </cell>
          <cell r="AU49">
            <v>53.343103798533576</v>
          </cell>
          <cell r="AV49">
            <v>53.343103798533576</v>
          </cell>
          <cell r="AW49">
            <v>52.866997150654598</v>
          </cell>
          <cell r="AX49">
            <v>52.395139928174835</v>
          </cell>
          <cell r="AY49">
            <v>51.927494203423457</v>
          </cell>
          <cell r="AZ49">
            <v>51.927494203423457</v>
          </cell>
          <cell r="BA49">
            <v>51.927494203423457</v>
          </cell>
          <cell r="BB49">
            <v>53.355590701952337</v>
          </cell>
          <cell r="BC49">
            <v>55.112592532430263</v>
          </cell>
          <cell r="BD49">
            <v>56.927452506575776</v>
          </cell>
          <cell r="BE49">
            <v>56.927452506575776</v>
          </cell>
          <cell r="BF49">
            <v>58.802075895476591</v>
          </cell>
          <cell r="BG49">
            <v>60.738430710876919</v>
          </cell>
          <cell r="BH49">
            <v>62.738549771229906</v>
          </cell>
          <cell r="BI49">
            <v>62.738549771229906</v>
          </cell>
          <cell r="BJ49">
            <v>64.804532835785267</v>
          </cell>
          <cell r="BK49">
            <v>66.938548808952532</v>
          </cell>
          <cell r="BL49">
            <v>69.142838017254036</v>
          </cell>
          <cell r="BM49">
            <v>69.142838017254036</v>
          </cell>
          <cell r="BN49">
            <v>71.419714561258047</v>
          </cell>
          <cell r="BO49">
            <v>73.771568744961229</v>
          </cell>
          <cell r="BP49">
            <v>76.200869585170693</v>
          </cell>
          <cell r="BQ49">
            <v>76.200869585170693</v>
          </cell>
          <cell r="BR49">
            <v>76.200869585170693</v>
          </cell>
          <cell r="BS49">
            <v>123.24021589473247</v>
          </cell>
          <cell r="BT49">
            <v>192.71146774830612</v>
          </cell>
          <cell r="BU49">
            <v>233.19037907977571</v>
          </cell>
          <cell r="BV49">
            <v>289.29603375453667</v>
          </cell>
          <cell r="BW49">
            <v>363.94632819795964</v>
          </cell>
          <cell r="BX49">
            <v>464.74509490326898</v>
          </cell>
          <cell r="BY49">
            <v>574.31474241073147</v>
          </cell>
        </row>
        <row r="50">
          <cell r="A50" t="str">
            <v>(Bs) Industrial</v>
          </cell>
          <cell r="B50">
            <v>45.827645833333328</v>
          </cell>
          <cell r="C50">
            <v>49.158336999999996</v>
          </cell>
          <cell r="D50">
            <v>49.158336999999996</v>
          </cell>
          <cell r="E50">
            <v>49.158336999999996</v>
          </cell>
          <cell r="F50">
            <v>49.158336999999996</v>
          </cell>
          <cell r="G50">
            <v>49.158336999999996</v>
          </cell>
          <cell r="H50">
            <v>49.158336999999996</v>
          </cell>
          <cell r="I50">
            <v>49.158336999999996</v>
          </cell>
          <cell r="J50">
            <v>49.158336999999996</v>
          </cell>
          <cell r="K50">
            <v>48.689045</v>
          </cell>
          <cell r="L50">
            <v>48.689045</v>
          </cell>
          <cell r="M50">
            <v>48.689045</v>
          </cell>
          <cell r="N50">
            <v>48.689045</v>
          </cell>
          <cell r="O50">
            <v>48.689045</v>
          </cell>
          <cell r="P50">
            <v>48.689045</v>
          </cell>
          <cell r="Q50">
            <v>48.689045</v>
          </cell>
          <cell r="R50">
            <v>48.689045</v>
          </cell>
          <cell r="S50">
            <v>48.689045</v>
          </cell>
          <cell r="T50">
            <v>51.059626732818785</v>
          </cell>
          <cell r="U50">
            <v>44.033489770487996</v>
          </cell>
          <cell r="V50">
            <v>46.749831933836305</v>
          </cell>
          <cell r="W50">
            <v>46.749831933836305</v>
          </cell>
          <cell r="X50">
            <v>43.396240315902915</v>
          </cell>
          <cell r="Y50">
            <v>42.469777532708711</v>
          </cell>
          <cell r="Z50">
            <v>45.744405630160699</v>
          </cell>
          <cell r="AA50">
            <v>45.744405630160699</v>
          </cell>
          <cell r="AB50">
            <v>43.51</v>
          </cell>
          <cell r="AC50">
            <v>43.51</v>
          </cell>
          <cell r="AD50">
            <v>43.51</v>
          </cell>
          <cell r="AE50">
            <v>43.51</v>
          </cell>
          <cell r="AF50">
            <v>43.51</v>
          </cell>
          <cell r="AG50">
            <v>43.51</v>
          </cell>
          <cell r="AH50">
            <v>43.51</v>
          </cell>
          <cell r="AI50">
            <v>43.51</v>
          </cell>
          <cell r="AJ50">
            <v>43.51</v>
          </cell>
          <cell r="AK50">
            <v>42.900931286054984</v>
          </cell>
          <cell r="AL50">
            <v>42.518024834592524</v>
          </cell>
          <cell r="AM50">
            <v>42.1385359627997</v>
          </cell>
          <cell r="AN50">
            <v>42.1385359627997</v>
          </cell>
          <cell r="AO50">
            <v>41.762434167532071</v>
          </cell>
          <cell r="AP50">
            <v>41.389689217896851</v>
          </cell>
          <cell r="AQ50">
            <v>41.020271152823049</v>
          </cell>
          <cell r="AR50">
            <v>41.020271152823049</v>
          </cell>
          <cell r="AS50">
            <v>40.654150278653098</v>
          </cell>
          <cell r="AT50">
            <v>40.291297166756188</v>
          </cell>
          <cell r="AU50">
            <v>39.931682651162753</v>
          </cell>
          <cell r="AV50">
            <v>39.931682651162753</v>
          </cell>
          <cell r="AW50">
            <v>39.57527782622013</v>
          </cell>
          <cell r="AX50">
            <v>39.222054044269164</v>
          </cell>
          <cell r="AY50">
            <v>38.871982913341483</v>
          </cell>
          <cell r="AZ50">
            <v>38.871982913341483</v>
          </cell>
          <cell r="BA50">
            <v>38.871982913341483</v>
          </cell>
          <cell r="BB50">
            <v>39.941030121203049</v>
          </cell>
          <cell r="BC50">
            <v>41.256289911430812</v>
          </cell>
          <cell r="BD50">
            <v>42.614861261489168</v>
          </cell>
          <cell r="BE50">
            <v>42.614861261489168</v>
          </cell>
          <cell r="BF50">
            <v>44.01817042285245</v>
          </cell>
          <cell r="BG50">
            <v>45.467690613515636</v>
          </cell>
          <cell r="BH50">
            <v>46.964943564603814</v>
          </cell>
          <cell r="BI50">
            <v>46.964943564603814</v>
          </cell>
          <cell r="BJ50">
            <v>48.511501117911571</v>
          </cell>
          <cell r="BK50">
            <v>50.10898687604945</v>
          </cell>
          <cell r="BL50">
            <v>51.759077906929775</v>
          </cell>
          <cell r="BM50">
            <v>51.759077906929775</v>
          </cell>
          <cell r="BN50">
            <v>53.463506504381279</v>
          </cell>
          <cell r="BO50">
            <v>55.22406200674083</v>
          </cell>
          <cell r="BP50">
            <v>57.04259267533147</v>
          </cell>
          <cell r="BQ50">
            <v>57.04259267533147</v>
          </cell>
          <cell r="BR50">
            <v>57.04259267533147</v>
          </cell>
          <cell r="BS50">
            <v>92.255396490530543</v>
          </cell>
          <cell r="BT50">
            <v>144.26031905508822</v>
          </cell>
          <cell r="BU50">
            <v>174.56209990866574</v>
          </cell>
          <cell r="BV50">
            <v>216.56177817766573</v>
          </cell>
          <cell r="BW50">
            <v>272.44363834817511</v>
          </cell>
          <cell r="BX50">
            <v>347.89977188901446</v>
          </cell>
          <cell r="BY50">
            <v>429.92162815355425</v>
          </cell>
        </row>
        <row r="51">
          <cell r="A51" t="str">
            <v>(Bs) Oficial</v>
          </cell>
          <cell r="B51">
            <v>56.315562500000006</v>
          </cell>
          <cell r="C51">
            <v>51.789238000000005</v>
          </cell>
          <cell r="D51">
            <v>51.789238000000005</v>
          </cell>
          <cell r="E51">
            <v>51.789238000000005</v>
          </cell>
          <cell r="F51">
            <v>51.789238000000005</v>
          </cell>
          <cell r="G51">
            <v>51.789238000000005</v>
          </cell>
          <cell r="H51">
            <v>51.789238000000005</v>
          </cell>
          <cell r="I51">
            <v>51.789238000000005</v>
          </cell>
          <cell r="J51">
            <v>51.789238000000005</v>
          </cell>
          <cell r="K51">
            <v>51.294830000000005</v>
          </cell>
          <cell r="L51">
            <v>51.294830000000005</v>
          </cell>
          <cell r="M51">
            <v>51.294830000000005</v>
          </cell>
          <cell r="N51">
            <v>51.294830000000005</v>
          </cell>
          <cell r="O51">
            <v>51.294830000000005</v>
          </cell>
          <cell r="P51">
            <v>51.294830000000005</v>
          </cell>
          <cell r="Q51">
            <v>51.294830000000005</v>
          </cell>
          <cell r="R51">
            <v>51.294830000000005</v>
          </cell>
          <cell r="S51">
            <v>51.294830000000005</v>
          </cell>
          <cell r="T51">
            <v>46.209656734744129</v>
          </cell>
          <cell r="U51">
            <v>52.813644089118739</v>
          </cell>
          <cell r="V51">
            <v>52.651204421949323</v>
          </cell>
          <cell r="W51">
            <v>52.651204421949323</v>
          </cell>
          <cell r="X51">
            <v>52.058890976850684</v>
          </cell>
          <cell r="Y51">
            <v>51.813619376946896</v>
          </cell>
          <cell r="Z51">
            <v>52.034875885018536</v>
          </cell>
          <cell r="AA51">
            <v>52.034875885018536</v>
          </cell>
          <cell r="AB51">
            <v>58.12</v>
          </cell>
          <cell r="AC51">
            <v>58.12</v>
          </cell>
          <cell r="AD51">
            <v>58.12</v>
          </cell>
          <cell r="AE51">
            <v>58.12</v>
          </cell>
          <cell r="AF51">
            <v>58.12</v>
          </cell>
          <cell r="AG51">
            <v>58.12</v>
          </cell>
          <cell r="AH51">
            <v>58.12</v>
          </cell>
          <cell r="AI51">
            <v>58.12</v>
          </cell>
          <cell r="AJ51">
            <v>58.12</v>
          </cell>
          <cell r="AK51">
            <v>57.330239412980987</v>
          </cell>
          <cell r="AL51">
            <v>56.818546126214194</v>
          </cell>
          <cell r="AM51">
            <v>56.311419888571969</v>
          </cell>
          <cell r="AN51">
            <v>56.311419888571969</v>
          </cell>
          <cell r="AO51">
            <v>55.808819937475924</v>
          </cell>
          <cell r="AP51">
            <v>55.310705874168576</v>
          </cell>
          <cell r="AQ51">
            <v>54.817037660466049</v>
          </cell>
          <cell r="AR51">
            <v>54.817037660466049</v>
          </cell>
          <cell r="AS51">
            <v>54.327775615539856</v>
          </cell>
          <cell r="AT51">
            <v>53.842880412727396</v>
          </cell>
          <cell r="AU51">
            <v>53.362313076370846</v>
          </cell>
          <cell r="AV51">
            <v>53.362313076370846</v>
          </cell>
          <cell r="AW51">
            <v>52.886034978684329</v>
          </cell>
          <cell r="AX51">
            <v>52.414007836649063</v>
          </cell>
          <cell r="AY51">
            <v>51.946193708936164</v>
          </cell>
          <cell r="AZ51">
            <v>51.946193708936164</v>
          </cell>
          <cell r="BA51">
            <v>51.946193708936164</v>
          </cell>
          <cell r="BB51">
            <v>53.374804476423272</v>
          </cell>
          <cell r="BC51">
            <v>55.132439017297074</v>
          </cell>
          <cell r="BD51">
            <v>56.947952537018239</v>
          </cell>
          <cell r="BE51">
            <v>56.947952537018239</v>
          </cell>
          <cell r="BF51">
            <v>58.823250992777822</v>
          </cell>
          <cell r="BG51">
            <v>60.76030310501676</v>
          </cell>
          <cell r="BH51">
            <v>62.761142424222378</v>
          </cell>
          <cell r="BI51">
            <v>62.761142424222378</v>
          </cell>
          <cell r="BJ51">
            <v>64.827869465784488</v>
          </cell>
          <cell r="BK51">
            <v>66.962653915152401</v>
          </cell>
          <cell r="BL51">
            <v>69.167736905607953</v>
          </cell>
          <cell r="BM51">
            <v>69.167736905607953</v>
          </cell>
          <cell r="BN51">
            <v>71.445433371045468</v>
          </cell>
          <cell r="BO51">
            <v>73.798134476229222</v>
          </cell>
          <cell r="BP51">
            <v>76.228310127078984</v>
          </cell>
          <cell r="BQ51">
            <v>76.228310127078984</v>
          </cell>
          <cell r="BR51">
            <v>76.228310127078984</v>
          </cell>
          <cell r="BS51">
            <v>123.28459568104533</v>
          </cell>
          <cell r="BT51">
            <v>192.7808646874189</v>
          </cell>
          <cell r="BU51">
            <v>233.27435279824607</v>
          </cell>
          <cell r="BV51">
            <v>289.40021156748486</v>
          </cell>
          <cell r="BW51">
            <v>364.07738817831995</v>
          </cell>
          <cell r="BX51">
            <v>464.91245332480361</v>
          </cell>
          <cell r="BY51">
            <v>574.521557737688</v>
          </cell>
        </row>
        <row r="52">
          <cell r="A52" t="str">
            <v>(Bs) Alumbrado Público</v>
          </cell>
          <cell r="B52">
            <v>1.1540416666666669</v>
          </cell>
          <cell r="C52">
            <v>1.214262</v>
          </cell>
          <cell r="D52">
            <v>1.214262</v>
          </cell>
          <cell r="E52">
            <v>1.214262</v>
          </cell>
          <cell r="F52">
            <v>1.214262</v>
          </cell>
          <cell r="G52">
            <v>1.214262</v>
          </cell>
          <cell r="H52">
            <v>1.214262</v>
          </cell>
          <cell r="I52">
            <v>1.214262</v>
          </cell>
          <cell r="J52">
            <v>1.214262</v>
          </cell>
          <cell r="K52">
            <v>1.2026700000000001</v>
          </cell>
          <cell r="L52">
            <v>1.2026700000000001</v>
          </cell>
          <cell r="M52">
            <v>1.2026700000000001</v>
          </cell>
          <cell r="N52">
            <v>1.2026700000000001</v>
          </cell>
          <cell r="O52">
            <v>1.2026700000000001</v>
          </cell>
          <cell r="P52">
            <v>1.2026700000000001</v>
          </cell>
          <cell r="Q52">
            <v>1.2026700000000001</v>
          </cell>
          <cell r="R52">
            <v>1.2026700000000001</v>
          </cell>
          <cell r="S52">
            <v>1.2026700000000001</v>
          </cell>
          <cell r="T52">
            <v>0.53</v>
          </cell>
          <cell r="U52">
            <v>0.53</v>
          </cell>
          <cell r="V52">
            <v>0.53</v>
          </cell>
          <cell r="W52">
            <v>0.53</v>
          </cell>
          <cell r="X52">
            <v>0.53</v>
          </cell>
          <cell r="Y52">
            <v>0.53</v>
          </cell>
          <cell r="Z52">
            <v>0.53</v>
          </cell>
          <cell r="AA52">
            <v>0.53</v>
          </cell>
          <cell r="AB52">
            <v>0.53</v>
          </cell>
          <cell r="AC52">
            <v>0.53</v>
          </cell>
          <cell r="AD52">
            <v>0.53</v>
          </cell>
          <cell r="AE52">
            <v>0.53</v>
          </cell>
          <cell r="AF52">
            <v>0.53</v>
          </cell>
          <cell r="AG52">
            <v>0.53</v>
          </cell>
          <cell r="AH52">
            <v>0.53</v>
          </cell>
          <cell r="AI52">
            <v>0.53</v>
          </cell>
          <cell r="AJ52">
            <v>0.53</v>
          </cell>
          <cell r="AK52">
            <v>0.52264320900210004</v>
          </cell>
          <cell r="AL52">
            <v>0.51797842782973891</v>
          </cell>
          <cell r="AM52">
            <v>0.51335528152990884</v>
          </cell>
          <cell r="AN52">
            <v>0.51335528152990884</v>
          </cell>
          <cell r="AO52">
            <v>0.50877339849619441</v>
          </cell>
          <cell r="AP52">
            <v>0.50423241043890255</v>
          </cell>
          <cell r="AQ52">
            <v>0.49973195235546047</v>
          </cell>
          <cell r="AR52">
            <v>0.49973195235546047</v>
          </cell>
          <cell r="AS52">
            <v>0.49527166250107602</v>
          </cell>
          <cell r="AT52">
            <v>0.49085118235966135</v>
          </cell>
          <cell r="AU52">
            <v>0.48647015661501541</v>
          </cell>
          <cell r="AV52">
            <v>0.48647015661501541</v>
          </cell>
          <cell r="AW52">
            <v>0.48212823312226394</v>
          </cell>
          <cell r="AX52">
            <v>0.47782506287955362</v>
          </cell>
          <cell r="AY52">
            <v>0.47356030000000027</v>
          </cell>
          <cell r="AZ52">
            <v>0.47356030000000027</v>
          </cell>
          <cell r="BA52">
            <v>0.47356030000000027</v>
          </cell>
          <cell r="BB52">
            <v>0.4865840327382478</v>
          </cell>
          <cell r="BC52">
            <v>0.5026072652609298</v>
          </cell>
          <cell r="BD52">
            <v>0.51915814349987399</v>
          </cell>
          <cell r="BE52">
            <v>0.51915814349987399</v>
          </cell>
          <cell r="BF52">
            <v>0.53625404285055667</v>
          </cell>
          <cell r="BG52">
            <v>0.55391291088095296</v>
          </cell>
          <cell r="BH52">
            <v>0.57215328617320083</v>
          </cell>
          <cell r="BI52">
            <v>0.57215328617320083</v>
          </cell>
          <cell r="BJ52">
            <v>0.59099431778572276</v>
          </cell>
          <cell r="BK52">
            <v>0.6104557853562349</v>
          </cell>
          <cell r="BL52">
            <v>0.63055811986674937</v>
          </cell>
          <cell r="BM52">
            <v>0.63055811986674937</v>
          </cell>
          <cell r="BN52">
            <v>0.65132242509236948</v>
          </cell>
          <cell r="BO52">
            <v>0.67277049975639414</v>
          </cell>
          <cell r="BP52">
            <v>0.69492486041499102</v>
          </cell>
          <cell r="BQ52">
            <v>0.69492486041499102</v>
          </cell>
          <cell r="BR52">
            <v>0.69492486041499102</v>
          </cell>
          <cell r="BS52">
            <v>1.1239069881274302</v>
          </cell>
          <cell r="BT52">
            <v>1.7574601255130751</v>
          </cell>
          <cell r="BU52">
            <v>2.1266134168063102</v>
          </cell>
          <cell r="BV52">
            <v>2.6382770560220168</v>
          </cell>
          <cell r="BW52">
            <v>3.3190612219828886</v>
          </cell>
          <cell r="BX52">
            <v>4.2383101657813214</v>
          </cell>
          <cell r="BY52">
            <v>5.2375464266580734</v>
          </cell>
        </row>
        <row r="53">
          <cell r="A53" t="str">
            <v xml:space="preserve">   Total precio promedio (terceros)</v>
          </cell>
          <cell r="B53">
            <v>47.878331339712922</v>
          </cell>
          <cell r="C53">
            <v>52.614172365491328</v>
          </cell>
          <cell r="D53">
            <v>51.894627185959159</v>
          </cell>
          <cell r="E53">
            <v>52.936640603408073</v>
          </cell>
          <cell r="F53">
            <v>52.936640603408073</v>
          </cell>
          <cell r="G53">
            <v>53.105581917376504</v>
          </cell>
          <cell r="H53">
            <v>53.264611569053542</v>
          </cell>
          <cell r="I53">
            <v>52.768422016678244</v>
          </cell>
          <cell r="J53">
            <v>52.768422016678244</v>
          </cell>
          <cell r="K53">
            <v>52.562266788098974</v>
          </cell>
          <cell r="L53">
            <v>52.82717248144786</v>
          </cell>
          <cell r="M53">
            <v>52.274843443488884</v>
          </cell>
          <cell r="N53">
            <v>52.274843443488884</v>
          </cell>
          <cell r="O53">
            <v>52.499823665500593</v>
          </cell>
          <cell r="P53">
            <v>52.350615891358053</v>
          </cell>
          <cell r="Q53">
            <v>52.113046564483888</v>
          </cell>
          <cell r="R53">
            <v>52.113046564483888</v>
          </cell>
          <cell r="S53">
            <v>52.113046564483888</v>
          </cell>
          <cell r="T53">
            <v>54.445879261725153</v>
          </cell>
          <cell r="U53">
            <v>50.360551494869696</v>
          </cell>
          <cell r="V53">
            <v>53.583817430206892</v>
          </cell>
          <cell r="W53">
            <v>53.583817430206892</v>
          </cell>
          <cell r="X53">
            <v>51.233222292460283</v>
          </cell>
          <cell r="Y53">
            <v>49.855775119922995</v>
          </cell>
          <cell r="Z53">
            <v>53.85058621234294</v>
          </cell>
          <cell r="AA53">
            <v>53.85058621234294</v>
          </cell>
          <cell r="AB53">
            <v>53.200599621506178</v>
          </cell>
          <cell r="AC53">
            <v>53.264316866557863</v>
          </cell>
          <cell r="AD53">
            <v>52.93622359745406</v>
          </cell>
          <cell r="AE53">
            <v>52.93622359745406</v>
          </cell>
          <cell r="AF53">
            <v>53.137336228125839</v>
          </cell>
          <cell r="AG53">
            <v>52.999057645631304</v>
          </cell>
          <cell r="AH53">
            <v>52.775178778939697</v>
          </cell>
          <cell r="AI53">
            <v>52.775178778939697</v>
          </cell>
          <cell r="AJ53">
            <v>52.775178778939697</v>
          </cell>
          <cell r="AK53">
            <v>52.472979189916984</v>
          </cell>
          <cell r="AL53">
            <v>51.851481551789405</v>
          </cell>
          <cell r="AM53">
            <v>51.452295980476592</v>
          </cell>
          <cell r="AN53">
            <v>51.452295980476592</v>
          </cell>
          <cell r="AO53">
            <v>50.863234111671211</v>
          </cell>
          <cell r="AP53">
            <v>50.477090725809667</v>
          </cell>
          <cell r="AQ53">
            <v>50.057552900122019</v>
          </cell>
          <cell r="AR53">
            <v>50.057552900122019</v>
          </cell>
          <cell r="AS53">
            <v>49.795452400924347</v>
          </cell>
          <cell r="AT53">
            <v>49.412142892055869</v>
          </cell>
          <cell r="AU53">
            <v>48.671278425151655</v>
          </cell>
          <cell r="AV53">
            <v>48.671278425151655</v>
          </cell>
          <cell r="AW53">
            <v>48.417295170520518</v>
          </cell>
          <cell r="AX53">
            <v>47.862291837432608</v>
          </cell>
          <cell r="AY53">
            <v>47.238095784244948</v>
          </cell>
          <cell r="AZ53">
            <v>47.238095784244948</v>
          </cell>
          <cell r="BA53">
            <v>47.238095784244948</v>
          </cell>
          <cell r="BB53">
            <v>48.909256677694223</v>
          </cell>
          <cell r="BC53">
            <v>50.376776816075612</v>
          </cell>
          <cell r="BD53">
            <v>52.106024166343516</v>
          </cell>
          <cell r="BE53">
            <v>52.106024166343516</v>
          </cell>
          <cell r="BF53">
            <v>53.682988054962806</v>
          </cell>
          <cell r="BG53">
            <v>55.526788334739706</v>
          </cell>
          <cell r="BH53">
            <v>57.392968700306845</v>
          </cell>
          <cell r="BI53">
            <v>57.392968700306845</v>
          </cell>
          <cell r="BJ53">
            <v>59.496176428720425</v>
          </cell>
          <cell r="BK53">
            <v>61.530876694578389</v>
          </cell>
          <cell r="BL53">
            <v>63.171607837949864</v>
          </cell>
          <cell r="BM53">
            <v>63.171607837949864</v>
          </cell>
          <cell r="BN53">
            <v>65.497017229305641</v>
          </cell>
          <cell r="BO53">
            <v>67.479532923736173</v>
          </cell>
          <cell r="BP53">
            <v>69.413131560566157</v>
          </cell>
          <cell r="BQ53">
            <v>69.413131560566157</v>
          </cell>
          <cell r="BR53">
            <v>69.413131560566157</v>
          </cell>
          <cell r="BS53">
            <v>112.94888427330112</v>
          </cell>
          <cell r="BT53">
            <v>176.87520013460255</v>
          </cell>
          <cell r="BU53">
            <v>214.32942597043632</v>
          </cell>
          <cell r="BV53">
            <v>266.26097832312684</v>
          </cell>
          <cell r="BW53">
            <v>335.41196565233457</v>
          </cell>
          <cell r="BX53">
            <v>428.85918396103955</v>
          </cell>
          <cell r="BY53">
            <v>530.62942538231232</v>
          </cell>
        </row>
        <row r="55">
          <cell r="A55" t="str">
            <v>INCREMENTO % DE ENERGIA VENDIDA</v>
          </cell>
          <cell r="BS55" t="str">
            <v xml:space="preserve"> </v>
          </cell>
          <cell r="BT55" t="str">
            <v xml:space="preserve"> </v>
          </cell>
          <cell r="BU55" t="str">
            <v xml:space="preserve"> </v>
          </cell>
          <cell r="BV55" t="str">
            <v xml:space="preserve"> </v>
          </cell>
          <cell r="BW55" t="str">
            <v xml:space="preserve"> </v>
          </cell>
          <cell r="BX55" t="str">
            <v xml:space="preserve"> </v>
          </cell>
          <cell r="BY55" t="str">
            <v xml:space="preserve"> </v>
          </cell>
        </row>
        <row r="56">
          <cell r="A56" t="str">
            <v>(%) Residencial</v>
          </cell>
          <cell r="B56">
            <v>-1</v>
          </cell>
          <cell r="C56">
            <v>7.6391987355151736E-2</v>
          </cell>
          <cell r="D56">
            <v>0.19529835189840505</v>
          </cell>
          <cell r="E56">
            <v>0.12558919765894117</v>
          </cell>
          <cell r="F56">
            <v>0.13104471363176515</v>
          </cell>
          <cell r="G56">
            <v>6.8555882888349462E-2</v>
          </cell>
          <cell r="H56">
            <v>8.8275792358283534E-2</v>
          </cell>
          <cell r="I56">
            <v>0.17076443203883507</v>
          </cell>
          <cell r="J56">
            <v>0.10896878033980577</v>
          </cell>
          <cell r="K56">
            <v>3.3872230856561103E-2</v>
          </cell>
          <cell r="L56">
            <v>0.14178460088474787</v>
          </cell>
          <cell r="M56">
            <v>0.10789660760517794</v>
          </cell>
          <cell r="N56">
            <v>9.4372391436259959E-2</v>
          </cell>
          <cell r="O56">
            <v>4.6144312754462735E-2</v>
          </cell>
          <cell r="P56">
            <v>0.10817004753236259</v>
          </cell>
          <cell r="Q56">
            <v>0.1829164743188223</v>
          </cell>
          <cell r="R56">
            <v>0.11245636766568168</v>
          </cell>
          <cell r="S56">
            <v>0.11166522893112454</v>
          </cell>
          <cell r="T56">
            <v>5.2827153470385468E-2</v>
          </cell>
          <cell r="U56">
            <v>-4.9866790777775338E-2</v>
          </cell>
          <cell r="V56">
            <v>-5.9445906547799243E-2</v>
          </cell>
          <cell r="W56">
            <v>-1.779390541308374E-2</v>
          </cell>
          <cell r="X56">
            <v>4.8242173155663703E-3</v>
          </cell>
          <cell r="Y56">
            <v>-3.310547692548127E-3</v>
          </cell>
          <cell r="Z56">
            <v>-4.8724686101452308E-3</v>
          </cell>
          <cell r="AA56">
            <v>-1.1436760143555796E-3</v>
          </cell>
          <cell r="AB56">
            <v>3.9740000787283236E-2</v>
          </cell>
          <cell r="AC56">
            <v>3.9740000787283236E-2</v>
          </cell>
          <cell r="AD56">
            <v>3.9740000787283014E-2</v>
          </cell>
          <cell r="AE56">
            <v>3.9740000787283167E-2</v>
          </cell>
          <cell r="AF56">
            <v>3.9740000787283458E-2</v>
          </cell>
          <cell r="AG56">
            <v>3.9740000787283458E-2</v>
          </cell>
          <cell r="AH56">
            <v>3.9740000787283458E-2</v>
          </cell>
          <cell r="AI56">
            <v>3.9740000787283458E-2</v>
          </cell>
          <cell r="AJ56">
            <v>1.5360641480482837E-2</v>
          </cell>
          <cell r="AK56">
            <v>3.9703028873967705E-2</v>
          </cell>
          <cell r="AL56">
            <v>3.9703028873967705E-2</v>
          </cell>
          <cell r="AM56">
            <v>3.9703028873967705E-2</v>
          </cell>
          <cell r="AN56">
            <v>3.9703028873967712E-2</v>
          </cell>
          <cell r="AO56">
            <v>3.9703028873967483E-2</v>
          </cell>
          <cell r="AP56">
            <v>3.9703028873967705E-2</v>
          </cell>
          <cell r="AQ56">
            <v>3.9703028873967705E-2</v>
          </cell>
          <cell r="AR56">
            <v>3.9703028873967636E-2</v>
          </cell>
          <cell r="AS56">
            <v>3.9703028873967927E-2</v>
          </cell>
          <cell r="AT56">
            <v>3.9703028873967927E-2</v>
          </cell>
          <cell r="AU56">
            <v>3.9703028873967927E-2</v>
          </cell>
          <cell r="AV56">
            <v>3.9703028873967927E-2</v>
          </cell>
          <cell r="AW56">
            <v>3.9703028873967705E-2</v>
          </cell>
          <cell r="AX56">
            <v>3.9703028873967483E-2</v>
          </cell>
          <cell r="AY56">
            <v>3.9703028873967705E-2</v>
          </cell>
          <cell r="AZ56">
            <v>3.9703028873967636E-2</v>
          </cell>
          <cell r="BA56">
            <v>3.9703028873967726E-2</v>
          </cell>
          <cell r="BB56">
            <v>3.9449415473648886E-2</v>
          </cell>
          <cell r="BC56">
            <v>3.9449415473648886E-2</v>
          </cell>
          <cell r="BD56">
            <v>3.9449415473649108E-2</v>
          </cell>
          <cell r="BE56">
            <v>3.9449415473648962E-2</v>
          </cell>
          <cell r="BF56">
            <v>3.944941547364933E-2</v>
          </cell>
          <cell r="BG56">
            <v>3.9449415473649108E-2</v>
          </cell>
          <cell r="BH56">
            <v>3.9449415473649108E-2</v>
          </cell>
          <cell r="BI56">
            <v>3.9449415473649184E-2</v>
          </cell>
          <cell r="BJ56">
            <v>3.9449415473649108E-2</v>
          </cell>
          <cell r="BK56">
            <v>3.9449415473648886E-2</v>
          </cell>
          <cell r="BL56">
            <v>3.9449415473649108E-2</v>
          </cell>
          <cell r="BM56">
            <v>3.9449415473649031E-2</v>
          </cell>
          <cell r="BN56">
            <v>3.9449415473648886E-2</v>
          </cell>
          <cell r="BO56">
            <v>3.9449415473648886E-2</v>
          </cell>
          <cell r="BP56">
            <v>3.9449415473649108E-2</v>
          </cell>
          <cell r="BQ56">
            <v>3.9449415473648955E-2</v>
          </cell>
          <cell r="BR56">
            <v>3.9449415473649031E-2</v>
          </cell>
          <cell r="BS56">
            <v>3.9350327465107027E-2</v>
          </cell>
          <cell r="BT56">
            <v>3.9258247929544909E-2</v>
          </cell>
          <cell r="BU56">
            <v>3.9258247929544909E-2</v>
          </cell>
          <cell r="BV56">
            <v>3.9258247929544465E-2</v>
          </cell>
          <cell r="BW56">
            <v>3.9258247929544687E-2</v>
          </cell>
          <cell r="BX56">
            <v>3.9258247929545131E-2</v>
          </cell>
          <cell r="BY56">
            <v>3.9258247929545353E-2</v>
          </cell>
        </row>
        <row r="57">
          <cell r="A57" t="str">
            <v>(%) General</v>
          </cell>
          <cell r="B57">
            <v>-1</v>
          </cell>
          <cell r="C57">
            <v>-2.7813264156482886E-2</v>
          </cell>
          <cell r="D57">
            <v>0.10740117605233235</v>
          </cell>
          <cell r="E57">
            <v>2.3624035010459066E-2</v>
          </cell>
          <cell r="F57">
            <v>3.279964837352637E-2</v>
          </cell>
          <cell r="G57">
            <v>0.2601711924535457</v>
          </cell>
          <cell r="H57">
            <v>3.7921080590113343E-2</v>
          </cell>
          <cell r="I57">
            <v>0.17333979635949937</v>
          </cell>
          <cell r="J57">
            <v>0.15583388090862488</v>
          </cell>
          <cell r="K57">
            <v>0.17627523542148316</v>
          </cell>
          <cell r="L57">
            <v>0.39880820342030887</v>
          </cell>
          <cell r="M57">
            <v>0.15171835627607089</v>
          </cell>
          <cell r="N57">
            <v>0.24325149230845303</v>
          </cell>
          <cell r="O57">
            <v>0.17310114591361137</v>
          </cell>
          <cell r="P57">
            <v>0.1797253170269244</v>
          </cell>
          <cell r="Q57">
            <v>0.19269890931777311</v>
          </cell>
          <cell r="R57">
            <v>0.18186479590196361</v>
          </cell>
          <cell r="S57">
            <v>0.15376051825145928</v>
          </cell>
          <cell r="T57">
            <v>4.9661799520769323E-2</v>
          </cell>
          <cell r="U57">
            <v>3.2637200667937849E-2</v>
          </cell>
          <cell r="V57">
            <v>4.9239854955430706E-2</v>
          </cell>
          <cell r="W57">
            <v>4.4219921194049563E-2</v>
          </cell>
          <cell r="X57">
            <v>-0.12540177008343523</v>
          </cell>
          <cell r="Y57">
            <v>6.5007317148558341E-2</v>
          </cell>
          <cell r="Z57">
            <v>9.0418198786921478E-2</v>
          </cell>
          <cell r="AA57">
            <v>1.0612304315493364E-2</v>
          </cell>
          <cell r="AB57">
            <v>4.0335557055847682E-2</v>
          </cell>
          <cell r="AC57">
            <v>4.033555705584746E-2</v>
          </cell>
          <cell r="AD57">
            <v>4.0335557055847682E-2</v>
          </cell>
          <cell r="AE57">
            <v>4.0335557055847612E-2</v>
          </cell>
          <cell r="AF57">
            <v>4.0335557055847682E-2</v>
          </cell>
          <cell r="AG57">
            <v>4.033555705584746E-2</v>
          </cell>
          <cell r="AH57">
            <v>4.0335557055847682E-2</v>
          </cell>
          <cell r="AI57">
            <v>4.0335557055847612E-2</v>
          </cell>
          <cell r="AJ57">
            <v>3.3882890680685805E-2</v>
          </cell>
          <cell r="AK57">
            <v>3.8707455344633823E-2</v>
          </cell>
          <cell r="AL57">
            <v>3.8707455344633823E-2</v>
          </cell>
          <cell r="AM57">
            <v>3.8707455344634267E-2</v>
          </cell>
          <cell r="AN57">
            <v>3.8707455344633976E-2</v>
          </cell>
          <cell r="AO57">
            <v>3.8707455344634267E-2</v>
          </cell>
          <cell r="AP57">
            <v>3.8707455344633823E-2</v>
          </cell>
          <cell r="AQ57">
            <v>3.8707455344633823E-2</v>
          </cell>
          <cell r="AR57">
            <v>3.8707455344633969E-2</v>
          </cell>
          <cell r="AS57">
            <v>3.8707455344634267E-2</v>
          </cell>
          <cell r="AT57">
            <v>3.8707455344634267E-2</v>
          </cell>
          <cell r="AU57">
            <v>3.8707455344634267E-2</v>
          </cell>
          <cell r="AV57">
            <v>3.8707455344634267E-2</v>
          </cell>
          <cell r="AW57">
            <v>3.8707455344634267E-2</v>
          </cell>
          <cell r="AX57">
            <v>3.8707455344633823E-2</v>
          </cell>
          <cell r="AY57">
            <v>3.8707455344634489E-2</v>
          </cell>
          <cell r="AZ57">
            <v>3.8707455344634198E-2</v>
          </cell>
          <cell r="BA57">
            <v>3.8707455344634108E-2</v>
          </cell>
          <cell r="BB57">
            <v>3.7544005484729359E-2</v>
          </cell>
          <cell r="BC57">
            <v>3.7544005484729581E-2</v>
          </cell>
          <cell r="BD57">
            <v>3.7544005484729803E-2</v>
          </cell>
          <cell r="BE57">
            <v>3.7544005484729581E-2</v>
          </cell>
          <cell r="BF57">
            <v>3.7544005484729137E-2</v>
          </cell>
          <cell r="BG57">
            <v>3.7544005484729359E-2</v>
          </cell>
          <cell r="BH57">
            <v>3.7544005484728915E-2</v>
          </cell>
          <cell r="BI57">
            <v>3.7544005484729137E-2</v>
          </cell>
          <cell r="BJ57">
            <v>3.7544005484729359E-2</v>
          </cell>
          <cell r="BK57">
            <v>3.7544005484729581E-2</v>
          </cell>
          <cell r="BL57">
            <v>3.7544005484729359E-2</v>
          </cell>
          <cell r="BM57">
            <v>3.7544005484729429E-2</v>
          </cell>
          <cell r="BN57">
            <v>3.7544005484729137E-2</v>
          </cell>
          <cell r="BO57">
            <v>3.7544005484729137E-2</v>
          </cell>
          <cell r="BP57">
            <v>3.7544005484728915E-2</v>
          </cell>
          <cell r="BQ57">
            <v>3.7544005484729061E-2</v>
          </cell>
          <cell r="BR57">
            <v>3.7544005484729297E-2</v>
          </cell>
          <cell r="BS57">
            <v>3.5757564343647408E-2</v>
          </cell>
          <cell r="BT57">
            <v>3.6679280259280356E-2</v>
          </cell>
          <cell r="BU57">
            <v>3.6679280259280356E-2</v>
          </cell>
          <cell r="BV57">
            <v>3.6679280259280356E-2</v>
          </cell>
          <cell r="BW57">
            <v>3.6679280259279912E-2</v>
          </cell>
          <cell r="BX57">
            <v>3.6679280259280578E-2</v>
          </cell>
          <cell r="BY57">
            <v>3.6679280259280356E-2</v>
          </cell>
        </row>
        <row r="58">
          <cell r="A58" t="str">
            <v>(%) Industrial</v>
          </cell>
          <cell r="B58">
            <v>-1</v>
          </cell>
          <cell r="C58">
            <v>-0.22677851524988168</v>
          </cell>
          <cell r="D58">
            <v>-4.767682202755319E-2</v>
          </cell>
          <cell r="E58">
            <v>-7.3975080137959059E-2</v>
          </cell>
          <cell r="F58">
            <v>-0.11764823402002314</v>
          </cell>
          <cell r="G58">
            <v>7.6925664220824697E-2</v>
          </cell>
          <cell r="H58">
            <v>-0.16522330290119702</v>
          </cell>
          <cell r="I58">
            <v>5.4527238993710592E-2</v>
          </cell>
          <cell r="J58">
            <v>-1.2948739489022521E-2</v>
          </cell>
          <cell r="K58">
            <v>-2.0244991884763697E-2</v>
          </cell>
          <cell r="L58">
            <v>9.7888059105971426E-2</v>
          </cell>
          <cell r="M58">
            <v>7.5700478336827359E-2</v>
          </cell>
          <cell r="N58">
            <v>5.084727645611152E-2</v>
          </cell>
          <cell r="O58">
            <v>3.701920572124151E-2</v>
          </cell>
          <cell r="P58">
            <v>7.8793081761006301E-2</v>
          </cell>
          <cell r="Q58">
            <v>0.17970784337593826</v>
          </cell>
          <cell r="R58">
            <v>9.8720988856986547E-2</v>
          </cell>
          <cell r="S58">
            <v>5.125562348311111E-3</v>
          </cell>
          <cell r="T58">
            <v>5.86802497672545E-2</v>
          </cell>
          <cell r="U58">
            <v>3.0659363430652453E-2</v>
          </cell>
          <cell r="V58">
            <v>3.0241719766157082E-2</v>
          </cell>
          <cell r="W58">
            <v>4.0167147017711416E-2</v>
          </cell>
          <cell r="X58">
            <v>-7.2438856639172045E-2</v>
          </cell>
          <cell r="Y58">
            <v>0.19541994872193369</v>
          </cell>
          <cell r="Z58">
            <v>8.3083534369797762E-2</v>
          </cell>
          <cell r="AA58">
            <v>7.0080865299985889E-2</v>
          </cell>
          <cell r="AB58">
            <v>-1.0435194498305655E-2</v>
          </cell>
          <cell r="AC58">
            <v>-1.0435194498305433E-2</v>
          </cell>
          <cell r="AD58">
            <v>-1.0435194498305655E-2</v>
          </cell>
          <cell r="AE58">
            <v>-1.0435194498305581E-2</v>
          </cell>
          <cell r="AF58">
            <v>-1.0435194498305544E-2</v>
          </cell>
          <cell r="AG58">
            <v>-1.0435194498305655E-2</v>
          </cell>
          <cell r="AH58">
            <v>-1.0435194498305544E-2</v>
          </cell>
          <cell r="AI58">
            <v>-1.0435194498305581E-2</v>
          </cell>
          <cell r="AJ58">
            <v>2.2115962153984977E-2</v>
          </cell>
          <cell r="AK58">
            <v>-1.0740092938026025E-2</v>
          </cell>
          <cell r="AL58">
            <v>-1.0740092938026025E-2</v>
          </cell>
          <cell r="AM58">
            <v>-1.0740092938025914E-2</v>
          </cell>
          <cell r="AN58">
            <v>-1.0740092938025986E-2</v>
          </cell>
          <cell r="AO58">
            <v>-1.0740092938025581E-2</v>
          </cell>
          <cell r="AP58">
            <v>-1.0740092938025803E-2</v>
          </cell>
          <cell r="AQ58">
            <v>-1.0740092938025581E-2</v>
          </cell>
          <cell r="AR58">
            <v>-1.0740092938025657E-2</v>
          </cell>
          <cell r="AS58">
            <v>-1.0740092938026025E-2</v>
          </cell>
          <cell r="AT58">
            <v>-1.0740092938026136E-2</v>
          </cell>
          <cell r="AU58">
            <v>-1.0740092938025914E-2</v>
          </cell>
          <cell r="AV58">
            <v>-1.0740092938026026E-2</v>
          </cell>
          <cell r="AW58">
            <v>-1.0740092938026136E-2</v>
          </cell>
          <cell r="AX58">
            <v>-1.0740092938025803E-2</v>
          </cell>
          <cell r="AY58">
            <v>-1.0740092938025692E-2</v>
          </cell>
          <cell r="AZ58">
            <v>-1.0740092938025877E-2</v>
          </cell>
          <cell r="BA58">
            <v>-1.0740092938025886E-2</v>
          </cell>
          <cell r="BB58">
            <v>-1.1683135199679451E-2</v>
          </cell>
          <cell r="BC58">
            <v>-1.1683135199679118E-2</v>
          </cell>
          <cell r="BD58">
            <v>-1.1683135199679784E-2</v>
          </cell>
          <cell r="BE58">
            <v>-1.1683135199679463E-2</v>
          </cell>
          <cell r="BF58">
            <v>-1.1683135199679784E-2</v>
          </cell>
          <cell r="BG58">
            <v>-1.1683135199679562E-2</v>
          </cell>
          <cell r="BH58">
            <v>-1.168313519967934E-2</v>
          </cell>
          <cell r="BI58">
            <v>-1.1683135199679562E-2</v>
          </cell>
          <cell r="BJ58">
            <v>-1.1683135199679451E-2</v>
          </cell>
          <cell r="BK58">
            <v>-1.168313519967934E-2</v>
          </cell>
          <cell r="BL58">
            <v>-1.1683135199679451E-2</v>
          </cell>
          <cell r="BM58">
            <v>-1.1683135199679413E-2</v>
          </cell>
          <cell r="BN58">
            <v>-1.1683135199679229E-2</v>
          </cell>
          <cell r="BO58">
            <v>-1.1683135199679118E-2</v>
          </cell>
          <cell r="BP58">
            <v>-1.1683135199679118E-2</v>
          </cell>
          <cell r="BQ58">
            <v>-1.1683135199679156E-2</v>
          </cell>
          <cell r="BR58">
            <v>-1.1683135199679399E-2</v>
          </cell>
          <cell r="BS58">
            <v>-1.2355439360792642E-2</v>
          </cell>
          <cell r="BT58">
            <v>-1.2694841730266693E-2</v>
          </cell>
          <cell r="BU58">
            <v>-1.2694841730266582E-2</v>
          </cell>
          <cell r="BV58">
            <v>-1.2694841730266582E-2</v>
          </cell>
          <cell r="BW58">
            <v>-1.2694841730266471E-2</v>
          </cell>
          <cell r="BX58">
            <v>-1.2694841730266471E-2</v>
          </cell>
          <cell r="BY58">
            <v>-1.269484173026636E-2</v>
          </cell>
        </row>
        <row r="59">
          <cell r="A59" t="str">
            <v>(%) Oficial</v>
          </cell>
          <cell r="B59">
            <v>-1</v>
          </cell>
          <cell r="C59">
            <v>-9.9644342391868035E-2</v>
          </cell>
          <cell r="D59">
            <v>9.7704554432705537E-2</v>
          </cell>
          <cell r="E59">
            <v>1.2175552328596462E-2</v>
          </cell>
          <cell r="F59">
            <v>1.339555896560899E-3</v>
          </cell>
          <cell r="G59">
            <v>3.9437102357984921E-2</v>
          </cell>
          <cell r="H59">
            <v>9.6503197282439723E-2</v>
          </cell>
          <cell r="I59">
            <v>0.19014478081457664</v>
          </cell>
          <cell r="J59">
            <v>0.10856105066958768</v>
          </cell>
          <cell r="K59">
            <v>9.7489238668187816E-2</v>
          </cell>
          <cell r="L59">
            <v>4.0305539363136633E-2</v>
          </cell>
          <cell r="M59">
            <v>0.1108008617363343</v>
          </cell>
          <cell r="N59">
            <v>8.2561564902837906E-2</v>
          </cell>
          <cell r="O59">
            <v>0.14639299190955279</v>
          </cell>
          <cell r="P59">
            <v>0.12936742979635585</v>
          </cell>
          <cell r="Q59">
            <v>0.18762663416658021</v>
          </cell>
          <cell r="R59">
            <v>0.15473512285055216</v>
          </cell>
          <cell r="S59">
            <v>8.6973361942162319E-2</v>
          </cell>
          <cell r="T59">
            <v>0.27251023821949305</v>
          </cell>
          <cell r="U59">
            <v>4.38511922245024E-2</v>
          </cell>
          <cell r="V59">
            <v>-5.3740709848028589E-2</v>
          </cell>
          <cell r="W59">
            <v>8.8996541797794079E-2</v>
          </cell>
          <cell r="X59">
            <v>4.0439378343491095E-2</v>
          </cell>
          <cell r="Y59">
            <v>-3.4181924651029649E-2</v>
          </cell>
          <cell r="Z59">
            <v>-2.2246227465815394E-2</v>
          </cell>
          <cell r="AA59">
            <v>-5.6466498665016258E-3</v>
          </cell>
          <cell r="AB59">
            <v>7.1021047483753375E-2</v>
          </cell>
          <cell r="AC59">
            <v>7.1021047483753597E-2</v>
          </cell>
          <cell r="AD59">
            <v>7.1021047483753375E-2</v>
          </cell>
          <cell r="AE59">
            <v>7.1021047483753444E-2</v>
          </cell>
          <cell r="AF59">
            <v>7.1021047483753375E-2</v>
          </cell>
          <cell r="AG59">
            <v>7.1021047483753375E-2</v>
          </cell>
          <cell r="AH59">
            <v>7.1021047483753375E-2</v>
          </cell>
          <cell r="AI59">
            <v>7.1021047483753375E-2</v>
          </cell>
          <cell r="AJ59">
            <v>5.6338948934138218E-2</v>
          </cell>
          <cell r="AK59">
            <v>1.6792930117952576E-3</v>
          </cell>
          <cell r="AL59">
            <v>1.6792930117954796E-3</v>
          </cell>
          <cell r="AM59">
            <v>1.6792930117952576E-3</v>
          </cell>
          <cell r="AN59">
            <v>1.6792930117953268E-3</v>
          </cell>
          <cell r="AO59">
            <v>1.6792930117952576E-3</v>
          </cell>
          <cell r="AP59">
            <v>1.6792930117952576E-3</v>
          </cell>
          <cell r="AQ59">
            <v>1.6792930117952576E-3</v>
          </cell>
          <cell r="AR59">
            <v>1.6792930117952576E-3</v>
          </cell>
          <cell r="AS59">
            <v>1.6792930117952576E-3</v>
          </cell>
          <cell r="AT59">
            <v>1.6792930117954796E-3</v>
          </cell>
          <cell r="AU59">
            <v>1.6792930117957017E-3</v>
          </cell>
          <cell r="AV59">
            <v>1.6792930117954772E-3</v>
          </cell>
          <cell r="AW59">
            <v>1.6792930117959237E-3</v>
          </cell>
          <cell r="AX59">
            <v>1.6792930117959237E-3</v>
          </cell>
          <cell r="AY59">
            <v>1.6792930117961458E-3</v>
          </cell>
          <cell r="AZ59">
            <v>1.6792930117959985E-3</v>
          </cell>
          <cell r="BA59">
            <v>1.6792930117955167E-3</v>
          </cell>
          <cell r="BB59">
            <v>5.6554918585906222E-2</v>
          </cell>
          <cell r="BC59">
            <v>5.6554918585906222E-2</v>
          </cell>
          <cell r="BD59">
            <v>5.6554918585906222E-2</v>
          </cell>
          <cell r="BE59">
            <v>5.6554918585906222E-2</v>
          </cell>
          <cell r="BF59">
            <v>5.6554918585906222E-2</v>
          </cell>
          <cell r="BG59">
            <v>5.6554918585906222E-2</v>
          </cell>
          <cell r="BH59">
            <v>5.6554918585906444E-2</v>
          </cell>
          <cell r="BI59">
            <v>5.6554918585906298E-2</v>
          </cell>
          <cell r="BJ59">
            <v>5.6554918585906444E-2</v>
          </cell>
          <cell r="BK59">
            <v>5.6554918585906222E-2</v>
          </cell>
          <cell r="BL59">
            <v>5.6554918585906E-2</v>
          </cell>
          <cell r="BM59">
            <v>5.6554918585906222E-2</v>
          </cell>
          <cell r="BN59">
            <v>5.6554918585906E-2</v>
          </cell>
          <cell r="BO59">
            <v>5.6554918585905778E-2</v>
          </cell>
          <cell r="BP59">
            <v>5.6554918585905556E-2</v>
          </cell>
          <cell r="BQ59">
            <v>5.6554918585905778E-2</v>
          </cell>
          <cell r="BR59">
            <v>5.6554918585906132E-2</v>
          </cell>
          <cell r="BS59">
            <v>1.1728617487115844E-2</v>
          </cell>
          <cell r="BT59">
            <v>1.2283032167932806E-2</v>
          </cell>
          <cell r="BU59">
            <v>1.228303216793325E-2</v>
          </cell>
          <cell r="BV59">
            <v>1.228303216793325E-2</v>
          </cell>
          <cell r="BW59">
            <v>1.2283032167933472E-2</v>
          </cell>
          <cell r="BX59">
            <v>1.2283032167933028E-2</v>
          </cell>
          <cell r="BY59">
            <v>1.2283032167933472E-2</v>
          </cell>
        </row>
        <row r="60">
          <cell r="A60" t="str">
            <v>(%) Alumbrado Público</v>
          </cell>
          <cell r="B60">
            <v>-1</v>
          </cell>
          <cell r="C60">
            <v>3.4304306076519131E-2</v>
          </cell>
          <cell r="D60">
            <v>1.0841754651162789</v>
          </cell>
          <cell r="E60">
            <v>-0.3722095836459115</v>
          </cell>
          <cell r="F60">
            <v>0.23039587784308707</v>
          </cell>
          <cell r="G60">
            <v>0.10665991085271309</v>
          </cell>
          <cell r="H60">
            <v>-0.59044124906226558</v>
          </cell>
          <cell r="I60">
            <v>0.11725396511627895</v>
          </cell>
          <cell r="J60">
            <v>-0.12732156529517002</v>
          </cell>
          <cell r="K60">
            <v>2.0296849212303014E-2</v>
          </cell>
          <cell r="L60">
            <v>8.2541260315078802E-2</v>
          </cell>
          <cell r="M60">
            <v>0.11840215891472861</v>
          </cell>
          <cell r="N60">
            <v>7.3261371334681455E-2</v>
          </cell>
          <cell r="O60">
            <v>1.4104992498124469E-2</v>
          </cell>
          <cell r="P60">
            <v>0.10382507751937986</v>
          </cell>
          <cell r="Q60">
            <v>0.273007186796699</v>
          </cell>
          <cell r="R60">
            <v>0.13060032482305353</v>
          </cell>
          <cell r="S60">
            <v>7.6871689858940079E-2</v>
          </cell>
          <cell r="T60">
            <v>3.4106047224816693E-2</v>
          </cell>
          <cell r="U60">
            <v>-0.4323913980721823</v>
          </cell>
          <cell r="V60">
            <v>0.4120891079392428</v>
          </cell>
          <cell r="W60">
            <v>1.9167674045163768E-2</v>
          </cell>
          <cell r="X60">
            <v>-2.1555994578658089E-3</v>
          </cell>
          <cell r="Y60">
            <v>1.4649412227198608</v>
          </cell>
          <cell r="Z60">
            <v>-1.0533724049048621E-2</v>
          </cell>
          <cell r="AA60">
            <v>0.49486261757261818</v>
          </cell>
          <cell r="AB60">
            <v>7.1021047483753375E-2</v>
          </cell>
          <cell r="AC60">
            <v>7.1021047483753597E-2</v>
          </cell>
          <cell r="AD60">
            <v>7.1021047483753375E-2</v>
          </cell>
          <cell r="AE60">
            <v>7.1021047483753444E-2</v>
          </cell>
          <cell r="AF60">
            <v>7.1021047483753375E-2</v>
          </cell>
          <cell r="AG60">
            <v>7.1021047483753375E-2</v>
          </cell>
          <cell r="AH60">
            <v>7.1021047483753597E-2</v>
          </cell>
          <cell r="AI60">
            <v>7.1021047483753458E-2</v>
          </cell>
          <cell r="AJ60">
            <v>0.16390537424707841</v>
          </cell>
          <cell r="AK60">
            <v>1.6792930117950355E-3</v>
          </cell>
          <cell r="AL60">
            <v>1.6792930117952576E-3</v>
          </cell>
          <cell r="AM60">
            <v>1.6792930117952576E-3</v>
          </cell>
          <cell r="AN60">
            <v>1.679293011795181E-3</v>
          </cell>
          <cell r="AO60">
            <v>1.6792930117952576E-3</v>
          </cell>
          <cell r="AP60">
            <v>1.6792930117952576E-3</v>
          </cell>
          <cell r="AQ60">
            <v>1.6792930117952576E-3</v>
          </cell>
          <cell r="AR60">
            <v>1.6792930117952576E-3</v>
          </cell>
          <cell r="AS60">
            <v>1.6792930117954796E-3</v>
          </cell>
          <cell r="AT60">
            <v>1.6792930117954796E-3</v>
          </cell>
          <cell r="AU60">
            <v>1.6792930117954796E-3</v>
          </cell>
          <cell r="AV60">
            <v>1.6792930117954796E-3</v>
          </cell>
          <cell r="AW60">
            <v>1.6792930117952576E-3</v>
          </cell>
          <cell r="AX60">
            <v>1.6792930117952576E-3</v>
          </cell>
          <cell r="AY60">
            <v>1.6792930117952576E-3</v>
          </cell>
          <cell r="AZ60">
            <v>1.6792930117952576E-3</v>
          </cell>
          <cell r="BA60">
            <v>1.6792930117952947E-3</v>
          </cell>
          <cell r="BB60">
            <v>5.6554918585905778E-2</v>
          </cell>
          <cell r="BC60">
            <v>5.6554918585906222E-2</v>
          </cell>
          <cell r="BD60">
            <v>5.6554918585906E-2</v>
          </cell>
          <cell r="BE60">
            <v>5.6554918585905993E-2</v>
          </cell>
          <cell r="BF60">
            <v>5.6554918585906E-2</v>
          </cell>
          <cell r="BG60">
            <v>5.6554918585906E-2</v>
          </cell>
          <cell r="BH60">
            <v>5.6554918585905778E-2</v>
          </cell>
          <cell r="BI60">
            <v>5.6554918585905931E-2</v>
          </cell>
          <cell r="BJ60">
            <v>5.6554918585905334E-2</v>
          </cell>
          <cell r="BK60">
            <v>5.6554918585905334E-2</v>
          </cell>
          <cell r="BL60">
            <v>5.6554918585905556E-2</v>
          </cell>
          <cell r="BM60">
            <v>5.655491858590541E-2</v>
          </cell>
          <cell r="BN60">
            <v>5.6554918585905556E-2</v>
          </cell>
          <cell r="BO60">
            <v>5.6554918585905556E-2</v>
          </cell>
          <cell r="BP60">
            <v>5.6554918585905334E-2</v>
          </cell>
          <cell r="BQ60">
            <v>5.655491858590548E-2</v>
          </cell>
          <cell r="BR60">
            <v>5.6554918585905709E-2</v>
          </cell>
          <cell r="BS60">
            <v>1.1558941741199869E-2</v>
          </cell>
          <cell r="BT60">
            <v>1.228303216793325E-2</v>
          </cell>
          <cell r="BU60">
            <v>1.2283032167933472E-2</v>
          </cell>
          <cell r="BV60">
            <v>1.2283032167933028E-2</v>
          </cell>
          <cell r="BW60">
            <v>1.228303216793325E-2</v>
          </cell>
          <cell r="BX60">
            <v>1.2283032167933472E-2</v>
          </cell>
          <cell r="BY60">
            <v>1.228303216793325E-2</v>
          </cell>
        </row>
        <row r="61">
          <cell r="A61" t="str">
            <v xml:space="preserve">   Promedio ponderado % (terceros)</v>
          </cell>
          <cell r="B61">
            <v>-1</v>
          </cell>
          <cell r="C61">
            <v>-3.9143061842808691E-2</v>
          </cell>
          <cell r="D61">
            <v>0.12217651658867967</v>
          </cell>
          <cell r="E61">
            <v>3.028669972248399E-2</v>
          </cell>
          <cell r="F61">
            <v>3.5918370937820271E-2</v>
          </cell>
          <cell r="G61">
            <v>0.13367221093133375</v>
          </cell>
          <cell r="H61">
            <v>1.25824340581E-2</v>
          </cell>
          <cell r="I61">
            <v>0.151247834780321</v>
          </cell>
          <cell r="J61">
            <v>9.8216009089568609E-2</v>
          </cell>
          <cell r="K61">
            <v>8.0659710644906735E-2</v>
          </cell>
          <cell r="L61">
            <v>0.20921855685261104</v>
          </cell>
          <cell r="M61">
            <v>0.11757171619310713</v>
          </cell>
          <cell r="N61">
            <v>0.1360149758501768</v>
          </cell>
          <cell r="O61">
            <v>0.10022561849173828</v>
          </cell>
          <cell r="P61">
            <v>0.12998923513549077</v>
          </cell>
          <cell r="Q61">
            <v>0.18781268732336986</v>
          </cell>
          <cell r="R61">
            <v>0.1394441797210117</v>
          </cell>
          <cell r="S61">
            <v>0.1025914505329009</v>
          </cell>
          <cell r="T61">
            <v>7.7525077734069914E-2</v>
          </cell>
          <cell r="U61">
            <v>-9.5650468297902025E-3</v>
          </cell>
          <cell r="V61">
            <v>-1.2506841849522221E-3</v>
          </cell>
          <cell r="W61">
            <v>2.3296498764316918E-2</v>
          </cell>
          <cell r="X61">
            <v>-5.5313323415683846E-2</v>
          </cell>
          <cell r="Y61">
            <v>5.7795377052457964E-2</v>
          </cell>
          <cell r="Z61">
            <v>4.1684753070128755E-2</v>
          </cell>
          <cell r="AA61">
            <v>1.5195599761093892E-2</v>
          </cell>
          <cell r="AB61">
            <v>3.5801903149737635E-2</v>
          </cell>
          <cell r="AC61">
            <v>3.5181659293461731E-2</v>
          </cell>
          <cell r="AD61">
            <v>3.5208892775171474E-2</v>
          </cell>
          <cell r="AE61">
            <v>3.539953498906874E-2</v>
          </cell>
          <cell r="AF61">
            <v>3.5547409785728679E-2</v>
          </cell>
          <cell r="AG61">
            <v>3.5294188774113611E-2</v>
          </cell>
          <cell r="AH61">
            <v>3.4974344678580849E-2</v>
          </cell>
          <cell r="AI61">
            <v>3.5271739691489168E-2</v>
          </cell>
          <cell r="AJ61">
            <v>2.7345867774409297E-2</v>
          </cell>
          <cell r="AK61">
            <v>2.6024423133384378E-2</v>
          </cell>
          <cell r="AL61">
            <v>2.5464378459561843E-2</v>
          </cell>
          <cell r="AM61">
            <v>2.5639377872325175E-2</v>
          </cell>
          <cell r="AN61">
            <v>2.5717560311608087E-2</v>
          </cell>
          <cell r="AO61">
            <v>2.5113266967801584E-2</v>
          </cell>
          <cell r="AP61">
            <v>2.527791672520574E-2</v>
          </cell>
          <cell r="AQ61">
            <v>2.51681937431254E-2</v>
          </cell>
          <cell r="AR61">
            <v>2.5187464173727338E-2</v>
          </cell>
          <cell r="AS61">
            <v>2.5570560807473663E-2</v>
          </cell>
          <cell r="AT61">
            <v>2.6308825004445202E-2</v>
          </cell>
          <cell r="AU61">
            <v>2.5141772815870933E-2</v>
          </cell>
          <cell r="AV61">
            <v>2.5679501572234923E-2</v>
          </cell>
          <cell r="AW61">
            <v>2.5136427895063429E-2</v>
          </cell>
          <cell r="AX61">
            <v>2.5198820777591946E-2</v>
          </cell>
          <cell r="AY61">
            <v>2.4793554569727094E-2</v>
          </cell>
          <cell r="AZ61">
            <v>2.504123999713331E-2</v>
          </cell>
          <cell r="BA61">
            <v>2.5405336691056966E-2</v>
          </cell>
          <cell r="BB61">
            <v>3.4013254232447832E-2</v>
          </cell>
          <cell r="BC61">
            <v>3.2976568600721734E-2</v>
          </cell>
          <cell r="BD61">
            <v>3.2295997315510583E-2</v>
          </cell>
          <cell r="BE61">
            <v>3.3099230208965769E-2</v>
          </cell>
          <cell r="BF61">
            <v>3.2460511863511954E-2</v>
          </cell>
          <cell r="BG61">
            <v>3.2401166271168069E-2</v>
          </cell>
          <cell r="BH61">
            <v>3.2140986324927789E-2</v>
          </cell>
          <cell r="BI61">
            <v>3.2334957143509917E-2</v>
          </cell>
          <cell r="BJ61">
            <v>3.3105810307543893E-2</v>
          </cell>
          <cell r="BK61">
            <v>3.2705602592367544E-2</v>
          </cell>
          <cell r="BL61">
            <v>3.2612820874587944E-2</v>
          </cell>
          <cell r="BM61">
            <v>3.2810200284074921E-2</v>
          </cell>
          <cell r="BN61">
            <v>3.2847074666450427E-2</v>
          </cell>
          <cell r="BO61">
            <v>3.2678988114075214E-2</v>
          </cell>
          <cell r="BP61">
            <v>3.2387900679138104E-2</v>
          </cell>
          <cell r="BQ61">
            <v>3.2637542164516316E-2</v>
          </cell>
          <cell r="BR61">
            <v>3.2719463353799216E-2</v>
          </cell>
          <cell r="BS61">
            <v>2.6003206941610957E-2</v>
          </cell>
          <cell r="BT61">
            <v>2.6691635433091276E-2</v>
          </cell>
          <cell r="BU61">
            <v>2.703606828419769E-2</v>
          </cell>
          <cell r="BV61">
            <v>2.7372101988276665E-2</v>
          </cell>
          <cell r="BW61">
            <v>2.7699767615992243E-2</v>
          </cell>
          <cell r="BX61">
            <v>2.8019109857402968E-2</v>
          </cell>
          <cell r="BY61">
            <v>2.8330186154650105E-2</v>
          </cell>
        </row>
        <row r="63">
          <cell r="A63" t="str">
            <v>GWH VENDIDOS</v>
          </cell>
          <cell r="BS63" t="str">
            <v xml:space="preserve"> </v>
          </cell>
          <cell r="BT63" t="str">
            <v xml:space="preserve"> </v>
          </cell>
          <cell r="BU63" t="str">
            <v xml:space="preserve"> </v>
          </cell>
          <cell r="BV63" t="str">
            <v xml:space="preserve"> </v>
          </cell>
          <cell r="BW63" t="str">
            <v xml:space="preserve"> </v>
          </cell>
          <cell r="BX63" t="str">
            <v xml:space="preserve"> </v>
          </cell>
          <cell r="BY63" t="str">
            <v xml:space="preserve"> </v>
          </cell>
        </row>
        <row r="64">
          <cell r="A64" t="str">
            <v>(GWh) Residencial</v>
          </cell>
          <cell r="B64">
            <v>824</v>
          </cell>
          <cell r="C64">
            <v>75.329745000000003</v>
          </cell>
          <cell r="D64">
            <v>75.555954999999997</v>
          </cell>
          <cell r="E64">
            <v>78.772740999999996</v>
          </cell>
          <cell r="F64">
            <v>229.65844100000001</v>
          </cell>
          <cell r="G64">
            <v>72.369045</v>
          </cell>
          <cell r="H64">
            <v>76.161416000000003</v>
          </cell>
          <cell r="I64">
            <v>79.291224</v>
          </cell>
          <cell r="J64">
            <v>227.821685</v>
          </cell>
          <cell r="K64">
            <v>72.354061000000002</v>
          </cell>
          <cell r="L64">
            <v>79.906153000000003</v>
          </cell>
          <cell r="M64">
            <v>75.033436000000009</v>
          </cell>
          <cell r="N64">
            <v>227.29365000000004</v>
          </cell>
          <cell r="O64">
            <v>73.212905000000006</v>
          </cell>
          <cell r="P64">
            <v>75.051955000000007</v>
          </cell>
          <cell r="Q64">
            <v>82.784707999999995</v>
          </cell>
          <cell r="R64">
            <v>231.04956799999997</v>
          </cell>
          <cell r="S64">
            <v>915.82334400000002</v>
          </cell>
          <cell r="T64">
            <v>79.309201000000002</v>
          </cell>
          <cell r="U64">
            <v>71.78822199999999</v>
          </cell>
          <cell r="V64">
            <v>74.090024</v>
          </cell>
          <cell r="W64">
            <v>225.18744700000002</v>
          </cell>
          <cell r="X64">
            <v>72.718168999999989</v>
          </cell>
          <cell r="Y64">
            <v>75.909279999999995</v>
          </cell>
          <cell r="Z64">
            <v>78.904880000000006</v>
          </cell>
          <cell r="AA64">
            <v>227.532329</v>
          </cell>
          <cell r="AB64">
            <v>75.229411441103139</v>
          </cell>
          <cell r="AC64">
            <v>83.081623583128774</v>
          </cell>
          <cell r="AD64">
            <v>78.015264805712548</v>
          </cell>
          <cell r="AE64">
            <v>236.32629982994445</v>
          </cell>
          <cell r="AF64">
            <v>76.122385902339303</v>
          </cell>
          <cell r="AG64">
            <v>78.034519750787169</v>
          </cell>
          <cell r="AH64">
            <v>86.074572361095022</v>
          </cell>
          <cell r="AI64">
            <v>240.23147801422149</v>
          </cell>
          <cell r="AJ64">
            <v>929.27755384416605</v>
          </cell>
          <cell r="AK64">
            <v>82.458016497274315</v>
          </cell>
          <cell r="AL64">
            <v>74.638431850876785</v>
          </cell>
          <cell r="AM64">
            <v>77.031622362144958</v>
          </cell>
          <cell r="AN64">
            <v>234.12807071029607</v>
          </cell>
          <cell r="AO64">
            <v>75.605300563469044</v>
          </cell>
          <cell r="AP64">
            <v>78.923108335642098</v>
          </cell>
          <cell r="AQ64">
            <v>82.037642728936959</v>
          </cell>
          <cell r="AR64">
            <v>236.56605162804814</v>
          </cell>
          <cell r="AS64">
            <v>78.216246935720861</v>
          </cell>
          <cell r="AT64">
            <v>86.380215683145877</v>
          </cell>
          <cell r="AU64">
            <v>81.112707116904019</v>
          </cell>
          <cell r="AV64">
            <v>245.70916973577073</v>
          </cell>
          <cell r="AW64">
            <v>79.144675187775192</v>
          </cell>
          <cell r="AX64">
            <v>81.132726541618865</v>
          </cell>
          <cell r="AY64">
            <v>89.491993592862002</v>
          </cell>
          <cell r="AZ64">
            <v>249.76939532225603</v>
          </cell>
          <cell r="BA64">
            <v>966.17268739637109</v>
          </cell>
          <cell r="BB64">
            <v>85.710937049208269</v>
          </cell>
          <cell r="BC64">
            <v>77.582874359263656</v>
          </cell>
          <cell r="BD64">
            <v>80.070474837318457</v>
          </cell>
          <cell r="BE64">
            <v>243.36428624579037</v>
          </cell>
          <cell r="BF64">
            <v>78.587885477407468</v>
          </cell>
          <cell r="BG64">
            <v>82.036578826846664</v>
          </cell>
          <cell r="BH64">
            <v>85.273979781429588</v>
          </cell>
          <cell r="BI64">
            <v>245.89844408568374</v>
          </cell>
          <cell r="BJ64">
            <v>81.301832157877655</v>
          </cell>
          <cell r="BK64">
            <v>89.787864700333699</v>
          </cell>
          <cell r="BL64">
            <v>84.312556000151176</v>
          </cell>
          <cell r="BM64">
            <v>255.40225285836254</v>
          </cell>
          <cell r="BN64">
            <v>82.266886361784742</v>
          </cell>
          <cell r="BO64">
            <v>84.333365179469126</v>
          </cell>
          <cell r="BP64">
            <v>93.022400429671947</v>
          </cell>
          <cell r="BQ64">
            <v>259.62265197092586</v>
          </cell>
          <cell r="BR64">
            <v>1004.2876351607625</v>
          </cell>
          <cell r="BS64">
            <v>1043.8066824734965</v>
          </cell>
          <cell r="BT64">
            <v>1084.7847040045567</v>
          </cell>
          <cell r="BU64">
            <v>1127.3714508645455</v>
          </cell>
          <cell r="BV64">
            <v>1171.6300787912762</v>
          </cell>
          <cell r="BW64">
            <v>1217.6262229061761</v>
          </cell>
          <cell r="BX64">
            <v>1265.4280950505422</v>
          </cell>
          <cell r="BY64">
            <v>1315.1065849430486</v>
          </cell>
        </row>
        <row r="65">
          <cell r="A65" t="str">
            <v>(GWh) General</v>
          </cell>
          <cell r="B65">
            <v>879</v>
          </cell>
          <cell r="C65">
            <v>72.578400999999999</v>
          </cell>
          <cell r="D65">
            <v>74.672212999999999</v>
          </cell>
          <cell r="E65">
            <v>76.418441999999999</v>
          </cell>
          <cell r="F65">
            <v>223.66905599999998</v>
          </cell>
          <cell r="G65">
            <v>91.043053</v>
          </cell>
          <cell r="H65">
            <v>77.485785000000007</v>
          </cell>
          <cell r="I65">
            <v>84.769782000000006</v>
          </cell>
          <cell r="J65">
            <v>253.29862</v>
          </cell>
          <cell r="K65">
            <v>87.814585999999977</v>
          </cell>
          <cell r="L65">
            <v>104.427739</v>
          </cell>
          <cell r="M65">
            <v>83.207706999999985</v>
          </cell>
          <cell r="N65">
            <v>275.45003199999996</v>
          </cell>
          <cell r="O65">
            <v>87.577624999999998</v>
          </cell>
          <cell r="P65">
            <v>85.231114000000005</v>
          </cell>
          <cell r="Q65">
            <v>89.040691999999993</v>
          </cell>
          <cell r="R65">
            <v>261.84943099999998</v>
          </cell>
          <cell r="S65">
            <v>1014.2671389999998</v>
          </cell>
          <cell r="T65">
            <v>76.182774999999992</v>
          </cell>
          <cell r="U65">
            <v>77.109304999999992</v>
          </cell>
          <cell r="V65">
            <v>80.181274999999999</v>
          </cell>
          <cell r="W65">
            <v>233.473355</v>
          </cell>
          <cell r="X65">
            <v>79.626092999999997</v>
          </cell>
          <cell r="Y65">
            <v>82.522928000000007</v>
          </cell>
          <cell r="Z65">
            <v>92.43451300000001</v>
          </cell>
          <cell r="AA65">
            <v>254.58353400000001</v>
          </cell>
          <cell r="AB65">
            <v>91.35663624393861</v>
          </cell>
          <cell r="AC65">
            <v>108.63989002464766</v>
          </cell>
          <cell r="AD65">
            <v>86.563936213184746</v>
          </cell>
          <cell r="AE65">
            <v>286.56046248177103</v>
          </cell>
          <cell r="AF65">
            <v>91.110117290003132</v>
          </cell>
          <cell r="AG65">
            <v>88.668958461680432</v>
          </cell>
          <cell r="AH65">
            <v>92.632197912458153</v>
          </cell>
          <cell r="AI65">
            <v>272.41127366414173</v>
          </cell>
          <cell r="AJ65">
            <v>1047.0286251459127</v>
          </cell>
          <cell r="AK65">
            <v>79.131616361342779</v>
          </cell>
          <cell r="AL65">
            <v>80.094009979943252</v>
          </cell>
          <cell r="AM65">
            <v>83.28488812153833</v>
          </cell>
          <cell r="AN65">
            <v>242.51051446282437</v>
          </cell>
          <cell r="AO65">
            <v>82.708216439065197</v>
          </cell>
          <cell r="AP65">
            <v>85.717180550468427</v>
          </cell>
          <cell r="AQ65">
            <v>96.012417784250488</v>
          </cell>
          <cell r="AR65">
            <v>264.43781477378417</v>
          </cell>
          <cell r="AS65">
            <v>94.892819161786875</v>
          </cell>
          <cell r="AT65">
            <v>112.8450637164227</v>
          </cell>
          <cell r="AU65">
            <v>89.914605908612373</v>
          </cell>
          <cell r="AV65">
            <v>297.65248878682195</v>
          </cell>
          <cell r="AW65">
            <v>94.636758086450314</v>
          </cell>
          <cell r="AX65">
            <v>92.101108211791129</v>
          </cell>
          <cell r="AY65">
            <v>96.217754576629972</v>
          </cell>
          <cell r="AZ65">
            <v>282.95562087487139</v>
          </cell>
          <cell r="BA65">
            <v>1087.5564388983016</v>
          </cell>
          <cell r="BB65">
            <v>82.102534200028529</v>
          </cell>
          <cell r="BC65">
            <v>83.101059929924219</v>
          </cell>
          <cell r="BD65">
            <v>86.41173641796847</v>
          </cell>
          <cell r="BE65">
            <v>251.61533054792122</v>
          </cell>
          <cell r="BF65">
            <v>85.813414170685618</v>
          </cell>
          <cell r="BG65">
            <v>88.935346847190758</v>
          </cell>
          <cell r="BH65">
            <v>99.617108524144484</v>
          </cell>
          <cell r="BI65">
            <v>274.36586954202085</v>
          </cell>
          <cell r="BJ65">
            <v>98.455475684858442</v>
          </cell>
          <cell r="BK65">
            <v>117.08171940751674</v>
          </cell>
          <cell r="BL65">
            <v>93.290360366002602</v>
          </cell>
          <cell r="BM65">
            <v>308.82755545837779</v>
          </cell>
          <cell r="BN65">
            <v>98.189801051104993</v>
          </cell>
          <cell r="BO65">
            <v>95.558952723644239</v>
          </cell>
          <cell r="BP65">
            <v>99.830154482183261</v>
          </cell>
          <cell r="BQ65">
            <v>293.57890825693249</v>
          </cell>
          <cell r="BR65">
            <v>1128.3876638052525</v>
          </cell>
          <cell r="BS65">
            <v>1168.7360582983467</v>
          </cell>
          <cell r="BT65">
            <v>1211.6044557297985</v>
          </cell>
          <cell r="BU65">
            <v>1256.0452351249044</v>
          </cell>
          <cell r="BV65">
            <v>1302.1160703223843</v>
          </cell>
          <cell r="BW65">
            <v>1349.8767505958513</v>
          </cell>
          <cell r="BX65">
            <v>1399.3892582464434</v>
          </cell>
          <cell r="BY65">
            <v>1450.7178490414913</v>
          </cell>
        </row>
        <row r="66">
          <cell r="A66" t="str">
            <v>(GWh) Industrial</v>
          </cell>
          <cell r="B66">
            <v>477</v>
          </cell>
          <cell r="C66">
            <v>31.325003000000002</v>
          </cell>
          <cell r="D66">
            <v>34.847200999999998</v>
          </cell>
          <cell r="E66">
            <v>37.515425999999998</v>
          </cell>
          <cell r="F66">
            <v>103.68763000000001</v>
          </cell>
          <cell r="G66">
            <v>42.221387</v>
          </cell>
          <cell r="H66">
            <v>33.818747999999999</v>
          </cell>
          <cell r="I66">
            <v>41.343246000000001</v>
          </cell>
          <cell r="J66">
            <v>117.38338100000001</v>
          </cell>
          <cell r="K66">
            <v>39.692157000000002</v>
          </cell>
          <cell r="L66">
            <v>44.478002000000004</v>
          </cell>
          <cell r="M66">
            <v>42.173353000000006</v>
          </cell>
          <cell r="N66">
            <v>126.343512</v>
          </cell>
          <cell r="O66">
            <v>42.012063000000005</v>
          </cell>
          <cell r="P66">
            <v>42.294600000000003</v>
          </cell>
          <cell r="Q66">
            <v>47.792712000000002</v>
          </cell>
          <cell r="R66">
            <v>132.09937500000001</v>
          </cell>
          <cell r="S66">
            <v>479.51389799999998</v>
          </cell>
          <cell r="T66">
            <v>33.163162</v>
          </cell>
          <cell r="U66">
            <v>35.915593999999999</v>
          </cell>
          <cell r="V66">
            <v>38.649957000000001</v>
          </cell>
          <cell r="W66">
            <v>107.72871299999998</v>
          </cell>
          <cell r="X66">
            <v>39.162917999999998</v>
          </cell>
          <cell r="Y66">
            <v>40.427605999999997</v>
          </cell>
          <cell r="Z66">
            <v>44.778188999999998</v>
          </cell>
          <cell r="AA66">
            <v>124.368713</v>
          </cell>
          <cell r="AB66">
            <v>39.277961621647719</v>
          </cell>
          <cell r="AC66">
            <v>44.013865398233982</v>
          </cell>
          <cell r="AD66">
            <v>41.7332658587993</v>
          </cell>
          <cell r="AE66">
            <v>125.02509287868099</v>
          </cell>
          <cell r="AF66">
            <v>41.573658951319935</v>
          </cell>
          <cell r="AG66">
            <v>41.85324762277196</v>
          </cell>
          <cell r="AH66">
            <v>47.293985754678502</v>
          </cell>
          <cell r="AI66">
            <v>130.72089232877039</v>
          </cell>
          <cell r="AJ66">
            <v>487.84341120745137</v>
          </cell>
          <cell r="AK66">
            <v>32.806986558001185</v>
          </cell>
          <cell r="AL66">
            <v>35.529857182515592</v>
          </cell>
          <cell r="AM66">
            <v>38.234852869769298</v>
          </cell>
          <cell r="AN66">
            <v>106.57169661028608</v>
          </cell>
          <cell r="AO66">
            <v>38.742304620955721</v>
          </cell>
          <cell r="AP66">
            <v>39.993409754298114</v>
          </cell>
          <cell r="AQ66">
            <v>44.297267088543521</v>
          </cell>
          <cell r="AR66">
            <v>123.03298146379736</v>
          </cell>
          <cell r="AS66">
            <v>38.856112663414997</v>
          </cell>
          <cell r="AT66">
            <v>43.541152393295178</v>
          </cell>
          <cell r="AU66">
            <v>41.285046704868449</v>
          </cell>
          <cell r="AV66">
            <v>123.68231176157862</v>
          </cell>
          <cell r="AW66">
            <v>41.127153990408956</v>
          </cell>
          <cell r="AX66">
            <v>41.403739853545183</v>
          </cell>
          <cell r="AY66">
            <v>46.78604395226359</v>
          </cell>
          <cell r="AZ66">
            <v>129.31693779621773</v>
          </cell>
          <cell r="BA66">
            <v>482.60392763187974</v>
          </cell>
          <cell r="BB66">
            <v>32.423698098549991</v>
          </cell>
          <cell r="BC66">
            <v>35.114757057426971</v>
          </cell>
          <cell r="BD66">
            <v>37.788149914351919</v>
          </cell>
          <cell r="BE66">
            <v>105.32660507032888</v>
          </cell>
          <cell r="BF66">
            <v>38.289673038121919</v>
          </cell>
          <cell r="BG66">
            <v>39.52616134104246</v>
          </cell>
          <cell r="BH66">
            <v>43.779736128171763</v>
          </cell>
          <cell r="BI66">
            <v>121.59557050733615</v>
          </cell>
          <cell r="BJ66">
            <v>38.402151445834342</v>
          </cell>
          <cell r="BK66">
            <v>43.032455223134463</v>
          </cell>
          <cell r="BL66">
            <v>40.802707922490391</v>
          </cell>
          <cell r="BM66">
            <v>122.23731459145921</v>
          </cell>
          <cell r="BN66">
            <v>40.646659889960979</v>
          </cell>
          <cell r="BO66">
            <v>40.920014363063871</v>
          </cell>
          <cell r="BP66">
            <v>46.239436275311164</v>
          </cell>
          <cell r="BQ66">
            <v>127.80611052833602</v>
          </cell>
          <cell r="BR66">
            <v>476.96560069746022</v>
          </cell>
          <cell r="BS66">
            <v>471.07248114085871</v>
          </cell>
          <cell r="BT66">
            <v>465.09229054929148</v>
          </cell>
          <cell r="BU66">
            <v>459.18801753080106</v>
          </cell>
          <cell r="BV66">
            <v>453.35869832381269</v>
          </cell>
          <cell r="BW66">
            <v>447.60338140155227</v>
          </cell>
          <cell r="BX66">
            <v>441.92112731672745</v>
          </cell>
          <cell r="BY66">
            <v>436.31100854818072</v>
          </cell>
        </row>
        <row r="67">
          <cell r="A67" t="str">
            <v>(GWh) Oficial</v>
          </cell>
          <cell r="B67">
            <v>311</v>
          </cell>
          <cell r="C67">
            <v>23.781723000000003</v>
          </cell>
          <cell r="D67">
            <v>26.188524000000001</v>
          </cell>
          <cell r="E67">
            <v>26.735299999999999</v>
          </cell>
          <cell r="F67">
            <v>76.70554700000001</v>
          </cell>
          <cell r="G67">
            <v>26.569721000000001</v>
          </cell>
          <cell r="H67">
            <v>28.962705000000003</v>
          </cell>
          <cell r="I67">
            <v>30.422057000000002</v>
          </cell>
          <cell r="J67">
            <v>85.95448300000001</v>
          </cell>
          <cell r="K67">
            <v>28.98875</v>
          </cell>
          <cell r="L67">
            <v>27.478317000000001</v>
          </cell>
          <cell r="M67">
            <v>28.393896000000002</v>
          </cell>
          <cell r="N67">
            <v>84.860962999999984</v>
          </cell>
          <cell r="O67">
            <v>30.280479</v>
          </cell>
          <cell r="P67">
            <v>28.868488000000003</v>
          </cell>
          <cell r="Q67">
            <v>31.369612</v>
          </cell>
          <cell r="R67">
            <v>90.518579000000003</v>
          </cell>
          <cell r="S67">
            <v>338.03957200000008</v>
          </cell>
          <cell r="T67">
            <v>30.262486000000003</v>
          </cell>
          <cell r="U67">
            <v>27.336921999999998</v>
          </cell>
          <cell r="V67">
            <v>25.298526000000003</v>
          </cell>
          <cell r="W67">
            <v>82.897933999999992</v>
          </cell>
          <cell r="X67">
            <v>27.644184000000003</v>
          </cell>
          <cell r="Y67">
            <v>27.972704000000004</v>
          </cell>
          <cell r="Z67">
            <v>29.745280999999999</v>
          </cell>
          <cell r="AA67">
            <v>85.362169000000009</v>
          </cell>
          <cell r="AB67">
            <v>31.047561390244656</v>
          </cell>
          <cell r="AC67">
            <v>29.429855856430635</v>
          </cell>
          <cell r="AD67">
            <v>30.410460236064754</v>
          </cell>
          <cell r="AE67">
            <v>90.887877482740052</v>
          </cell>
          <cell r="AF67">
            <v>32.431030336889798</v>
          </cell>
          <cell r="AG67">
            <v>30.91875825703217</v>
          </cell>
          <cell r="AH67">
            <v>33.597514703398922</v>
          </cell>
          <cell r="AI67">
            <v>96.947303297320886</v>
          </cell>
          <cell r="AJ67">
            <v>356.09528378006092</v>
          </cell>
          <cell r="AK67">
            <v>30.313305581259353</v>
          </cell>
          <cell r="AL67">
            <v>27.382828702078594</v>
          </cell>
          <cell r="AM67">
            <v>25.341009637920525</v>
          </cell>
          <cell r="AN67">
            <v>83.037143921258462</v>
          </cell>
          <cell r="AO67">
            <v>27.690606685007985</v>
          </cell>
          <cell r="AP67">
            <v>28.019678366348217</v>
          </cell>
          <cell r="AQ67">
            <v>29.795232042517185</v>
          </cell>
          <cell r="AR67">
            <v>85.50551709387338</v>
          </cell>
          <cell r="AS67">
            <v>31.099699343120577</v>
          </cell>
          <cell r="AT67">
            <v>29.479277207708485</v>
          </cell>
          <cell r="AU67">
            <v>30.461528309424672</v>
          </cell>
          <cell r="AV67">
            <v>91.040504860253733</v>
          </cell>
          <cell r="AW67">
            <v>32.485491539499883</v>
          </cell>
          <cell r="AX67">
            <v>30.970679911706608</v>
          </cell>
          <cell r="AY67">
            <v>33.653934775054054</v>
          </cell>
          <cell r="AZ67">
            <v>97.110106226260541</v>
          </cell>
          <cell r="BA67">
            <v>356.69327210164613</v>
          </cell>
          <cell r="BB67">
            <v>32.02767211047717</v>
          </cell>
          <cell r="BC67">
            <v>28.931462349976464</v>
          </cell>
          <cell r="BD67">
            <v>26.774168374877785</v>
          </cell>
          <cell r="BE67">
            <v>87.733302835331415</v>
          </cell>
          <cell r="BF67">
            <v>29.256646691672959</v>
          </cell>
          <cell r="BG67">
            <v>29.604328995160319</v>
          </cell>
          <cell r="BH67">
            <v>31.480298964929936</v>
          </cell>
          <cell r="BI67">
            <v>90.3412746517632</v>
          </cell>
          <cell r="BJ67">
            <v>32.858540307516932</v>
          </cell>
          <cell r="BK67">
            <v>31.146475330161802</v>
          </cell>
          <cell r="BL67">
            <v>32.18427756296645</v>
          </cell>
          <cell r="BM67">
            <v>96.189293200645196</v>
          </cell>
          <cell r="BN67">
            <v>34.322705868739433</v>
          </cell>
          <cell r="BO67">
            <v>32.722224192663326</v>
          </cell>
          <cell r="BP67">
            <v>35.557230316352616</v>
          </cell>
          <cell r="BQ67">
            <v>102.60216037775538</v>
          </cell>
          <cell r="BR67">
            <v>376.86603106549524</v>
          </cell>
          <cell r="BS67">
            <v>381.28614858774995</v>
          </cell>
          <cell r="BT67">
            <v>385.96949861604048</v>
          </cell>
          <cell r="BU67">
            <v>390.71037438338237</v>
          </cell>
          <cell r="BV67">
            <v>395.50948248027873</v>
          </cell>
          <cell r="BW67">
            <v>400.36753817630671</v>
          </cell>
          <cell r="BX67">
            <v>405.28526552672241</v>
          </cell>
          <cell r="BY67">
            <v>410.26339748037663</v>
          </cell>
        </row>
        <row r="68">
          <cell r="A68" t="str">
            <v>(GWh) Alumbrado Público</v>
          </cell>
          <cell r="B68">
            <v>43</v>
          </cell>
          <cell r="C68">
            <v>3.777336</v>
          </cell>
          <cell r="D68">
            <v>6.874924</v>
          </cell>
          <cell r="E68">
            <v>2.2927249999999999</v>
          </cell>
          <cell r="F68">
            <v>12.944985000000001</v>
          </cell>
          <cell r="G68">
            <v>3.9112089999999999</v>
          </cell>
          <cell r="H68">
            <v>1.4957309999999999</v>
          </cell>
          <cell r="I68">
            <v>3.9486509999999999</v>
          </cell>
          <cell r="J68">
            <v>9.3555910000000004</v>
          </cell>
          <cell r="K68">
            <v>3.7261799999999998</v>
          </cell>
          <cell r="L68">
            <v>3.9535</v>
          </cell>
          <cell r="M68">
            <v>3.952709</v>
          </cell>
          <cell r="N68">
            <v>11.632389</v>
          </cell>
          <cell r="O68">
            <v>3.7035670000000001</v>
          </cell>
          <cell r="P68">
            <v>3.9011900000000002</v>
          </cell>
          <cell r="Q68">
            <v>4.6490919999999996</v>
          </cell>
          <cell r="R68">
            <v>12.253848999999999</v>
          </cell>
          <cell r="S68">
            <v>46.186813999999998</v>
          </cell>
          <cell r="T68">
            <v>3.9061660000000002</v>
          </cell>
          <cell r="U68">
            <v>3.902266</v>
          </cell>
          <cell r="V68">
            <v>3.2375320000000003</v>
          </cell>
          <cell r="W68">
            <v>11.045964</v>
          </cell>
          <cell r="X68">
            <v>3.9027780000000001</v>
          </cell>
          <cell r="Y68">
            <v>3.6868890000000003</v>
          </cell>
          <cell r="Z68">
            <v>3.907057</v>
          </cell>
          <cell r="AA68">
            <v>11.496723999999999</v>
          </cell>
          <cell r="AB68">
            <v>3.9908172067130119</v>
          </cell>
          <cell r="AC68">
            <v>4.2342817112270197</v>
          </cell>
          <cell r="AD68">
            <v>4.2334345335784596</v>
          </cell>
          <cell r="AE68">
            <v>12.458533451518491</v>
          </cell>
          <cell r="AF68">
            <v>3.9665982077662623</v>
          </cell>
          <cell r="AG68">
            <v>4.1782566002331443</v>
          </cell>
          <cell r="AH68">
            <v>4.9792753836883383</v>
          </cell>
          <cell r="AI68">
            <v>13.124130191687746</v>
          </cell>
          <cell r="AJ68">
            <v>48.12535164320623</v>
          </cell>
          <cell r="AK68">
            <v>3.9127255972667112</v>
          </cell>
          <cell r="AL68">
            <v>3.908819048023966</v>
          </cell>
          <cell r="AM68">
            <v>3.2429687648630634</v>
          </cell>
          <cell r="AN68">
            <v>11.06451341015374</v>
          </cell>
          <cell r="AO68">
            <v>3.9093319078219881</v>
          </cell>
          <cell r="AP68">
            <v>3.693080366932965</v>
          </cell>
          <cell r="AQ68">
            <v>3.9136180935167855</v>
          </cell>
          <cell r="AR68">
            <v>11.516030368271739</v>
          </cell>
          <cell r="AS68">
            <v>3.9975189581595982</v>
          </cell>
          <cell r="AT68">
            <v>4.2413923109146561</v>
          </cell>
          <cell r="AU68">
            <v>4.2405437106065911</v>
          </cell>
          <cell r="AV68">
            <v>12.479454979680845</v>
          </cell>
          <cell r="AW68">
            <v>3.9732592884171636</v>
          </cell>
          <cell r="AX68">
            <v>4.185273117343403</v>
          </cell>
          <cell r="AY68">
            <v>4.9876370460439707</v>
          </cell>
          <cell r="AZ68">
            <v>13.146169451804537</v>
          </cell>
          <cell r="BA68">
            <v>48.206168209910857</v>
          </cell>
          <cell r="BB68">
            <v>4.1340094748691198</v>
          </cell>
          <cell r="BC68">
            <v>4.1298819910520006</v>
          </cell>
          <cell r="BD68">
            <v>3.4263745993365302</v>
          </cell>
          <cell r="BE68">
            <v>11.690266065257651</v>
          </cell>
          <cell r="BF68">
            <v>4.1304238555941444</v>
          </cell>
          <cell r="BG68">
            <v>3.9019422264160668</v>
          </cell>
          <cell r="BH68">
            <v>4.1349524461719547</v>
          </cell>
          <cell r="BI68">
            <v>12.167318528182166</v>
          </cell>
          <cell r="BJ68">
            <v>4.223598317383928</v>
          </cell>
          <cell r="BK68">
            <v>4.4812639077493195</v>
          </cell>
          <cell r="BL68">
            <v>4.4803673149199206</v>
          </cell>
          <cell r="BM68">
            <v>13.185229540053168</v>
          </cell>
          <cell r="BN68">
            <v>4.1979666439942891</v>
          </cell>
          <cell r="BO68">
            <v>4.4219708977545391</v>
          </cell>
          <cell r="BP68">
            <v>5.2697124531190322</v>
          </cell>
          <cell r="BQ68">
            <v>13.889649994867861</v>
          </cell>
          <cell r="BR68">
            <v>50.932464128360841</v>
          </cell>
          <cell r="BS68">
            <v>51.521189513956323</v>
          </cell>
          <cell r="BT68">
            <v>52.154025942086434</v>
          </cell>
          <cell r="BU68">
            <v>52.794635520420314</v>
          </cell>
          <cell r="BV68">
            <v>53.443113726811944</v>
          </cell>
          <cell r="BW68">
            <v>54.099557211872892</v>
          </cell>
          <cell r="BX68">
            <v>54.764063813377284</v>
          </cell>
          <cell r="BY68">
            <v>55.436732570843752</v>
          </cell>
        </row>
        <row r="69">
          <cell r="A69" t="str">
            <v xml:space="preserve">   Total GWh vendidos a terceros</v>
          </cell>
          <cell r="B69">
            <v>2534</v>
          </cell>
          <cell r="C69">
            <v>206.79220800000002</v>
          </cell>
          <cell r="D69">
            <v>218.13881700000002</v>
          </cell>
          <cell r="E69">
            <v>221.734634</v>
          </cell>
          <cell r="F69">
            <v>646.66565900000001</v>
          </cell>
          <cell r="G69">
            <v>236.11441499999998</v>
          </cell>
          <cell r="H69">
            <v>217.92438499999997</v>
          </cell>
          <cell r="I69">
            <v>239.77495999999999</v>
          </cell>
          <cell r="J69">
            <v>693.81375999999989</v>
          </cell>
          <cell r="K69">
            <v>232.57573400000001</v>
          </cell>
          <cell r="L69">
            <v>260.24371100000002</v>
          </cell>
          <cell r="M69">
            <v>232.761101</v>
          </cell>
          <cell r="N69">
            <v>725.58054600000003</v>
          </cell>
          <cell r="O69">
            <v>236.78663900000001</v>
          </cell>
          <cell r="P69">
            <v>235.34734700000004</v>
          </cell>
          <cell r="Q69">
            <v>255.63681600000001</v>
          </cell>
          <cell r="R69">
            <v>727.770802</v>
          </cell>
          <cell r="S69">
            <v>2793.8307669999999</v>
          </cell>
          <cell r="T69">
            <v>222.82378999999997</v>
          </cell>
          <cell r="U69">
            <v>216.05230899999998</v>
          </cell>
          <cell r="V69">
            <v>221.45731400000003</v>
          </cell>
          <cell r="W69">
            <v>660.33341299999995</v>
          </cell>
          <cell r="X69">
            <v>223.05414199999998</v>
          </cell>
          <cell r="Y69">
            <v>230.51940699999997</v>
          </cell>
          <cell r="Z69">
            <v>249.76991999999998</v>
          </cell>
          <cell r="AA69">
            <v>703.34346900000003</v>
          </cell>
          <cell r="AB69">
            <v>240.90238790364711</v>
          </cell>
          <cell r="AC69">
            <v>269.39951657366811</v>
          </cell>
          <cell r="AD69">
            <v>240.95636164733983</v>
          </cell>
          <cell r="AE69">
            <v>751.25826612465505</v>
          </cell>
          <cell r="AF69">
            <v>245.20379068831838</v>
          </cell>
          <cell r="AG69">
            <v>243.6537406925049</v>
          </cell>
          <cell r="AH69">
            <v>264.57754611531897</v>
          </cell>
          <cell r="AI69">
            <v>753.43507749614218</v>
          </cell>
          <cell r="AJ69">
            <v>2868.3702256207971</v>
          </cell>
          <cell r="AK69">
            <v>228.62265059514434</v>
          </cell>
          <cell r="AL69">
            <v>221.55394676343818</v>
          </cell>
          <cell r="AM69">
            <v>227.13534175623619</v>
          </cell>
          <cell r="AN69">
            <v>677.31193911481876</v>
          </cell>
          <cell r="AO69">
            <v>228.65576021631995</v>
          </cell>
          <cell r="AP69">
            <v>236.34645737368982</v>
          </cell>
          <cell r="AQ69">
            <v>256.05617773776493</v>
          </cell>
          <cell r="AR69">
            <v>721.05839532777475</v>
          </cell>
          <cell r="AS69">
            <v>247.06239706220293</v>
          </cell>
          <cell r="AT69">
            <v>276.48710131148687</v>
          </cell>
          <cell r="AU69">
            <v>247.01443175041609</v>
          </cell>
          <cell r="AV69">
            <v>770.56393012410592</v>
          </cell>
          <cell r="AW69">
            <v>251.36733809255151</v>
          </cell>
          <cell r="AX69">
            <v>249.79352763600517</v>
          </cell>
          <cell r="AY69">
            <v>271.1373639428536</v>
          </cell>
          <cell r="AZ69">
            <v>772.29822967141035</v>
          </cell>
          <cell r="BA69">
            <v>2941.2324942381092</v>
          </cell>
          <cell r="BB69">
            <v>236.39885093313308</v>
          </cell>
          <cell r="BC69">
            <v>228.86003568764335</v>
          </cell>
          <cell r="BD69">
            <v>234.47090414385318</v>
          </cell>
          <cell r="BE69">
            <v>699.72979076462957</v>
          </cell>
          <cell r="BF69">
            <v>236.07804323348213</v>
          </cell>
          <cell r="BG69">
            <v>244.00435823665626</v>
          </cell>
          <cell r="BH69">
            <v>264.28607584484774</v>
          </cell>
          <cell r="BI69">
            <v>744.36847731498608</v>
          </cell>
          <cell r="BJ69">
            <v>255.24159791347128</v>
          </cell>
          <cell r="BK69">
            <v>285.52977856889601</v>
          </cell>
          <cell r="BL69">
            <v>255.07026916653055</v>
          </cell>
          <cell r="BM69">
            <v>795.84164564889784</v>
          </cell>
          <cell r="BN69">
            <v>259.62401981558446</v>
          </cell>
          <cell r="BO69">
            <v>257.95652735659513</v>
          </cell>
          <cell r="BP69">
            <v>279.91893395663806</v>
          </cell>
          <cell r="BQ69">
            <v>797.49948112881771</v>
          </cell>
          <cell r="BR69">
            <v>3037.4393948573311</v>
          </cell>
          <cell r="BS69">
            <v>3116.4225600144077</v>
          </cell>
          <cell r="BT69">
            <v>3199.6049748417736</v>
          </cell>
          <cell r="BU69">
            <v>3286.109713424054</v>
          </cell>
          <cell r="BV69">
            <v>3376.057443644564</v>
          </cell>
          <cell r="BW69">
            <v>3469.5734502917594</v>
          </cell>
          <cell r="BX69">
            <v>3566.7878099538125</v>
          </cell>
          <cell r="BY69">
            <v>3667.835572583941</v>
          </cell>
        </row>
        <row r="71">
          <cell r="A71" t="str">
            <v>MODULO DE COSTOS Y GASTOS</v>
          </cell>
          <cell r="BS71" t="str">
            <v xml:space="preserve"> </v>
          </cell>
          <cell r="BT71" t="str">
            <v xml:space="preserve"> </v>
          </cell>
          <cell r="BU71" t="str">
            <v xml:space="preserve"> </v>
          </cell>
          <cell r="BV71" t="str">
            <v xml:space="preserve"> </v>
          </cell>
          <cell r="BW71" t="str">
            <v xml:space="preserve"> </v>
          </cell>
          <cell r="BX71" t="str">
            <v xml:space="preserve"> </v>
          </cell>
          <cell r="BY71" t="str">
            <v xml:space="preserve"> </v>
          </cell>
        </row>
        <row r="72">
          <cell r="A72" t="str">
            <v>COSTO ENERGETICO (GWh)</v>
          </cell>
          <cell r="BS72" t="str">
            <v xml:space="preserve"> </v>
          </cell>
          <cell r="BT72" t="str">
            <v xml:space="preserve"> </v>
          </cell>
          <cell r="BU72" t="str">
            <v xml:space="preserve"> </v>
          </cell>
          <cell r="BV72" t="str">
            <v xml:space="preserve"> </v>
          </cell>
          <cell r="BW72" t="str">
            <v xml:space="preserve"> </v>
          </cell>
          <cell r="BX72" t="str">
            <v xml:space="preserve"> </v>
          </cell>
          <cell r="BY72" t="str">
            <v xml:space="preserve"> </v>
          </cell>
        </row>
        <row r="73">
          <cell r="A73" t="str">
            <v>(GWh) Producción requerida / Compra</v>
          </cell>
          <cell r="BS73" t="str">
            <v xml:space="preserve"> </v>
          </cell>
          <cell r="BT73" t="str">
            <v xml:space="preserve"> </v>
          </cell>
          <cell r="BU73" t="str">
            <v xml:space="preserve"> </v>
          </cell>
          <cell r="BV73" t="str">
            <v xml:space="preserve"> </v>
          </cell>
          <cell r="BW73" t="str">
            <v xml:space="preserve"> </v>
          </cell>
          <cell r="BX73" t="str">
            <v xml:space="preserve"> </v>
          </cell>
          <cell r="BY73" t="str">
            <v xml:space="preserve"> </v>
          </cell>
        </row>
        <row r="74">
          <cell r="A74" t="str">
            <v>(GWh) Producción/Compra requerida, neta</v>
          </cell>
          <cell r="B74">
            <v>2533.9999999736224</v>
          </cell>
          <cell r="C74">
            <v>206.79220800000002</v>
          </cell>
          <cell r="D74">
            <v>218.13881700000002</v>
          </cell>
          <cell r="E74">
            <v>221.734634</v>
          </cell>
          <cell r="F74">
            <v>646.66565900000001</v>
          </cell>
          <cell r="G74">
            <v>236.11441500000004</v>
          </cell>
          <cell r="H74">
            <v>217.924385</v>
          </cell>
          <cell r="I74">
            <v>239.77496000000002</v>
          </cell>
          <cell r="J74">
            <v>693.81376</v>
          </cell>
          <cell r="K74">
            <v>232.57573400000001</v>
          </cell>
          <cell r="L74">
            <v>260.24371100000002</v>
          </cell>
          <cell r="M74">
            <v>232.76110099999997</v>
          </cell>
          <cell r="N74">
            <v>725.58054600000003</v>
          </cell>
          <cell r="O74">
            <v>232.28663899999998</v>
          </cell>
          <cell r="P74">
            <v>228.547347</v>
          </cell>
          <cell r="Q74">
            <v>213.83905768939391</v>
          </cell>
          <cell r="R74">
            <v>674.67304368939392</v>
          </cell>
          <cell r="S74">
            <v>2740.733008689394</v>
          </cell>
          <cell r="T74">
            <v>214.34369309904505</v>
          </cell>
          <cell r="U74">
            <v>226.13791940935988</v>
          </cell>
          <cell r="V74">
            <v>229.6175631916542</v>
          </cell>
          <cell r="W74">
            <v>670.09917570005905</v>
          </cell>
          <cell r="X74">
            <v>244.38683235564068</v>
          </cell>
          <cell r="Y74">
            <v>225.88675685005296</v>
          </cell>
          <cell r="Z74">
            <v>248.35484855437434</v>
          </cell>
          <cell r="AA74">
            <v>718.62843776006798</v>
          </cell>
          <cell r="AB74">
            <v>240.90238790364711</v>
          </cell>
          <cell r="AC74">
            <v>269.39951657366811</v>
          </cell>
          <cell r="AD74">
            <v>240.95636164733983</v>
          </cell>
          <cell r="AE74">
            <v>751.25826612465505</v>
          </cell>
          <cell r="AF74">
            <v>245.20379068831838</v>
          </cell>
          <cell r="AG74">
            <v>243.6537406925049</v>
          </cell>
          <cell r="AH74">
            <v>264.57754611531897</v>
          </cell>
          <cell r="AI74">
            <v>753.43507749614218</v>
          </cell>
          <cell r="AJ74">
            <v>2893.4209570809239</v>
          </cell>
          <cell r="AK74">
            <v>228.62265059514434</v>
          </cell>
          <cell r="AL74">
            <v>221.55394676343818</v>
          </cell>
          <cell r="AM74">
            <v>227.13534175623619</v>
          </cell>
          <cell r="AN74">
            <v>677.31193911481876</v>
          </cell>
          <cell r="AO74">
            <v>228.65576021631995</v>
          </cell>
          <cell r="AP74">
            <v>236.34645737368982</v>
          </cell>
          <cell r="AQ74">
            <v>256.05617773776493</v>
          </cell>
          <cell r="AR74">
            <v>721.05839532777475</v>
          </cell>
          <cell r="AS74">
            <v>247.06239706220293</v>
          </cell>
          <cell r="AT74">
            <v>276.48710131148687</v>
          </cell>
          <cell r="AU74">
            <v>247.01443175041609</v>
          </cell>
          <cell r="AV74">
            <v>770.56393012410592</v>
          </cell>
          <cell r="AW74">
            <v>251.36733809255151</v>
          </cell>
          <cell r="AX74">
            <v>249.79352763600517</v>
          </cell>
          <cell r="AY74">
            <v>271.1373639428536</v>
          </cell>
          <cell r="AZ74">
            <v>772.29822967141035</v>
          </cell>
          <cell r="BA74">
            <v>2941.2324942381092</v>
          </cell>
          <cell r="BB74">
            <v>236.39885093313308</v>
          </cell>
          <cell r="BC74">
            <v>228.86003568764335</v>
          </cell>
          <cell r="BD74">
            <v>234.47090414385318</v>
          </cell>
          <cell r="BE74">
            <v>699.72979076462957</v>
          </cell>
          <cell r="BF74">
            <v>236.07804323348213</v>
          </cell>
          <cell r="BG74">
            <v>244.00435823665626</v>
          </cell>
          <cell r="BH74">
            <v>264.28607584484774</v>
          </cell>
          <cell r="BI74">
            <v>744.36847731498608</v>
          </cell>
          <cell r="BJ74">
            <v>255.24159791347128</v>
          </cell>
          <cell r="BK74">
            <v>285.52977856889601</v>
          </cell>
          <cell r="BL74">
            <v>255.07026916653055</v>
          </cell>
          <cell r="BM74">
            <v>795.84164564889784</v>
          </cell>
          <cell r="BN74">
            <v>259.62401981558446</v>
          </cell>
          <cell r="BO74">
            <v>257.95652735659513</v>
          </cell>
          <cell r="BP74">
            <v>279.91893395663806</v>
          </cell>
          <cell r="BQ74">
            <v>797.49948112881771</v>
          </cell>
          <cell r="BR74">
            <v>3037.4393948573311</v>
          </cell>
          <cell r="BS74">
            <v>3116.4225600144077</v>
          </cell>
          <cell r="BT74">
            <v>3199.6049748417736</v>
          </cell>
          <cell r="BU74">
            <v>3286.109713424054</v>
          </cell>
          <cell r="BV74">
            <v>3376.057443644564</v>
          </cell>
          <cell r="BW74">
            <v>3469.5734502917594</v>
          </cell>
          <cell r="BX74">
            <v>3566.7878099538125</v>
          </cell>
          <cell r="BY74">
            <v>3667.835572583941</v>
          </cell>
        </row>
        <row r="75">
          <cell r="A75" t="str">
            <v>(GWh) Pérdida de energía</v>
          </cell>
          <cell r="B75">
            <v>254.7477758930238</v>
          </cell>
          <cell r="C75">
            <v>19.18409060680165</v>
          </cell>
          <cell r="D75">
            <v>20.236714287554413</v>
          </cell>
          <cell r="E75">
            <v>20.570297838891495</v>
          </cell>
          <cell r="F75">
            <v>59.991102733247551</v>
          </cell>
          <cell r="G75">
            <v>21.904308555629747</v>
          </cell>
          <cell r="H75">
            <v>20.216821454276101</v>
          </cell>
          <cell r="I75">
            <v>22.243896916474924</v>
          </cell>
          <cell r="J75">
            <v>64.365026926380779</v>
          </cell>
          <cell r="K75">
            <v>21.576025504787872</v>
          </cell>
          <cell r="L75">
            <v>24.142780716739111</v>
          </cell>
          <cell r="M75">
            <v>21.593221981182719</v>
          </cell>
          <cell r="N75">
            <v>67.312028202709698</v>
          </cell>
          <cell r="O75">
            <v>21.549206193133855</v>
          </cell>
          <cell r="P75">
            <v>21.202312481677922</v>
          </cell>
          <cell r="Q75">
            <v>19.837826084754688</v>
          </cell>
          <cell r="R75">
            <v>62.589344759566465</v>
          </cell>
          <cell r="S75">
            <v>254.25750262190448</v>
          </cell>
          <cell r="T75">
            <v>19.884641056729592</v>
          </cell>
          <cell r="U75">
            <v>20.978790146593767</v>
          </cell>
          <cell r="V75">
            <v>21.301596321181002</v>
          </cell>
          <cell r="W75">
            <v>62.16502752450436</v>
          </cell>
          <cell r="X75">
            <v>22.671739812458775</v>
          </cell>
          <cell r="Y75">
            <v>20.955489823330229</v>
          </cell>
          <cell r="Z75">
            <v>23.039852242912449</v>
          </cell>
          <cell r="AA75">
            <v>66.667081878701453</v>
          </cell>
          <cell r="AB75">
            <v>22.348488280266555</v>
          </cell>
          <cell r="AC75">
            <v>24.992163802312181</v>
          </cell>
          <cell r="AD75">
            <v>22.353495418588661</v>
          </cell>
          <cell r="AE75">
            <v>69.694147501167393</v>
          </cell>
          <cell r="AF75">
            <v>22.747528947976249</v>
          </cell>
          <cell r="AG75">
            <v>22.603730978737687</v>
          </cell>
          <cell r="AH75">
            <v>24.544830128229592</v>
          </cell>
          <cell r="AI75">
            <v>69.896090054943528</v>
          </cell>
          <cell r="AJ75">
            <v>268.42234695931677</v>
          </cell>
          <cell r="AK75">
            <v>21.209298387995371</v>
          </cell>
          <cell r="AL75">
            <v>20.553535503640962</v>
          </cell>
          <cell r="AM75">
            <v>21.071320909047468</v>
          </cell>
          <cell r="AN75">
            <v>62.834154800683798</v>
          </cell>
          <cell r="AO75">
            <v>21.212369963944642</v>
          </cell>
          <cell r="AP75">
            <v>21.925835101356665</v>
          </cell>
          <cell r="AQ75">
            <v>23.754303712220089</v>
          </cell>
          <cell r="AR75">
            <v>66.892508777521385</v>
          </cell>
          <cell r="AS75">
            <v>22.919951658792218</v>
          </cell>
          <cell r="AT75">
            <v>25.649678266269639</v>
          </cell>
          <cell r="AU75">
            <v>22.915501922043426</v>
          </cell>
          <cell r="AV75">
            <v>71.485131847105279</v>
          </cell>
          <cell r="AW75">
            <v>23.319320569167921</v>
          </cell>
          <cell r="AX75">
            <v>23.173318344575801</v>
          </cell>
          <cell r="AY75">
            <v>25.153383713418528</v>
          </cell>
          <cell r="AZ75">
            <v>71.646022627162253</v>
          </cell>
          <cell r="BA75">
            <v>272.85781805247274</v>
          </cell>
          <cell r="BB75">
            <v>21.930695646158103</v>
          </cell>
          <cell r="BC75">
            <v>21.231320577164148</v>
          </cell>
          <cell r="BD75">
            <v>21.751840232560323</v>
          </cell>
          <cell r="BE75">
            <v>64.913856455882581</v>
          </cell>
          <cell r="BF75">
            <v>21.900934350812474</v>
          </cell>
          <cell r="BG75">
            <v>22.636257730109936</v>
          </cell>
          <cell r="BH75">
            <v>24.517790462992735</v>
          </cell>
          <cell r="BI75">
            <v>69.054982543915145</v>
          </cell>
          <cell r="BJ75">
            <v>23.67873523066627</v>
          </cell>
          <cell r="BK75">
            <v>26.48856645026834</v>
          </cell>
          <cell r="BL75">
            <v>23.662841081478302</v>
          </cell>
          <cell r="BM75">
            <v>73.830142762412919</v>
          </cell>
          <cell r="BN75">
            <v>24.085292033074275</v>
          </cell>
          <cell r="BO75">
            <v>23.930598939321879</v>
          </cell>
          <cell r="BP75">
            <v>25.968049006872977</v>
          </cell>
          <cell r="BQ75">
            <v>73.983939979269138</v>
          </cell>
          <cell r="BR75">
            <v>281.78292174147975</v>
          </cell>
          <cell r="BS75">
            <v>289.11018136813522</v>
          </cell>
          <cell r="BT75">
            <v>296.82700492920839</v>
          </cell>
          <cell r="BU75">
            <v>304.8520401030683</v>
          </cell>
          <cell r="BV75">
            <v>313.19648123610375</v>
          </cell>
          <cell r="BW75">
            <v>321.87195098449035</v>
          </cell>
          <cell r="BX75">
            <v>330.89051653914129</v>
          </cell>
          <cell r="BY75">
            <v>340.26470646950355</v>
          </cell>
        </row>
        <row r="76">
          <cell r="A76" t="str">
            <v>(GWh) Consumo en Planta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</row>
        <row r="77">
          <cell r="A77" t="str">
            <v>(GWh) Consumo en Servicios</v>
          </cell>
          <cell r="B77">
            <v>21.15343334827859</v>
          </cell>
          <cell r="C77">
            <v>1.5929849851514604</v>
          </cell>
          <cell r="D77">
            <v>1.6803914592357467</v>
          </cell>
          <cell r="E77">
            <v>1.708091161007645</v>
          </cell>
          <cell r="F77">
            <v>4.9814676053948519</v>
          </cell>
          <cell r="G77">
            <v>1.8188631066448149</v>
          </cell>
          <cell r="H77">
            <v>1.6787396225459623</v>
          </cell>
          <cell r="I77">
            <v>1.8470614284233184</v>
          </cell>
          <cell r="J77">
            <v>5.3446641576140959</v>
          </cell>
          <cell r="K77">
            <v>1.7916035413315956</v>
          </cell>
          <cell r="L77">
            <v>2.0047386123131674</v>
          </cell>
          <cell r="M77">
            <v>1.7930314812457655</v>
          </cell>
          <cell r="N77">
            <v>5.5893736348905287</v>
          </cell>
          <cell r="O77">
            <v>1.789376552226269</v>
          </cell>
          <cell r="P77">
            <v>1.7605716177042832</v>
          </cell>
          <cell r="Q77">
            <v>1.6472690699165093</v>
          </cell>
          <cell r="R77">
            <v>5.1972172398470624</v>
          </cell>
          <cell r="S77">
            <v>21.11272263774654</v>
          </cell>
          <cell r="T77">
            <v>1.6511564341374574</v>
          </cell>
          <cell r="U77">
            <v>1.7420110442096601</v>
          </cell>
          <cell r="V77">
            <v>1.7688158273902259</v>
          </cell>
          <cell r="W77">
            <v>5.1619833057373432</v>
          </cell>
          <cell r="X77">
            <v>1.8825881220401819</v>
          </cell>
          <cell r="Y77">
            <v>1.7400762605460118</v>
          </cell>
          <cell r="Z77">
            <v>1.9131549905240293</v>
          </cell>
          <cell r="AA77">
            <v>5.5358193731102228</v>
          </cell>
          <cell r="AB77">
            <v>1.8557463578010762</v>
          </cell>
          <cell r="AC77">
            <v>2.0752686431440166</v>
          </cell>
          <cell r="AD77">
            <v>1.8561621344114547</v>
          </cell>
          <cell r="AE77">
            <v>5.7871771353565471</v>
          </cell>
          <cell r="AF77">
            <v>1.8888814073144988</v>
          </cell>
          <cell r="AG77">
            <v>1.8769408879233378</v>
          </cell>
          <cell r="AH77">
            <v>2.0381234982022201</v>
          </cell>
          <cell r="AI77">
            <v>5.8039457934400565</v>
          </cell>
          <cell r="AJ77">
            <v>22.288925607644167</v>
          </cell>
          <cell r="AK77">
            <v>1.7611517048243588</v>
          </cell>
          <cell r="AL77">
            <v>1.7066992707733113</v>
          </cell>
          <cell r="AM77">
            <v>1.749694500166707</v>
          </cell>
          <cell r="AN77">
            <v>5.2175454757643775</v>
          </cell>
          <cell r="AO77">
            <v>1.7614067585805275</v>
          </cell>
          <cell r="AP77">
            <v>1.8206506015450419</v>
          </cell>
          <cell r="AQ77">
            <v>1.9724807353066856</v>
          </cell>
          <cell r="AR77">
            <v>5.554538095432255</v>
          </cell>
          <cell r="AS77">
            <v>1.9031988328864762</v>
          </cell>
          <cell r="AT77">
            <v>2.1298665227137046</v>
          </cell>
          <cell r="AU77">
            <v>1.9028293411042494</v>
          </cell>
          <cell r="AV77">
            <v>5.9358946967044304</v>
          </cell>
          <cell r="AW77">
            <v>1.9363611386117856</v>
          </cell>
          <cell r="AX77">
            <v>1.9242375849682525</v>
          </cell>
          <cell r="AY77">
            <v>2.0886558243747397</v>
          </cell>
          <cell r="AZ77">
            <v>5.9492545479547774</v>
          </cell>
          <cell r="BA77">
            <v>22.657232815855838</v>
          </cell>
          <cell r="BB77">
            <v>1.821054205502459</v>
          </cell>
          <cell r="BC77">
            <v>1.7629803563567692</v>
          </cell>
          <cell r="BD77">
            <v>1.8062026290470548</v>
          </cell>
          <cell r="BE77">
            <v>5.3902371909062836</v>
          </cell>
          <cell r="BF77">
            <v>1.8185829235639011</v>
          </cell>
          <cell r="BG77">
            <v>1.879641804407405</v>
          </cell>
          <cell r="BH77">
            <v>2.0358782116463612</v>
          </cell>
          <cell r="BI77">
            <v>5.7341029396176673</v>
          </cell>
          <cell r="BJ77">
            <v>1.9662057724255546</v>
          </cell>
          <cell r="BK77">
            <v>2.1995250907803667</v>
          </cell>
          <cell r="BL77">
            <v>1.9648859735605926</v>
          </cell>
          <cell r="BM77">
            <v>6.1306168367665146</v>
          </cell>
          <cell r="BN77">
            <v>1.99996493751298</v>
          </cell>
          <cell r="BO77">
            <v>1.987119722136087</v>
          </cell>
          <cell r="BP77">
            <v>2.1563030017674918</v>
          </cell>
          <cell r="BQ77">
            <v>6.1433876614165586</v>
          </cell>
          <cell r="BR77">
            <v>23.398344628707019</v>
          </cell>
          <cell r="BS77">
            <v>24.006776626178425</v>
          </cell>
          <cell r="BT77">
            <v>24.647556755808033</v>
          </cell>
          <cell r="BU77">
            <v>25.313929783296697</v>
          </cell>
          <cell r="BV77">
            <v>26.006825251049168</v>
          </cell>
          <cell r="BW77">
            <v>26.727208266932951</v>
          </cell>
          <cell r="BX77">
            <v>27.476080851545831</v>
          </cell>
          <cell r="BY77">
            <v>28.25448333687034</v>
          </cell>
        </row>
        <row r="78">
          <cell r="A78" t="str">
            <v>(GWh) Anomalías en proceso de cálculo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A79" t="str">
            <v xml:space="preserve">   Total producción requerida / Compra, bruta    </v>
          </cell>
          <cell r="B79">
            <v>2809.9012092413022</v>
          </cell>
          <cell r="C79">
            <v>227.56928359195314</v>
          </cell>
          <cell r="D79">
            <v>240.05592274679017</v>
          </cell>
          <cell r="E79">
            <v>244.01302299989914</v>
          </cell>
          <cell r="F79">
            <v>711.63822933864242</v>
          </cell>
          <cell r="G79">
            <v>259.83758666227453</v>
          </cell>
          <cell r="H79">
            <v>239.81994607682205</v>
          </cell>
          <cell r="I79">
            <v>263.8659183448982</v>
          </cell>
          <cell r="J79">
            <v>763.5234510839947</v>
          </cell>
          <cell r="K79">
            <v>255.94336304611946</v>
          </cell>
          <cell r="L79">
            <v>286.39123032905229</v>
          </cell>
          <cell r="M79">
            <v>256.1473544624285</v>
          </cell>
          <cell r="N79">
            <v>798.48194783760027</v>
          </cell>
          <cell r="O79">
            <v>260.12522174536014</v>
          </cell>
          <cell r="P79">
            <v>258.31023109938224</v>
          </cell>
          <cell r="Q79">
            <v>277.12191115467118</v>
          </cell>
          <cell r="R79">
            <v>795.55736399941361</v>
          </cell>
          <cell r="S79">
            <v>3069.2009922596508</v>
          </cell>
          <cell r="T79">
            <v>244.35958749086706</v>
          </cell>
          <cell r="U79">
            <v>238.77311019080341</v>
          </cell>
          <cell r="V79">
            <v>244.52772614857125</v>
          </cell>
          <cell r="W79">
            <v>727.66042383024171</v>
          </cell>
          <cell r="X79">
            <v>247.60846993449894</v>
          </cell>
          <cell r="Y79">
            <v>253.21497308387623</v>
          </cell>
          <cell r="Z79">
            <v>274.72292723343651</v>
          </cell>
          <cell r="AA79">
            <v>775.54637025181171</v>
          </cell>
          <cell r="AB79">
            <v>265.10662254171473</v>
          </cell>
          <cell r="AC79">
            <v>296.46694901912429</v>
          </cell>
          <cell r="AD79">
            <v>265.16601920033997</v>
          </cell>
          <cell r="AE79">
            <v>826.73959076117887</v>
          </cell>
          <cell r="AF79">
            <v>269.84020104360911</v>
          </cell>
          <cell r="AG79">
            <v>268.13441255916592</v>
          </cell>
          <cell r="AH79">
            <v>291.16049974175075</v>
          </cell>
          <cell r="AI79">
            <v>829.13511334452585</v>
          </cell>
          <cell r="AJ79">
            <v>3159.0814981877579</v>
          </cell>
          <cell r="AK79">
            <v>251.59310068796407</v>
          </cell>
          <cell r="AL79">
            <v>243.81418153785242</v>
          </cell>
          <cell r="AM79">
            <v>249.95635716545038</v>
          </cell>
          <cell r="AN79">
            <v>745.36363939126693</v>
          </cell>
          <cell r="AO79">
            <v>251.62953693884512</v>
          </cell>
          <cell r="AP79">
            <v>260.0929430765915</v>
          </cell>
          <cell r="AQ79">
            <v>281.78296218529169</v>
          </cell>
          <cell r="AR79">
            <v>793.50544220072834</v>
          </cell>
          <cell r="AS79">
            <v>271.88554755388162</v>
          </cell>
          <cell r="AT79">
            <v>304.26664610047015</v>
          </cell>
          <cell r="AU79">
            <v>271.83276301356375</v>
          </cell>
          <cell r="AV79">
            <v>847.98495666791553</v>
          </cell>
          <cell r="AW79">
            <v>276.62301980033124</v>
          </cell>
          <cell r="AX79">
            <v>274.89108356554925</v>
          </cell>
          <cell r="AY79">
            <v>298.37940348064683</v>
          </cell>
          <cell r="AZ79">
            <v>849.89350684652732</v>
          </cell>
          <cell r="BA79">
            <v>3236.7475451064379</v>
          </cell>
          <cell r="BB79">
            <v>260.15060078479365</v>
          </cell>
          <cell r="BC79">
            <v>251.85433662116426</v>
          </cell>
          <cell r="BD79">
            <v>258.02894700546057</v>
          </cell>
          <cell r="BE79">
            <v>770.03388441141851</v>
          </cell>
          <cell r="BF79">
            <v>259.79756050785852</v>
          </cell>
          <cell r="BG79">
            <v>268.52025777117359</v>
          </cell>
          <cell r="BH79">
            <v>290.83974451948677</v>
          </cell>
          <cell r="BI79">
            <v>819.15756279851894</v>
          </cell>
          <cell r="BJ79">
            <v>280.88653891656315</v>
          </cell>
          <cell r="BK79">
            <v>314.21787010994467</v>
          </cell>
          <cell r="BL79">
            <v>280.69799622156944</v>
          </cell>
          <cell r="BM79">
            <v>875.80240524807709</v>
          </cell>
          <cell r="BN79">
            <v>285.7092767861717</v>
          </cell>
          <cell r="BO79">
            <v>283.87424601805304</v>
          </cell>
          <cell r="BP79">
            <v>308.04328596527853</v>
          </cell>
          <cell r="BQ79">
            <v>877.62680876950333</v>
          </cell>
          <cell r="BR79">
            <v>3342.6206612275178</v>
          </cell>
          <cell r="BS79">
            <v>3429.5395180087216</v>
          </cell>
          <cell r="BT79">
            <v>3521.07953652679</v>
          </cell>
          <cell r="BU79">
            <v>3616.275683310419</v>
          </cell>
          <cell r="BV79">
            <v>3715.2607501317175</v>
          </cell>
          <cell r="BW79">
            <v>3818.1726095431827</v>
          </cell>
          <cell r="BX79">
            <v>3925.1544073445002</v>
          </cell>
          <cell r="BY79">
            <v>4036.354762390315</v>
          </cell>
        </row>
        <row r="81">
          <cell r="A81" t="str">
            <v>(%) Compra de energía</v>
          </cell>
          <cell r="B81">
            <v>0.99999999998870581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1</v>
          </cell>
          <cell r="BR81">
            <v>1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1</v>
          </cell>
          <cell r="BY81">
            <v>1</v>
          </cell>
        </row>
        <row r="82">
          <cell r="A82" t="str">
            <v>(%) Producción de energía propia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</row>
        <row r="83">
          <cell r="A83" t="str">
            <v>(GWh) Compra de energía</v>
          </cell>
          <cell r="B83">
            <v>2809.9012092095663</v>
          </cell>
          <cell r="C83">
            <v>227.56928359195314</v>
          </cell>
          <cell r="D83">
            <v>240.05592274679017</v>
          </cell>
          <cell r="E83">
            <v>244.01302299989914</v>
          </cell>
          <cell r="F83">
            <v>711.63822933864242</v>
          </cell>
          <cell r="G83">
            <v>259.83758666227453</v>
          </cell>
          <cell r="H83">
            <v>239.81994607682205</v>
          </cell>
          <cell r="I83">
            <v>263.8659183448982</v>
          </cell>
          <cell r="J83">
            <v>763.5234510839947</v>
          </cell>
          <cell r="K83">
            <v>255.94336304611946</v>
          </cell>
          <cell r="L83">
            <v>286.39123032905229</v>
          </cell>
          <cell r="M83">
            <v>256.1473544624285</v>
          </cell>
          <cell r="N83">
            <v>798.48194783760027</v>
          </cell>
          <cell r="O83">
            <v>260.12522174536014</v>
          </cell>
          <cell r="P83">
            <v>258.31023109938224</v>
          </cell>
          <cell r="Q83">
            <v>277.12191115467118</v>
          </cell>
          <cell r="R83">
            <v>795.55736399941361</v>
          </cell>
          <cell r="S83">
            <v>3069.2009922596508</v>
          </cell>
          <cell r="T83">
            <v>244.35958749086706</v>
          </cell>
          <cell r="U83">
            <v>238.77311019080341</v>
          </cell>
          <cell r="V83">
            <v>244.52772614857125</v>
          </cell>
          <cell r="W83">
            <v>727.66042383024171</v>
          </cell>
          <cell r="X83">
            <v>247.60846993449894</v>
          </cell>
          <cell r="Y83">
            <v>253.21497308387623</v>
          </cell>
          <cell r="Z83">
            <v>274.72292723343651</v>
          </cell>
          <cell r="AA83">
            <v>775.54637025181171</v>
          </cell>
          <cell r="AB83">
            <v>265.10662254171473</v>
          </cell>
          <cell r="AC83">
            <v>296.46694901912429</v>
          </cell>
          <cell r="AD83">
            <v>265.16601920033997</v>
          </cell>
          <cell r="AE83">
            <v>826.73959076117887</v>
          </cell>
          <cell r="AF83">
            <v>269.84020104360911</v>
          </cell>
          <cell r="AG83">
            <v>268.13441255916592</v>
          </cell>
          <cell r="AH83">
            <v>291.16049974175075</v>
          </cell>
          <cell r="AI83">
            <v>829.13511334452585</v>
          </cell>
          <cell r="AJ83">
            <v>3159.0814981877579</v>
          </cell>
          <cell r="AK83">
            <v>251.59310068796407</v>
          </cell>
          <cell r="AL83">
            <v>243.81418153785242</v>
          </cell>
          <cell r="AM83">
            <v>249.95635716545038</v>
          </cell>
          <cell r="AN83">
            <v>745.36363939126693</v>
          </cell>
          <cell r="AO83">
            <v>251.62953693884512</v>
          </cell>
          <cell r="AP83">
            <v>260.0929430765915</v>
          </cell>
          <cell r="AQ83">
            <v>281.78296218529169</v>
          </cell>
          <cell r="AR83">
            <v>793.50544220072834</v>
          </cell>
          <cell r="AS83">
            <v>271.88554755388162</v>
          </cell>
          <cell r="AT83">
            <v>304.26664610047015</v>
          </cell>
          <cell r="AU83">
            <v>271.83276301356375</v>
          </cell>
          <cell r="AV83">
            <v>847.98495666791553</v>
          </cell>
          <cell r="AW83">
            <v>276.62301980033124</v>
          </cell>
          <cell r="AX83">
            <v>274.89108356554925</v>
          </cell>
          <cell r="AY83">
            <v>298.37940348064683</v>
          </cell>
          <cell r="AZ83">
            <v>849.89350684652732</v>
          </cell>
          <cell r="BA83">
            <v>3236.7475451064379</v>
          </cell>
          <cell r="BB83">
            <v>260.15060078479365</v>
          </cell>
          <cell r="BC83">
            <v>251.85433662116426</v>
          </cell>
          <cell r="BD83">
            <v>258.02894700546057</v>
          </cell>
          <cell r="BE83">
            <v>770.03388441141851</v>
          </cell>
          <cell r="BF83">
            <v>259.79756050785852</v>
          </cell>
          <cell r="BG83">
            <v>268.52025777117359</v>
          </cell>
          <cell r="BH83">
            <v>290.83974451948677</v>
          </cell>
          <cell r="BI83">
            <v>819.15756279851894</v>
          </cell>
          <cell r="BJ83">
            <v>280.88653891656315</v>
          </cell>
          <cell r="BK83">
            <v>314.21787010994467</v>
          </cell>
          <cell r="BL83">
            <v>280.69799622156944</v>
          </cell>
          <cell r="BM83">
            <v>875.80240524807709</v>
          </cell>
          <cell r="BN83">
            <v>285.7092767861717</v>
          </cell>
          <cell r="BO83">
            <v>283.87424601805304</v>
          </cell>
          <cell r="BP83">
            <v>308.04328596527853</v>
          </cell>
          <cell r="BQ83">
            <v>877.62680876950333</v>
          </cell>
          <cell r="BR83">
            <v>3342.6206612275178</v>
          </cell>
          <cell r="BS83">
            <v>3429.5395180087216</v>
          </cell>
          <cell r="BT83">
            <v>3521.07953652679</v>
          </cell>
          <cell r="BU83">
            <v>3616.275683310419</v>
          </cell>
          <cell r="BV83">
            <v>3715.2607501317175</v>
          </cell>
          <cell r="BW83">
            <v>3818.1726095431827</v>
          </cell>
          <cell r="BX83">
            <v>3925.1544073445002</v>
          </cell>
          <cell r="BY83">
            <v>4036.354762390315</v>
          </cell>
        </row>
        <row r="84">
          <cell r="A84" t="str">
            <v>(GWh) Producción de energía propia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A85" t="str">
            <v xml:space="preserve">   Total</v>
          </cell>
          <cell r="B85">
            <v>2809.9012092095663</v>
          </cell>
          <cell r="C85">
            <v>227.56928359195314</v>
          </cell>
          <cell r="D85">
            <v>240.05592274679017</v>
          </cell>
          <cell r="E85">
            <v>244.01302299989914</v>
          </cell>
          <cell r="F85">
            <v>711.63822933864242</v>
          </cell>
          <cell r="G85">
            <v>259.83758666227453</v>
          </cell>
          <cell r="H85">
            <v>239.81994607682205</v>
          </cell>
          <cell r="I85">
            <v>263.8659183448982</v>
          </cell>
          <cell r="J85">
            <v>763.5234510839947</v>
          </cell>
          <cell r="K85">
            <v>255.94336304611946</v>
          </cell>
          <cell r="L85">
            <v>286.39123032905229</v>
          </cell>
          <cell r="M85">
            <v>256.1473544624285</v>
          </cell>
          <cell r="N85">
            <v>798.48194783760027</v>
          </cell>
          <cell r="O85">
            <v>260.12522174536014</v>
          </cell>
          <cell r="P85">
            <v>258.31023109938224</v>
          </cell>
          <cell r="Q85">
            <v>277.12191115467118</v>
          </cell>
          <cell r="R85">
            <v>795.55736399941361</v>
          </cell>
          <cell r="S85">
            <v>3069.2009922596508</v>
          </cell>
          <cell r="T85">
            <v>244.35958749086706</v>
          </cell>
          <cell r="U85">
            <v>238.77311019080341</v>
          </cell>
          <cell r="V85">
            <v>244.52772614857125</v>
          </cell>
          <cell r="W85">
            <v>727.66042383024171</v>
          </cell>
          <cell r="X85">
            <v>247.60846993449894</v>
          </cell>
          <cell r="Y85">
            <v>253.21497308387623</v>
          </cell>
          <cell r="Z85">
            <v>274.72292723343651</v>
          </cell>
          <cell r="AA85">
            <v>775.54637025181171</v>
          </cell>
          <cell r="AB85">
            <v>265.10662254171473</v>
          </cell>
          <cell r="AC85">
            <v>296.46694901912429</v>
          </cell>
          <cell r="AD85">
            <v>265.16601920033997</v>
          </cell>
          <cell r="AE85">
            <v>826.73959076117887</v>
          </cell>
          <cell r="AF85">
            <v>269.84020104360911</v>
          </cell>
          <cell r="AG85">
            <v>268.13441255916592</v>
          </cell>
          <cell r="AH85">
            <v>291.16049974175075</v>
          </cell>
          <cell r="AI85">
            <v>829.13511334452585</v>
          </cell>
          <cell r="AJ85">
            <v>3159.0814981877579</v>
          </cell>
          <cell r="AK85">
            <v>251.59310068796407</v>
          </cell>
          <cell r="AL85">
            <v>243.81418153785242</v>
          </cell>
          <cell r="AM85">
            <v>249.95635716545038</v>
          </cell>
          <cell r="AN85">
            <v>745.36363939126693</v>
          </cell>
          <cell r="AO85">
            <v>251.62953693884512</v>
          </cell>
          <cell r="AP85">
            <v>260.0929430765915</v>
          </cell>
          <cell r="AQ85">
            <v>281.78296218529169</v>
          </cell>
          <cell r="AR85">
            <v>793.50544220072834</v>
          </cell>
          <cell r="AS85">
            <v>271.88554755388162</v>
          </cell>
          <cell r="AT85">
            <v>304.26664610047015</v>
          </cell>
          <cell r="AU85">
            <v>271.83276301356375</v>
          </cell>
          <cell r="AV85">
            <v>847.98495666791553</v>
          </cell>
          <cell r="AW85">
            <v>276.62301980033124</v>
          </cell>
          <cell r="AX85">
            <v>274.89108356554925</v>
          </cell>
          <cell r="AY85">
            <v>298.37940348064683</v>
          </cell>
          <cell r="AZ85">
            <v>849.89350684652732</v>
          </cell>
          <cell r="BA85">
            <v>3236.7475451064379</v>
          </cell>
          <cell r="BB85">
            <v>260.15060078479365</v>
          </cell>
          <cell r="BC85">
            <v>251.85433662116426</v>
          </cell>
          <cell r="BD85">
            <v>258.02894700546057</v>
          </cell>
          <cell r="BE85">
            <v>770.03388441141851</v>
          </cell>
          <cell r="BF85">
            <v>259.79756050785852</v>
          </cell>
          <cell r="BG85">
            <v>268.52025777117359</v>
          </cell>
          <cell r="BH85">
            <v>290.83974451948677</v>
          </cell>
          <cell r="BI85">
            <v>819.15756279851894</v>
          </cell>
          <cell r="BJ85">
            <v>280.88653891656315</v>
          </cell>
          <cell r="BK85">
            <v>314.21787010994467</v>
          </cell>
          <cell r="BL85">
            <v>280.69799622156944</v>
          </cell>
          <cell r="BM85">
            <v>875.80240524807709</v>
          </cell>
          <cell r="BN85">
            <v>285.7092767861717</v>
          </cell>
          <cell r="BO85">
            <v>283.87424601805304</v>
          </cell>
          <cell r="BP85">
            <v>308.04328596527853</v>
          </cell>
          <cell r="BQ85">
            <v>877.62680876950333</v>
          </cell>
          <cell r="BR85">
            <v>3342.6206612275178</v>
          </cell>
          <cell r="BS85">
            <v>3429.5395180087216</v>
          </cell>
          <cell r="BT85">
            <v>3521.07953652679</v>
          </cell>
          <cell r="BU85">
            <v>3616.275683310419</v>
          </cell>
          <cell r="BV85">
            <v>3715.2607501317175</v>
          </cell>
          <cell r="BW85">
            <v>3818.1726095431827</v>
          </cell>
          <cell r="BX85">
            <v>3925.1544073445002</v>
          </cell>
          <cell r="BY85">
            <v>4036.354762390315</v>
          </cell>
        </row>
        <row r="87">
          <cell r="A87" t="str">
            <v>Compra de energía</v>
          </cell>
          <cell r="BS87" t="str">
            <v xml:space="preserve"> </v>
          </cell>
          <cell r="BT87" t="str">
            <v xml:space="preserve"> </v>
          </cell>
          <cell r="BU87" t="str">
            <v xml:space="preserve"> </v>
          </cell>
          <cell r="BV87" t="str">
            <v xml:space="preserve"> </v>
          </cell>
          <cell r="BW87" t="str">
            <v xml:space="preserve"> </v>
          </cell>
          <cell r="BX87" t="str">
            <v xml:space="preserve"> </v>
          </cell>
          <cell r="BY87" t="str">
            <v xml:space="preserve"> </v>
          </cell>
        </row>
        <row r="88">
          <cell r="A88" t="str">
            <v>(%) EDC</v>
          </cell>
          <cell r="B88">
            <v>0.99999999998870581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</row>
        <row r="89">
          <cell r="A89" t="str">
            <v>(%) Otras Cías.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</row>
        <row r="90">
          <cell r="A90" t="str">
            <v>(GWh) EDC</v>
          </cell>
          <cell r="B90">
            <v>2809.9012091778309</v>
          </cell>
          <cell r="C90">
            <v>227.56928359195314</v>
          </cell>
          <cell r="D90">
            <v>240.05592274679017</v>
          </cell>
          <cell r="E90">
            <v>244.01302299989914</v>
          </cell>
          <cell r="F90">
            <v>711.63822933864242</v>
          </cell>
          <cell r="G90">
            <v>259.83758666227453</v>
          </cell>
          <cell r="H90">
            <v>239.81994607682205</v>
          </cell>
          <cell r="I90">
            <v>263.8659183448982</v>
          </cell>
          <cell r="J90">
            <v>763.5234510839947</v>
          </cell>
          <cell r="K90">
            <v>255.94336304611946</v>
          </cell>
          <cell r="L90">
            <v>286.39123032905229</v>
          </cell>
          <cell r="M90">
            <v>256.1473544624285</v>
          </cell>
          <cell r="N90">
            <v>798.48194783760027</v>
          </cell>
          <cell r="O90">
            <v>260.12522174536014</v>
          </cell>
          <cell r="P90">
            <v>258.31023109938224</v>
          </cell>
          <cell r="Q90">
            <v>277.12191115467118</v>
          </cell>
          <cell r="R90">
            <v>795.55736399941361</v>
          </cell>
          <cell r="S90">
            <v>3069.2009922596508</v>
          </cell>
          <cell r="T90">
            <v>244.35958749086706</v>
          </cell>
          <cell r="U90">
            <v>238.77311019080341</v>
          </cell>
          <cell r="V90">
            <v>244.52772614857125</v>
          </cell>
          <cell r="W90">
            <v>727.66042383024171</v>
          </cell>
          <cell r="X90">
            <v>247.60846993449894</v>
          </cell>
          <cell r="Y90">
            <v>253.21497308387623</v>
          </cell>
          <cell r="Z90">
            <v>274.72292723343651</v>
          </cell>
          <cell r="AA90">
            <v>775.54637025181171</v>
          </cell>
          <cell r="AB90">
            <v>265.10662254171473</v>
          </cell>
          <cell r="AC90">
            <v>296.46694901912429</v>
          </cell>
          <cell r="AD90">
            <v>265.16601920033997</v>
          </cell>
          <cell r="AE90">
            <v>826.73959076117887</v>
          </cell>
          <cell r="AF90">
            <v>269.84020104360911</v>
          </cell>
          <cell r="AG90">
            <v>268.13441255916592</v>
          </cell>
          <cell r="AH90">
            <v>291.16049974175075</v>
          </cell>
          <cell r="AI90">
            <v>829.13511334452585</v>
          </cell>
          <cell r="AJ90">
            <v>3159.0814981877579</v>
          </cell>
          <cell r="AK90">
            <v>251.59310068796407</v>
          </cell>
          <cell r="AL90">
            <v>243.81418153785242</v>
          </cell>
          <cell r="AM90">
            <v>249.95635716545038</v>
          </cell>
          <cell r="AN90">
            <v>745.36363939126693</v>
          </cell>
          <cell r="AO90">
            <v>251.62953693884512</v>
          </cell>
          <cell r="AP90">
            <v>260.0929430765915</v>
          </cell>
          <cell r="AQ90">
            <v>281.78296218529169</v>
          </cell>
          <cell r="AR90">
            <v>793.50544220072834</v>
          </cell>
          <cell r="AS90">
            <v>271.88554755388162</v>
          </cell>
          <cell r="AT90">
            <v>304.26664610047015</v>
          </cell>
          <cell r="AU90">
            <v>271.83276301356375</v>
          </cell>
          <cell r="AV90">
            <v>847.98495666791553</v>
          </cell>
          <cell r="AW90">
            <v>276.62301980033124</v>
          </cell>
          <cell r="AX90">
            <v>274.89108356554925</v>
          </cell>
          <cell r="AY90">
            <v>298.37940348064683</v>
          </cell>
          <cell r="AZ90">
            <v>849.89350684652732</v>
          </cell>
          <cell r="BA90">
            <v>3236.7475451064379</v>
          </cell>
          <cell r="BB90">
            <v>260.15060078479365</v>
          </cell>
          <cell r="BC90">
            <v>251.85433662116426</v>
          </cell>
          <cell r="BD90">
            <v>258.02894700546057</v>
          </cell>
          <cell r="BE90">
            <v>770.03388441141851</v>
          </cell>
          <cell r="BF90">
            <v>259.79756050785852</v>
          </cell>
          <cell r="BG90">
            <v>268.52025777117359</v>
          </cell>
          <cell r="BH90">
            <v>290.83974451948677</v>
          </cell>
          <cell r="BI90">
            <v>819.15756279851894</v>
          </cell>
          <cell r="BJ90">
            <v>280.88653891656315</v>
          </cell>
          <cell r="BK90">
            <v>314.21787010994467</v>
          </cell>
          <cell r="BL90">
            <v>280.69799622156944</v>
          </cell>
          <cell r="BM90">
            <v>875.80240524807709</v>
          </cell>
          <cell r="BN90">
            <v>285.7092767861717</v>
          </cell>
          <cell r="BO90">
            <v>283.87424601805304</v>
          </cell>
          <cell r="BP90">
            <v>308.04328596527853</v>
          </cell>
          <cell r="BQ90">
            <v>877.62680876950333</v>
          </cell>
          <cell r="BR90">
            <v>3342.6206612275178</v>
          </cell>
          <cell r="BS90">
            <v>3429.5395180087216</v>
          </cell>
          <cell r="BT90">
            <v>3521.07953652679</v>
          </cell>
          <cell r="BU90">
            <v>3616.275683310419</v>
          </cell>
          <cell r="BV90">
            <v>3715.2607501317175</v>
          </cell>
          <cell r="BW90">
            <v>3818.1726095431827</v>
          </cell>
          <cell r="BX90">
            <v>3925.1544073445002</v>
          </cell>
          <cell r="BY90">
            <v>4036.354762390315</v>
          </cell>
        </row>
        <row r="91">
          <cell r="A91" t="str">
            <v>(GWh) Otras Cías.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A92" t="str">
            <v xml:space="preserve">   Total compra de energía en GWh</v>
          </cell>
          <cell r="B92">
            <v>2809.9012091778309</v>
          </cell>
          <cell r="C92">
            <v>227.56928359195314</v>
          </cell>
          <cell r="D92">
            <v>240.05592274679017</v>
          </cell>
          <cell r="E92">
            <v>244.01302299989914</v>
          </cell>
          <cell r="F92">
            <v>711.63822933864242</v>
          </cell>
          <cell r="G92">
            <v>259.83758666227453</v>
          </cell>
          <cell r="H92">
            <v>239.81994607682205</v>
          </cell>
          <cell r="I92">
            <v>263.8659183448982</v>
          </cell>
          <cell r="J92">
            <v>763.5234510839947</v>
          </cell>
          <cell r="K92">
            <v>255.94336304611946</v>
          </cell>
          <cell r="L92">
            <v>286.39123032905229</v>
          </cell>
          <cell r="M92">
            <v>256.1473544624285</v>
          </cell>
          <cell r="N92">
            <v>798.48194783760027</v>
          </cell>
          <cell r="O92">
            <v>260.12522174536014</v>
          </cell>
          <cell r="P92">
            <v>258.31023109938224</v>
          </cell>
          <cell r="Q92">
            <v>277.12191115467118</v>
          </cell>
          <cell r="R92">
            <v>795.55736399941361</v>
          </cell>
          <cell r="S92">
            <v>3069.2009922596508</v>
          </cell>
          <cell r="T92">
            <v>244.35958749086706</v>
          </cell>
          <cell r="U92">
            <v>238.77311019080341</v>
          </cell>
          <cell r="V92">
            <v>244.52772614857125</v>
          </cell>
          <cell r="W92">
            <v>727.66042383024171</v>
          </cell>
          <cell r="X92">
            <v>247.60846993449894</v>
          </cell>
          <cell r="Y92">
            <v>253.21497308387623</v>
          </cell>
          <cell r="Z92">
            <v>274.72292723343651</v>
          </cell>
          <cell r="AA92">
            <v>775.54637025181171</v>
          </cell>
          <cell r="AB92">
            <v>265.10662254171473</v>
          </cell>
          <cell r="AC92">
            <v>296.46694901912429</v>
          </cell>
          <cell r="AD92">
            <v>265.16601920033997</v>
          </cell>
          <cell r="AE92">
            <v>826.73959076117887</v>
          </cell>
          <cell r="AF92">
            <v>269.84020104360911</v>
          </cell>
          <cell r="AG92">
            <v>268.13441255916592</v>
          </cell>
          <cell r="AH92">
            <v>291.16049974175075</v>
          </cell>
          <cell r="AI92">
            <v>829.13511334452585</v>
          </cell>
          <cell r="AJ92">
            <v>3159.0814981877579</v>
          </cell>
          <cell r="AK92">
            <v>251.59310068796407</v>
          </cell>
          <cell r="AL92">
            <v>243.81418153785242</v>
          </cell>
          <cell r="AM92">
            <v>249.95635716545038</v>
          </cell>
          <cell r="AN92">
            <v>745.36363939126693</v>
          </cell>
          <cell r="AO92">
            <v>251.62953693884512</v>
          </cell>
          <cell r="AP92">
            <v>260.0929430765915</v>
          </cell>
          <cell r="AQ92">
            <v>281.78296218529169</v>
          </cell>
          <cell r="AR92">
            <v>793.50544220072834</v>
          </cell>
          <cell r="AS92">
            <v>271.88554755388162</v>
          </cell>
          <cell r="AT92">
            <v>304.26664610047015</v>
          </cell>
          <cell r="AU92">
            <v>271.83276301356375</v>
          </cell>
          <cell r="AV92">
            <v>847.98495666791553</v>
          </cell>
          <cell r="AW92">
            <v>276.62301980033124</v>
          </cell>
          <cell r="AX92">
            <v>274.89108356554925</v>
          </cell>
          <cell r="AY92">
            <v>298.37940348064683</v>
          </cell>
          <cell r="AZ92">
            <v>849.89350684652732</v>
          </cell>
          <cell r="BA92">
            <v>3236.7475451064379</v>
          </cell>
          <cell r="BB92">
            <v>260.15060078479365</v>
          </cell>
          <cell r="BC92">
            <v>251.85433662116426</v>
          </cell>
          <cell r="BD92">
            <v>258.02894700546057</v>
          </cell>
          <cell r="BE92">
            <v>770.03388441141851</v>
          </cell>
          <cell r="BF92">
            <v>259.79756050785852</v>
          </cell>
          <cell r="BG92">
            <v>268.52025777117359</v>
          </cell>
          <cell r="BH92">
            <v>290.83974451948677</v>
          </cell>
          <cell r="BI92">
            <v>819.15756279851894</v>
          </cell>
          <cell r="BJ92">
            <v>280.88653891656315</v>
          </cell>
          <cell r="BK92">
            <v>314.21787010994467</v>
          </cell>
          <cell r="BL92">
            <v>280.69799622156944</v>
          </cell>
          <cell r="BM92">
            <v>875.80240524807709</v>
          </cell>
          <cell r="BN92">
            <v>285.7092767861717</v>
          </cell>
          <cell r="BO92">
            <v>283.87424601805304</v>
          </cell>
          <cell r="BP92">
            <v>308.04328596527853</v>
          </cell>
          <cell r="BQ92">
            <v>877.62680876950333</v>
          </cell>
          <cell r="BR92">
            <v>3342.6206612275178</v>
          </cell>
          <cell r="BS92">
            <v>3429.5395180087216</v>
          </cell>
          <cell r="BT92">
            <v>3521.07953652679</v>
          </cell>
          <cell r="BU92">
            <v>3616.275683310419</v>
          </cell>
          <cell r="BV92">
            <v>3715.2607501317175</v>
          </cell>
          <cell r="BW92">
            <v>3818.1726095431827</v>
          </cell>
          <cell r="BX92">
            <v>3925.1544073445002</v>
          </cell>
          <cell r="BY92">
            <v>4036.354762390315</v>
          </cell>
        </row>
        <row r="94">
          <cell r="A94" t="str">
            <v>Producción de energía propia</v>
          </cell>
          <cell r="BS94" t="str">
            <v xml:space="preserve"> </v>
          </cell>
          <cell r="BT94" t="str">
            <v xml:space="preserve"> </v>
          </cell>
          <cell r="BU94" t="str">
            <v xml:space="preserve"> </v>
          </cell>
          <cell r="BV94" t="str">
            <v xml:space="preserve"> </v>
          </cell>
          <cell r="BW94" t="str">
            <v xml:space="preserve"> </v>
          </cell>
          <cell r="BX94" t="str">
            <v xml:space="preserve"> </v>
          </cell>
          <cell r="BY94" t="str">
            <v xml:space="preserve"> </v>
          </cell>
        </row>
        <row r="95">
          <cell r="A95" t="str">
            <v>(GWh) Combustible - Gas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</row>
        <row r="96">
          <cell r="A96" t="str">
            <v>(%) Combustible - Fuel Oil # 2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</row>
        <row r="97">
          <cell r="A97" t="str">
            <v>(%) Combustible - Fuel Oil # 6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</row>
        <row r="98">
          <cell r="A98" t="str">
            <v>(GWh) Combustible - Fuel Oil # 2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</row>
        <row r="99">
          <cell r="A99" t="str">
            <v>(GWh) Combustible - Fuel Oil # 6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</row>
        <row r="100">
          <cell r="A100" t="str">
            <v xml:space="preserve">   Total combustible en GWh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</row>
        <row r="102">
          <cell r="A102" t="str">
            <v>PRECIOS DE PRODUCCION</v>
          </cell>
          <cell r="BS102" t="str">
            <v xml:space="preserve"> </v>
          </cell>
          <cell r="BT102" t="str">
            <v xml:space="preserve"> </v>
          </cell>
          <cell r="BU102" t="str">
            <v xml:space="preserve"> </v>
          </cell>
          <cell r="BV102" t="str">
            <v xml:space="preserve"> </v>
          </cell>
          <cell r="BW102" t="str">
            <v xml:space="preserve"> </v>
          </cell>
          <cell r="BX102" t="str">
            <v xml:space="preserve"> </v>
          </cell>
          <cell r="BY102" t="str">
            <v xml:space="preserve"> </v>
          </cell>
        </row>
        <row r="103">
          <cell r="A103" t="str">
            <v>(Bs) Compra EDC "Bs/KWh"</v>
          </cell>
          <cell r="B103">
            <v>20.261662389599202</v>
          </cell>
          <cell r="C103">
            <v>22.4833</v>
          </cell>
          <cell r="D103">
            <v>22.4833</v>
          </cell>
          <cell r="E103">
            <v>22.4833</v>
          </cell>
          <cell r="F103">
            <v>22.483300000000003</v>
          </cell>
          <cell r="G103">
            <v>22.4833</v>
          </cell>
          <cell r="H103">
            <v>22.4833</v>
          </cell>
          <cell r="I103">
            <v>22.4833</v>
          </cell>
          <cell r="J103">
            <v>22.4833</v>
          </cell>
          <cell r="K103">
            <v>22.4833</v>
          </cell>
          <cell r="L103">
            <v>22.4833</v>
          </cell>
          <cell r="M103">
            <v>22.4833</v>
          </cell>
          <cell r="N103">
            <v>22.4833</v>
          </cell>
          <cell r="O103">
            <v>22.4833</v>
          </cell>
          <cell r="P103">
            <v>22.4833</v>
          </cell>
          <cell r="Q103">
            <v>22.4833</v>
          </cell>
          <cell r="R103">
            <v>22.4833</v>
          </cell>
          <cell r="S103">
            <v>22.4833</v>
          </cell>
          <cell r="T103">
            <v>25.816800000000001</v>
          </cell>
          <cell r="U103">
            <v>25.816800000000001</v>
          </cell>
          <cell r="V103">
            <v>25.816800000000001</v>
          </cell>
          <cell r="W103">
            <v>25.816799999999997</v>
          </cell>
          <cell r="X103">
            <v>25.816800000000001</v>
          </cell>
          <cell r="Y103">
            <v>25.816800000000001</v>
          </cell>
          <cell r="Z103">
            <v>25.816800000000001</v>
          </cell>
          <cell r="AA103">
            <v>25.816799999999997</v>
          </cell>
          <cell r="AB103">
            <v>25.816800000000001</v>
          </cell>
          <cell r="AC103">
            <v>25.816800000000001</v>
          </cell>
          <cell r="AD103">
            <v>25.816800000000001</v>
          </cell>
          <cell r="AE103">
            <v>25.816799999999997</v>
          </cell>
          <cell r="AF103">
            <v>25.816800000000001</v>
          </cell>
          <cell r="AG103">
            <v>25.816800000000001</v>
          </cell>
          <cell r="AH103">
            <v>25.816800000000001</v>
          </cell>
          <cell r="AI103">
            <v>25.816799999999997</v>
          </cell>
          <cell r="AJ103">
            <v>25.816800000000001</v>
          </cell>
          <cell r="AK103">
            <v>25.816800000000001</v>
          </cell>
          <cell r="AL103">
            <v>25.816800000000001</v>
          </cell>
          <cell r="AM103">
            <v>25.816800000000001</v>
          </cell>
          <cell r="AN103">
            <v>25.816799999999997</v>
          </cell>
          <cell r="AO103">
            <v>25.816800000000001</v>
          </cell>
          <cell r="AP103">
            <v>25.816800000000001</v>
          </cell>
          <cell r="AQ103">
            <v>25.816800000000001</v>
          </cell>
          <cell r="AR103">
            <v>25.816799999999997</v>
          </cell>
          <cell r="AS103">
            <v>25.816800000000001</v>
          </cell>
          <cell r="AT103">
            <v>25.816800000000001</v>
          </cell>
          <cell r="AU103">
            <v>25.816800000000001</v>
          </cell>
          <cell r="AV103">
            <v>25.816799999999997</v>
          </cell>
          <cell r="AW103">
            <v>25.816800000000001</v>
          </cell>
          <cell r="AX103">
            <v>25.816800000000001</v>
          </cell>
          <cell r="AY103">
            <v>25.816800000000001</v>
          </cell>
          <cell r="AZ103">
            <v>25.816799999999997</v>
          </cell>
          <cell r="BA103">
            <v>25.816800000000001</v>
          </cell>
          <cell r="BB103">
            <v>26.198570592444476</v>
          </cell>
          <cell r="BC103">
            <v>26.585986686471465</v>
          </cell>
          <cell r="BD103">
            <v>26.979131765955181</v>
          </cell>
          <cell r="BE103">
            <v>26.587960003684334</v>
          </cell>
          <cell r="BF103">
            <v>27.378090549302701</v>
          </cell>
          <cell r="BG103">
            <v>27.782949007709856</v>
          </cell>
          <cell r="BH103">
            <v>28.193794383687052</v>
          </cell>
          <cell r="BI103">
            <v>27.784922716798878</v>
          </cell>
          <cell r="BJ103">
            <v>28.61071520985908</v>
          </cell>
          <cell r="BK103">
            <v>29.033801328042902</v>
          </cell>
          <cell r="BL103">
            <v>29.463143908607581</v>
          </cell>
          <cell r="BM103">
            <v>29.031242716665098</v>
          </cell>
          <cell r="BN103">
            <v>29.898835470120471</v>
          </cell>
          <cell r="BO103">
            <v>30.340969899283955</v>
          </cell>
          <cell r="BP103">
            <v>30.789642471166978</v>
          </cell>
          <cell r="BQ103">
            <v>30.343172969113365</v>
          </cell>
          <cell r="BR103">
            <v>28.448741399046323</v>
          </cell>
          <cell r="BS103">
            <v>41.967583311873135</v>
          </cell>
          <cell r="BT103">
            <v>50.787070944863274</v>
          </cell>
          <cell r="BU103">
            <v>61.715178935424227</v>
          </cell>
          <cell r="BV103">
            <v>75.708324319294974</v>
          </cell>
          <cell r="BW103">
            <v>90.180724091156378</v>
          </cell>
          <cell r="BX103">
            <v>108.50423994595235</v>
          </cell>
          <cell r="BY103">
            <v>131.49097690143901</v>
          </cell>
        </row>
        <row r="104">
          <cell r="A104" t="str">
            <v>(Bs) Compra Otras cías  "Bs/KWh"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</row>
        <row r="105">
          <cell r="A105" t="str">
            <v>(Bs) Combustible - Gas "Bs/m3"</v>
          </cell>
          <cell r="B105">
            <v>16.447863013496224</v>
          </cell>
          <cell r="C105">
            <v>25.606999999838798</v>
          </cell>
          <cell r="D105">
            <v>27.156999999828599</v>
          </cell>
          <cell r="E105">
            <v>28.744999999818202</v>
          </cell>
          <cell r="F105">
            <v>27.169945054773589</v>
          </cell>
          <cell r="G105">
            <v>29.123999999815801</v>
          </cell>
          <cell r="H105">
            <v>29.508999999813199</v>
          </cell>
          <cell r="I105">
            <v>29.8979999998107</v>
          </cell>
          <cell r="J105">
            <v>29.510318681131913</v>
          </cell>
          <cell r="K105">
            <v>30.292999999808099</v>
          </cell>
          <cell r="L105">
            <v>30.692999999805501</v>
          </cell>
          <cell r="M105">
            <v>31.097999999802798</v>
          </cell>
          <cell r="N105">
            <v>30.690282608501146</v>
          </cell>
          <cell r="O105">
            <v>31.5089999998001</v>
          </cell>
          <cell r="P105">
            <v>31.9249999997974</v>
          </cell>
          <cell r="Q105">
            <v>32.3459999997946</v>
          </cell>
          <cell r="R105">
            <v>31.926684782406063</v>
          </cell>
          <cell r="S105">
            <v>29.832418032597992</v>
          </cell>
          <cell r="T105">
            <v>32.771999999791902</v>
          </cell>
          <cell r="U105">
            <v>33.202999999789</v>
          </cell>
          <cell r="V105">
            <v>33.638999999786201</v>
          </cell>
          <cell r="W105">
            <v>33.204722222011256</v>
          </cell>
          <cell r="X105">
            <v>34.081999999783299</v>
          </cell>
          <cell r="Y105">
            <v>34.529999999780301</v>
          </cell>
          <cell r="Z105">
            <v>34.983999999777403</v>
          </cell>
          <cell r="AA105">
            <v>34.531978021758356</v>
          </cell>
          <cell r="AB105">
            <v>35.443999999774398</v>
          </cell>
          <cell r="AC105">
            <v>35.909999999771301</v>
          </cell>
          <cell r="AD105">
            <v>36.381999999768198</v>
          </cell>
          <cell r="AE105">
            <v>35.906891304119156</v>
          </cell>
          <cell r="AF105">
            <v>36.860999999765099</v>
          </cell>
          <cell r="AG105">
            <v>37.344999999761903</v>
          </cell>
          <cell r="AH105">
            <v>37.835999999758698</v>
          </cell>
          <cell r="AI105">
            <v>37.34735869541408</v>
          </cell>
          <cell r="AJ105">
            <v>35.260893150460497</v>
          </cell>
          <cell r="AK105">
            <v>38.333999999755399</v>
          </cell>
          <cell r="AL105">
            <v>38.836999999752102</v>
          </cell>
          <cell r="AM105">
            <v>39.347999999748801</v>
          </cell>
          <cell r="AN105">
            <v>38.839755555307654</v>
          </cell>
          <cell r="AO105">
            <v>39.8649999997454</v>
          </cell>
          <cell r="AP105">
            <v>40.388999999741998</v>
          </cell>
          <cell r="AQ105">
            <v>40.919999999738501</v>
          </cell>
          <cell r="AR105">
            <v>40.391307692049658</v>
          </cell>
          <cell r="AS105">
            <v>41.456999999734997</v>
          </cell>
          <cell r="AT105">
            <v>42.001999999731403</v>
          </cell>
          <cell r="AU105">
            <v>42.5539999997278</v>
          </cell>
          <cell r="AV105">
            <v>41.998358695383615</v>
          </cell>
          <cell r="AW105">
            <v>43.112999999724103</v>
          </cell>
          <cell r="AX105">
            <v>43.679999999720401</v>
          </cell>
          <cell r="AY105">
            <v>44.253999999716598</v>
          </cell>
          <cell r="AZ105">
            <v>43.682358695372542</v>
          </cell>
          <cell r="BA105">
            <v>41.243323287407598</v>
          </cell>
          <cell r="BB105">
            <v>44.253999999716598</v>
          </cell>
          <cell r="BC105">
            <v>44.253999999716598</v>
          </cell>
          <cell r="BD105">
            <v>44.253999999716598</v>
          </cell>
          <cell r="BE105">
            <v>44.253999999716598</v>
          </cell>
          <cell r="BF105">
            <v>44.253999999716598</v>
          </cell>
          <cell r="BG105">
            <v>44.253999999716598</v>
          </cell>
          <cell r="BH105">
            <v>44.253999999716598</v>
          </cell>
          <cell r="BI105">
            <v>44.253999999716598</v>
          </cell>
          <cell r="BJ105">
            <v>44.253999999716598</v>
          </cell>
          <cell r="BK105">
            <v>44.253999999716598</v>
          </cell>
          <cell r="BL105">
            <v>44.253999999716598</v>
          </cell>
          <cell r="BM105">
            <v>44.253999999716598</v>
          </cell>
          <cell r="BN105">
            <v>44.253999999716598</v>
          </cell>
          <cell r="BO105">
            <v>44.253999999716598</v>
          </cell>
          <cell r="BP105">
            <v>44.253999999716598</v>
          </cell>
          <cell r="BQ105">
            <v>44.253999999716598</v>
          </cell>
          <cell r="BR105">
            <v>44.253999999716598</v>
          </cell>
          <cell r="BS105">
            <v>44.253999999999998</v>
          </cell>
          <cell r="BT105">
            <v>44.253999999999998</v>
          </cell>
          <cell r="BU105">
            <v>44.253999999999998</v>
          </cell>
          <cell r="BV105">
            <v>44.253999999999998</v>
          </cell>
          <cell r="BW105">
            <v>44.253999999999998</v>
          </cell>
          <cell r="BX105">
            <v>44.253999999999998</v>
          </cell>
          <cell r="BY105">
            <v>44.253999999999998</v>
          </cell>
        </row>
        <row r="106">
          <cell r="A106" t="str">
            <v>Factor de Conversión de Gas</v>
          </cell>
          <cell r="B106">
            <v>309.99699999797576</v>
          </cell>
          <cell r="C106">
            <v>309.99700000000001</v>
          </cell>
          <cell r="D106">
            <v>309.99700000000001</v>
          </cell>
          <cell r="E106">
            <v>309.99700000000001</v>
          </cell>
          <cell r="F106">
            <v>309.99700000000001</v>
          </cell>
          <cell r="G106">
            <v>309.99700000000001</v>
          </cell>
          <cell r="H106">
            <v>309.99700000000001</v>
          </cell>
          <cell r="I106">
            <v>309.99700000000001</v>
          </cell>
          <cell r="J106">
            <v>309.99700000000001</v>
          </cell>
          <cell r="K106">
            <v>309.99700000000001</v>
          </cell>
          <cell r="L106">
            <v>309.99700000000001</v>
          </cell>
          <cell r="M106">
            <v>309.99700000000001</v>
          </cell>
          <cell r="N106">
            <v>309.99700000000001</v>
          </cell>
          <cell r="O106">
            <v>309.99700000000001</v>
          </cell>
          <cell r="P106">
            <v>309.99700000000001</v>
          </cell>
          <cell r="Q106">
            <v>309.99700000000001</v>
          </cell>
          <cell r="R106">
            <v>309.99700000000001</v>
          </cell>
          <cell r="S106">
            <v>309.99700000000001</v>
          </cell>
          <cell r="T106">
            <v>309.99700000000001</v>
          </cell>
          <cell r="U106">
            <v>309.99700000000001</v>
          </cell>
          <cell r="V106">
            <v>309.99700000000001</v>
          </cell>
          <cell r="W106">
            <v>309.99700000000001</v>
          </cell>
          <cell r="X106">
            <v>309.99700000000001</v>
          </cell>
          <cell r="Y106">
            <v>309.99700000000001</v>
          </cell>
          <cell r="Z106">
            <v>309.99700000000001</v>
          </cell>
          <cell r="AA106">
            <v>309.99700000000001</v>
          </cell>
          <cell r="AB106">
            <v>309.99700000000001</v>
          </cell>
          <cell r="AC106">
            <v>309.99700000000001</v>
          </cell>
          <cell r="AD106">
            <v>309.99700000000001</v>
          </cell>
          <cell r="AE106">
            <v>309.99700000000001</v>
          </cell>
          <cell r="AF106">
            <v>309.99700000000001</v>
          </cell>
          <cell r="AG106">
            <v>309.99700000000001</v>
          </cell>
          <cell r="AH106">
            <v>309.99700000000001</v>
          </cell>
          <cell r="AI106">
            <v>309.99700000000001</v>
          </cell>
          <cell r="AJ106">
            <v>309.99700000000001</v>
          </cell>
          <cell r="AK106">
            <v>309.99700000000001</v>
          </cell>
          <cell r="AL106">
            <v>309.99700000000001</v>
          </cell>
          <cell r="AM106">
            <v>309.99700000000001</v>
          </cell>
          <cell r="AN106">
            <v>309.99700000000001</v>
          </cell>
          <cell r="AO106">
            <v>309.99700000000001</v>
          </cell>
          <cell r="AP106">
            <v>309.99700000000001</v>
          </cell>
          <cell r="AQ106">
            <v>309.99700000000001</v>
          </cell>
          <cell r="AR106">
            <v>309.99700000000001</v>
          </cell>
          <cell r="AS106">
            <v>309.99700000000001</v>
          </cell>
          <cell r="AT106">
            <v>309.99700000000001</v>
          </cell>
          <cell r="AU106">
            <v>309.99700000000001</v>
          </cell>
          <cell r="AV106">
            <v>309.99700000000001</v>
          </cell>
          <cell r="AW106">
            <v>309.99700000000001</v>
          </cell>
          <cell r="AX106">
            <v>309.99700000000001</v>
          </cell>
          <cell r="AY106">
            <v>309.99700000000001</v>
          </cell>
          <cell r="AZ106">
            <v>309.99700000000001</v>
          </cell>
          <cell r="BA106">
            <v>309.99700000000001</v>
          </cell>
          <cell r="BB106">
            <v>309.99700000000001</v>
          </cell>
          <cell r="BC106">
            <v>309.99700000000001</v>
          </cell>
          <cell r="BD106">
            <v>309.99700000000001</v>
          </cell>
          <cell r="BE106">
            <v>309.99700000000001</v>
          </cell>
          <cell r="BF106">
            <v>309.99700000000001</v>
          </cell>
          <cell r="BG106">
            <v>309.99700000000001</v>
          </cell>
          <cell r="BH106">
            <v>309.99700000000001</v>
          </cell>
          <cell r="BI106">
            <v>309.99700000000001</v>
          </cell>
          <cell r="BJ106">
            <v>309.99700000000001</v>
          </cell>
          <cell r="BK106">
            <v>309.99700000000001</v>
          </cell>
          <cell r="BL106">
            <v>309.99700000000001</v>
          </cell>
          <cell r="BM106">
            <v>309.99700000000001</v>
          </cell>
          <cell r="BN106">
            <v>309.99700000000001</v>
          </cell>
          <cell r="BO106">
            <v>309.99700000000001</v>
          </cell>
          <cell r="BP106">
            <v>309.99700000000001</v>
          </cell>
          <cell r="BQ106">
            <v>309.99700000000001</v>
          </cell>
          <cell r="BR106">
            <v>309.99700000000001</v>
          </cell>
          <cell r="BS106">
            <v>309.99700000000001</v>
          </cell>
          <cell r="BT106">
            <v>309.99700000000001</v>
          </cell>
          <cell r="BU106">
            <v>309.99700000000001</v>
          </cell>
          <cell r="BV106">
            <v>309.99700000000001</v>
          </cell>
          <cell r="BW106">
            <v>309.99700000000001</v>
          </cell>
          <cell r="BX106">
            <v>309.99700000000001</v>
          </cell>
          <cell r="BY106">
            <v>309.99700000000001</v>
          </cell>
        </row>
        <row r="107">
          <cell r="A107" t="str">
            <v>Consumo de gas en miles de m3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</row>
        <row r="108">
          <cell r="A108" t="str">
            <v>(Bs) Combustible - Fuel Oil # 2  "Bs / Litros"</v>
          </cell>
          <cell r="B108">
            <v>56.089999999278199</v>
          </cell>
          <cell r="C108">
            <v>65.759999999575797</v>
          </cell>
          <cell r="D108">
            <v>65.759999999575797</v>
          </cell>
          <cell r="E108">
            <v>65.759999999575797</v>
          </cell>
          <cell r="F108">
            <v>65.759999999575811</v>
          </cell>
          <cell r="G108">
            <v>65.759999999575797</v>
          </cell>
          <cell r="H108">
            <v>65.759999999575797</v>
          </cell>
          <cell r="I108">
            <v>65.759999999575797</v>
          </cell>
          <cell r="J108">
            <v>65.759999999575797</v>
          </cell>
          <cell r="K108">
            <v>65.759999999575797</v>
          </cell>
          <cell r="L108">
            <v>65.759999999575797</v>
          </cell>
          <cell r="M108">
            <v>65.759999999575797</v>
          </cell>
          <cell r="N108">
            <v>65.759999999575797</v>
          </cell>
          <cell r="O108">
            <v>65.759999999575797</v>
          </cell>
          <cell r="P108">
            <v>65.759999999575797</v>
          </cell>
          <cell r="Q108">
            <v>65.759999999575797</v>
          </cell>
          <cell r="R108">
            <v>65.759999999575797</v>
          </cell>
          <cell r="S108">
            <v>65.759999999575811</v>
          </cell>
          <cell r="T108">
            <v>76.8799999995029</v>
          </cell>
          <cell r="U108">
            <v>76.8799999995029</v>
          </cell>
          <cell r="V108">
            <v>76.8799999995029</v>
          </cell>
          <cell r="W108">
            <v>76.8799999995029</v>
          </cell>
          <cell r="X108">
            <v>76.8799999995029</v>
          </cell>
          <cell r="Y108">
            <v>76.8799999995029</v>
          </cell>
          <cell r="Z108">
            <v>76.8799999995029</v>
          </cell>
          <cell r="AA108">
            <v>76.8799999995029</v>
          </cell>
          <cell r="AB108">
            <v>76.8799999995029</v>
          </cell>
          <cell r="AC108">
            <v>76.8799999995029</v>
          </cell>
          <cell r="AD108">
            <v>76.8799999995029</v>
          </cell>
          <cell r="AE108">
            <v>76.879999999502886</v>
          </cell>
          <cell r="AF108">
            <v>76.8799999995029</v>
          </cell>
          <cell r="AG108">
            <v>76.8799999995029</v>
          </cell>
          <cell r="AH108">
            <v>76.8799999995029</v>
          </cell>
          <cell r="AI108">
            <v>76.879999999502886</v>
          </cell>
          <cell r="AJ108">
            <v>76.8799999995029</v>
          </cell>
          <cell r="AK108">
            <v>89.929999999417404</v>
          </cell>
          <cell r="AL108">
            <v>89.929999999417404</v>
          </cell>
          <cell r="AM108">
            <v>89.929999999417404</v>
          </cell>
          <cell r="AN108">
            <v>89.929999999417404</v>
          </cell>
          <cell r="AO108">
            <v>89.929999999417404</v>
          </cell>
          <cell r="AP108">
            <v>89.929999999417404</v>
          </cell>
          <cell r="AQ108">
            <v>89.929999999417404</v>
          </cell>
          <cell r="AR108">
            <v>89.929999999417419</v>
          </cell>
          <cell r="AS108">
            <v>89.929999999417404</v>
          </cell>
          <cell r="AT108">
            <v>89.929999999417404</v>
          </cell>
          <cell r="AU108">
            <v>89.929999999417404</v>
          </cell>
          <cell r="AV108">
            <v>89.929999999417404</v>
          </cell>
          <cell r="AW108">
            <v>89.929999999417404</v>
          </cell>
          <cell r="AX108">
            <v>89.929999999417404</v>
          </cell>
          <cell r="AY108">
            <v>89.929999999417404</v>
          </cell>
          <cell r="AZ108">
            <v>89.929999999417404</v>
          </cell>
          <cell r="BA108">
            <v>89.929999999417419</v>
          </cell>
          <cell r="BB108">
            <v>89.929999999417404</v>
          </cell>
          <cell r="BC108">
            <v>89.929999999417404</v>
          </cell>
          <cell r="BD108">
            <v>89.929999999417404</v>
          </cell>
          <cell r="BE108">
            <v>89.929999999417404</v>
          </cell>
          <cell r="BF108">
            <v>89.929999999417404</v>
          </cell>
          <cell r="BG108">
            <v>89.929999999417404</v>
          </cell>
          <cell r="BH108">
            <v>89.929999999417404</v>
          </cell>
          <cell r="BI108">
            <v>89.929999999417419</v>
          </cell>
          <cell r="BJ108">
            <v>89.929999999417404</v>
          </cell>
          <cell r="BK108">
            <v>89.929999999417404</v>
          </cell>
          <cell r="BL108">
            <v>89.929999999417404</v>
          </cell>
          <cell r="BM108">
            <v>89.929999999417404</v>
          </cell>
          <cell r="BN108">
            <v>89.929999999417404</v>
          </cell>
          <cell r="BO108">
            <v>89.929999999417404</v>
          </cell>
          <cell r="BP108">
            <v>89.929999999417404</v>
          </cell>
          <cell r="BQ108">
            <v>89.929999999417404</v>
          </cell>
          <cell r="BR108">
            <v>89.929999999417419</v>
          </cell>
          <cell r="BS108">
            <v>89.93</v>
          </cell>
          <cell r="BT108">
            <v>89.93</v>
          </cell>
          <cell r="BU108">
            <v>89.93</v>
          </cell>
          <cell r="BV108">
            <v>89.93</v>
          </cell>
          <cell r="BW108">
            <v>89.93</v>
          </cell>
          <cell r="BX108">
            <v>89.93</v>
          </cell>
          <cell r="BY108">
            <v>89.93</v>
          </cell>
        </row>
        <row r="109">
          <cell r="A109" t="str">
            <v>Densidad del F-02</v>
          </cell>
          <cell r="B109">
            <v>0.8350000000032427</v>
          </cell>
          <cell r="C109">
            <v>0.8350000000032427</v>
          </cell>
          <cell r="D109">
            <v>0.8350000000032427</v>
          </cell>
          <cell r="E109">
            <v>0.8350000000032427</v>
          </cell>
          <cell r="F109">
            <v>0.8350000000032427</v>
          </cell>
          <cell r="G109">
            <v>0.8350000000032427</v>
          </cell>
          <cell r="H109">
            <v>0.8350000000032427</v>
          </cell>
          <cell r="I109">
            <v>0.8350000000032427</v>
          </cell>
          <cell r="J109">
            <v>0.8350000000032427</v>
          </cell>
          <cell r="K109">
            <v>0.8350000000032427</v>
          </cell>
          <cell r="L109">
            <v>0.8350000000032427</v>
          </cell>
          <cell r="M109">
            <v>0.8350000000032427</v>
          </cell>
          <cell r="N109">
            <v>0.8350000000032427</v>
          </cell>
          <cell r="O109">
            <v>0.8350000000032427</v>
          </cell>
          <cell r="P109">
            <v>0.8350000000032427</v>
          </cell>
          <cell r="Q109">
            <v>0.8350000000032427</v>
          </cell>
          <cell r="R109">
            <v>0.8350000000032427</v>
          </cell>
          <cell r="S109">
            <v>0.8350000000032427</v>
          </cell>
          <cell r="T109">
            <v>0.8350000000032427</v>
          </cell>
          <cell r="U109">
            <v>0.8350000000032427</v>
          </cell>
          <cell r="V109">
            <v>0.8350000000032427</v>
          </cell>
          <cell r="W109">
            <v>0.8350000000032427</v>
          </cell>
          <cell r="X109">
            <v>0.8350000000032427</v>
          </cell>
          <cell r="Y109">
            <v>0.8350000000032427</v>
          </cell>
          <cell r="Z109">
            <v>0.8350000000032427</v>
          </cell>
          <cell r="AA109">
            <v>0.8350000000032427</v>
          </cell>
          <cell r="AB109">
            <v>0.8350000000032427</v>
          </cell>
          <cell r="AC109">
            <v>0.8350000000032427</v>
          </cell>
          <cell r="AD109">
            <v>0.8350000000032427</v>
          </cell>
          <cell r="AE109">
            <v>0.8350000000032427</v>
          </cell>
          <cell r="AF109">
            <v>0.8350000000032427</v>
          </cell>
          <cell r="AG109">
            <v>0.8350000000032427</v>
          </cell>
          <cell r="AH109">
            <v>0.8350000000032427</v>
          </cell>
          <cell r="AI109">
            <v>0.8350000000032427</v>
          </cell>
          <cell r="AJ109">
            <v>0.8350000000032427</v>
          </cell>
          <cell r="AK109">
            <v>0.8350000000032427</v>
          </cell>
          <cell r="AL109">
            <v>0.8350000000032427</v>
          </cell>
          <cell r="AM109">
            <v>0.8350000000032427</v>
          </cell>
          <cell r="AN109">
            <v>0.8350000000032427</v>
          </cell>
          <cell r="AO109">
            <v>0.8350000000032427</v>
          </cell>
          <cell r="AP109">
            <v>0.8350000000032427</v>
          </cell>
          <cell r="AQ109">
            <v>0.8350000000032427</v>
          </cell>
          <cell r="AR109">
            <v>0.8350000000032427</v>
          </cell>
          <cell r="AS109">
            <v>0.8350000000032427</v>
          </cell>
          <cell r="AT109">
            <v>0.8350000000032427</v>
          </cell>
          <cell r="AU109">
            <v>0.8350000000032427</v>
          </cell>
          <cell r="AV109">
            <v>0.8350000000032427</v>
          </cell>
          <cell r="AW109">
            <v>0.8350000000032427</v>
          </cell>
          <cell r="AX109">
            <v>0.8350000000032427</v>
          </cell>
          <cell r="AY109">
            <v>0.8350000000032427</v>
          </cell>
          <cell r="AZ109">
            <v>0.8350000000032427</v>
          </cell>
          <cell r="BA109">
            <v>0.8350000000032427</v>
          </cell>
          <cell r="BB109">
            <v>0.8350000000032427</v>
          </cell>
          <cell r="BC109">
            <v>0.8350000000032427</v>
          </cell>
          <cell r="BD109">
            <v>0.8350000000032427</v>
          </cell>
          <cell r="BE109">
            <v>0.8350000000032427</v>
          </cell>
          <cell r="BF109">
            <v>0.8350000000032427</v>
          </cell>
          <cell r="BG109">
            <v>0.8350000000032427</v>
          </cell>
          <cell r="BH109">
            <v>0.8350000000032427</v>
          </cell>
          <cell r="BI109">
            <v>0.8350000000032427</v>
          </cell>
          <cell r="BJ109">
            <v>0.8350000000032427</v>
          </cell>
          <cell r="BK109">
            <v>0.8350000000032427</v>
          </cell>
          <cell r="BL109">
            <v>0.8350000000032427</v>
          </cell>
          <cell r="BM109">
            <v>0.8350000000032427</v>
          </cell>
          <cell r="BN109">
            <v>0.8350000000032427</v>
          </cell>
          <cell r="BO109">
            <v>0.8350000000032427</v>
          </cell>
          <cell r="BP109">
            <v>0.8350000000032427</v>
          </cell>
          <cell r="BQ109">
            <v>0.8350000000032427</v>
          </cell>
          <cell r="BR109">
            <v>0.8350000000032427</v>
          </cell>
          <cell r="BS109">
            <v>0.8350000000032427</v>
          </cell>
          <cell r="BT109">
            <v>0.8350000000032427</v>
          </cell>
          <cell r="BU109">
            <v>0.8350000000032427</v>
          </cell>
          <cell r="BV109">
            <v>0.8350000000032427</v>
          </cell>
          <cell r="BW109">
            <v>0.8350000000032427</v>
          </cell>
          <cell r="BX109">
            <v>0.8350000000032427</v>
          </cell>
          <cell r="BY109">
            <v>0.8350000000032427</v>
          </cell>
        </row>
        <row r="110">
          <cell r="A110" t="str">
            <v>Consumo de F-02 en miles de litros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</row>
        <row r="111">
          <cell r="A111" t="str">
            <v>(Bs) Combustible - Fuel Oil # 6  #Bs / Litros"</v>
          </cell>
          <cell r="B111">
            <v>22.315813698350851</v>
          </cell>
          <cell r="C111">
            <v>36.827999999765296</v>
          </cell>
          <cell r="D111">
            <v>38.719999999752901</v>
          </cell>
          <cell r="E111">
            <v>40.708999999739902</v>
          </cell>
          <cell r="F111">
            <v>38.753043955796656</v>
          </cell>
          <cell r="G111">
            <v>41.245999999736298</v>
          </cell>
          <cell r="H111">
            <v>41.788999999732802</v>
          </cell>
          <cell r="I111">
            <v>42.339999999729201</v>
          </cell>
          <cell r="J111">
            <v>41.791637362370132</v>
          </cell>
          <cell r="K111">
            <v>42.898999999725497</v>
          </cell>
          <cell r="L111">
            <v>43.4639999997218</v>
          </cell>
          <cell r="M111">
            <v>44.036999999718098</v>
          </cell>
          <cell r="N111">
            <v>43.460467391026185</v>
          </cell>
          <cell r="O111">
            <v>44.6179999997143</v>
          </cell>
          <cell r="P111">
            <v>45.2059999997104</v>
          </cell>
          <cell r="Q111">
            <v>45.801999999706503</v>
          </cell>
          <cell r="R111">
            <v>45.208695651884305</v>
          </cell>
          <cell r="S111">
            <v>42.31456010901897</v>
          </cell>
          <cell r="T111">
            <v>46.403999999702599</v>
          </cell>
          <cell r="U111">
            <v>47.014999999698603</v>
          </cell>
          <cell r="V111">
            <v>47.632999999694498</v>
          </cell>
          <cell r="W111">
            <v>47.017411110809675</v>
          </cell>
          <cell r="X111">
            <v>48.2599999996904</v>
          </cell>
          <cell r="Y111">
            <v>48.894999999686199</v>
          </cell>
          <cell r="Z111">
            <v>49.537999999682</v>
          </cell>
          <cell r="AA111">
            <v>48.897637362323565</v>
          </cell>
          <cell r="AB111">
            <v>50.189999999677802</v>
          </cell>
          <cell r="AC111">
            <v>50.8499999996734</v>
          </cell>
          <cell r="AD111">
            <v>51.518999999668999</v>
          </cell>
          <cell r="AE111">
            <v>50.845760869238667</v>
          </cell>
          <cell r="AF111">
            <v>52.1959999996646</v>
          </cell>
          <cell r="AG111">
            <v>52.8829999996601</v>
          </cell>
          <cell r="AH111">
            <v>53.578999999655601</v>
          </cell>
          <cell r="AI111">
            <v>52.886032608355755</v>
          </cell>
          <cell r="AJ111">
            <v>49.930347944884929</v>
          </cell>
          <cell r="AK111">
            <v>54.282999999650897</v>
          </cell>
          <cell r="AL111">
            <v>54.996999999646299</v>
          </cell>
          <cell r="AM111">
            <v>55.719999999641502</v>
          </cell>
          <cell r="AN111">
            <v>55.000099999646224</v>
          </cell>
          <cell r="AO111">
            <v>56.451999999636698</v>
          </cell>
          <cell r="AP111">
            <v>57.193999999631899</v>
          </cell>
          <cell r="AQ111">
            <v>57.945999999626899</v>
          </cell>
          <cell r="AR111">
            <v>57.197296702928533</v>
          </cell>
          <cell r="AS111">
            <v>58.707999999621897</v>
          </cell>
          <cell r="AT111">
            <v>59.479999999616901</v>
          </cell>
          <cell r="AU111">
            <v>60.261999999611803</v>
          </cell>
          <cell r="AV111">
            <v>59.474869564834314</v>
          </cell>
          <cell r="AW111">
            <v>61.053999999606603</v>
          </cell>
          <cell r="AX111">
            <v>61.8569999996013</v>
          </cell>
          <cell r="AY111">
            <v>62.669999999596001</v>
          </cell>
          <cell r="AZ111">
            <v>61.86036956481869</v>
          </cell>
          <cell r="BA111">
            <v>58.404945205103388</v>
          </cell>
          <cell r="BB111">
            <v>62.669999999596001</v>
          </cell>
          <cell r="BC111">
            <v>62.669999999596001</v>
          </cell>
          <cell r="BD111">
            <v>62.669999999596001</v>
          </cell>
          <cell r="BE111">
            <v>62.669999999595994</v>
          </cell>
          <cell r="BF111">
            <v>62.669999999596001</v>
          </cell>
          <cell r="BG111">
            <v>62.669999999596001</v>
          </cell>
          <cell r="BH111">
            <v>62.669999999596001</v>
          </cell>
          <cell r="BI111">
            <v>62.669999999595994</v>
          </cell>
          <cell r="BJ111">
            <v>62.669999999596001</v>
          </cell>
          <cell r="BK111">
            <v>62.669999999596001</v>
          </cell>
          <cell r="BL111">
            <v>62.669999999596001</v>
          </cell>
          <cell r="BM111">
            <v>62.669999999596001</v>
          </cell>
          <cell r="BN111">
            <v>62.669999999596001</v>
          </cell>
          <cell r="BO111">
            <v>62.669999999596001</v>
          </cell>
          <cell r="BP111">
            <v>62.669999999596001</v>
          </cell>
          <cell r="BQ111">
            <v>62.669999999596001</v>
          </cell>
          <cell r="BR111">
            <v>62.669999999596001</v>
          </cell>
          <cell r="BS111">
            <v>62.67</v>
          </cell>
          <cell r="BT111">
            <v>62.67</v>
          </cell>
          <cell r="BU111">
            <v>62.67</v>
          </cell>
          <cell r="BV111">
            <v>62.67</v>
          </cell>
          <cell r="BW111">
            <v>62.67</v>
          </cell>
          <cell r="BX111">
            <v>62.67</v>
          </cell>
          <cell r="BY111">
            <v>62.67</v>
          </cell>
        </row>
        <row r="112">
          <cell r="A112" t="str">
            <v>Densidad del F-06</v>
          </cell>
          <cell r="B112">
            <v>0.99500000000009825</v>
          </cell>
          <cell r="C112">
            <v>0.99500000000009825</v>
          </cell>
          <cell r="D112">
            <v>0.99500000000009825</v>
          </cell>
          <cell r="E112">
            <v>0.99500000000009825</v>
          </cell>
          <cell r="F112">
            <v>0.99500000000009825</v>
          </cell>
          <cell r="G112">
            <v>0.99500000000009825</v>
          </cell>
          <cell r="H112">
            <v>0.99500000000009825</v>
          </cell>
          <cell r="I112">
            <v>0.99500000000009825</v>
          </cell>
          <cell r="J112">
            <v>0.99500000000009825</v>
          </cell>
          <cell r="K112">
            <v>0.99500000000009825</v>
          </cell>
          <cell r="L112">
            <v>0.99500000000009825</v>
          </cell>
          <cell r="M112">
            <v>0.99500000000009825</v>
          </cell>
          <cell r="N112">
            <v>0.99500000000009825</v>
          </cell>
          <cell r="O112">
            <v>0.99500000000009825</v>
          </cell>
          <cell r="P112">
            <v>0.99500000000009825</v>
          </cell>
          <cell r="Q112">
            <v>0.99500000000009825</v>
          </cell>
          <cell r="R112">
            <v>0.99500000000009825</v>
          </cell>
          <cell r="S112">
            <v>0.99500000000009825</v>
          </cell>
          <cell r="T112">
            <v>0.99500000000009825</v>
          </cell>
          <cell r="U112">
            <v>0.99500000000009825</v>
          </cell>
          <cell r="V112">
            <v>0.99500000000009825</v>
          </cell>
          <cell r="W112">
            <v>0.99500000000009825</v>
          </cell>
          <cell r="X112">
            <v>0.99500000000009825</v>
          </cell>
          <cell r="Y112">
            <v>0.99500000000009825</v>
          </cell>
          <cell r="Z112">
            <v>0.99500000000009825</v>
          </cell>
          <cell r="AA112">
            <v>0.99500000000009825</v>
          </cell>
          <cell r="AB112">
            <v>0.99500000000009825</v>
          </cell>
          <cell r="AC112">
            <v>0.99500000000009825</v>
          </cell>
          <cell r="AD112">
            <v>0.99500000000009825</v>
          </cell>
          <cell r="AE112">
            <v>0.99500000000009825</v>
          </cell>
          <cell r="AF112">
            <v>0.99500000000009825</v>
          </cell>
          <cell r="AG112">
            <v>0.99500000000009825</v>
          </cell>
          <cell r="AH112">
            <v>0.99500000000009825</v>
          </cell>
          <cell r="AI112">
            <v>0.99500000000009825</v>
          </cell>
          <cell r="AJ112">
            <v>0.99500000000009825</v>
          </cell>
          <cell r="AK112">
            <v>0.99500000000009825</v>
          </cell>
          <cell r="AL112">
            <v>0.99500000000009825</v>
          </cell>
          <cell r="AM112">
            <v>0.99500000000009825</v>
          </cell>
          <cell r="AN112">
            <v>0.99500000000009825</v>
          </cell>
          <cell r="AO112">
            <v>0.99500000000009825</v>
          </cell>
          <cell r="AP112">
            <v>0.99500000000009825</v>
          </cell>
          <cell r="AQ112">
            <v>0.99500000000009825</v>
          </cell>
          <cell r="AR112">
            <v>0.99500000000009825</v>
          </cell>
          <cell r="AS112">
            <v>0.99500000000009825</v>
          </cell>
          <cell r="AT112">
            <v>0.99500000000009825</v>
          </cell>
          <cell r="AU112">
            <v>0.99500000000009825</v>
          </cell>
          <cell r="AV112">
            <v>0.99500000000009825</v>
          </cell>
          <cell r="AW112">
            <v>0.99500000000009825</v>
          </cell>
          <cell r="AX112">
            <v>0.99500000000009825</v>
          </cell>
          <cell r="AY112">
            <v>0.99500000000009825</v>
          </cell>
          <cell r="AZ112">
            <v>0.99500000000009825</v>
          </cell>
          <cell r="BA112">
            <v>0.99500000000009825</v>
          </cell>
          <cell r="BB112">
            <v>0.99500000000009825</v>
          </cell>
          <cell r="BC112">
            <v>0.99500000000009825</v>
          </cell>
          <cell r="BD112">
            <v>0.99500000000009825</v>
          </cell>
          <cell r="BE112">
            <v>0.99500000000009825</v>
          </cell>
          <cell r="BF112">
            <v>0.99500000000009825</v>
          </cell>
          <cell r="BG112">
            <v>0.99500000000009825</v>
          </cell>
          <cell r="BH112">
            <v>0.99500000000009825</v>
          </cell>
          <cell r="BI112">
            <v>0.99500000000009825</v>
          </cell>
          <cell r="BJ112">
            <v>0.99500000000009825</v>
          </cell>
          <cell r="BK112">
            <v>0.99500000000009825</v>
          </cell>
          <cell r="BL112">
            <v>0.99500000000009825</v>
          </cell>
          <cell r="BM112">
            <v>0.99500000000009825</v>
          </cell>
          <cell r="BN112">
            <v>0.99500000000009825</v>
          </cell>
          <cell r="BO112">
            <v>0.99500000000009825</v>
          </cell>
          <cell r="BP112">
            <v>0.99500000000009825</v>
          </cell>
          <cell r="BQ112">
            <v>0.99500000000009825</v>
          </cell>
          <cell r="BR112">
            <v>0.99500000000009825</v>
          </cell>
          <cell r="BS112">
            <v>0.99500000000009825</v>
          </cell>
          <cell r="BT112">
            <v>0.99500000000009825</v>
          </cell>
          <cell r="BU112">
            <v>0.99500000000009825</v>
          </cell>
          <cell r="BV112">
            <v>0.99500000000009825</v>
          </cell>
          <cell r="BW112">
            <v>0.99500000000009825</v>
          </cell>
          <cell r="BX112">
            <v>0.99500000000009825</v>
          </cell>
          <cell r="BY112">
            <v>0.99500000000009825</v>
          </cell>
        </row>
        <row r="113">
          <cell r="A113" t="str">
            <v>Consumo de F-06 en miles de litros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</row>
        <row r="114">
          <cell r="A114" t="str">
            <v>Precio de Compra a Filial (T-6)</v>
          </cell>
          <cell r="B114">
            <v>19.47894794520548</v>
          </cell>
          <cell r="C114">
            <v>22.4833</v>
          </cell>
          <cell r="D114">
            <v>22.4833</v>
          </cell>
          <cell r="E114">
            <v>22.4833</v>
          </cell>
          <cell r="F114">
            <v>22.483300000000003</v>
          </cell>
          <cell r="G114">
            <v>22.4833</v>
          </cell>
          <cell r="H114">
            <v>22.4833</v>
          </cell>
          <cell r="I114">
            <v>22.4833</v>
          </cell>
          <cell r="J114">
            <v>22.4833</v>
          </cell>
          <cell r="K114">
            <v>22.4833</v>
          </cell>
          <cell r="L114">
            <v>22.4833</v>
          </cell>
          <cell r="M114">
            <v>22.4833</v>
          </cell>
          <cell r="N114">
            <v>22.4833</v>
          </cell>
          <cell r="O114">
            <v>22.4833</v>
          </cell>
          <cell r="P114">
            <v>22.4833</v>
          </cell>
          <cell r="Q114">
            <v>22.4833</v>
          </cell>
          <cell r="R114">
            <v>22.4833</v>
          </cell>
          <cell r="S114">
            <v>22.4833</v>
          </cell>
          <cell r="T114">
            <v>25.816800000000001</v>
          </cell>
          <cell r="U114">
            <v>25.816800000000001</v>
          </cell>
          <cell r="V114">
            <v>25.816800000000001</v>
          </cell>
          <cell r="W114">
            <v>25.816799999999997</v>
          </cell>
          <cell r="X114">
            <v>25.816800000000001</v>
          </cell>
          <cell r="Y114">
            <v>25.816800000000001</v>
          </cell>
          <cell r="Z114">
            <v>25.816800000000001</v>
          </cell>
          <cell r="AA114">
            <v>25.816799999999997</v>
          </cell>
          <cell r="AB114">
            <v>25.816800000000001</v>
          </cell>
          <cell r="AC114">
            <v>25.816800000000001</v>
          </cell>
          <cell r="AD114">
            <v>25.816800000000001</v>
          </cell>
          <cell r="AE114">
            <v>25.816799999999997</v>
          </cell>
          <cell r="AF114">
            <v>25.816800000000001</v>
          </cell>
          <cell r="AG114">
            <v>25.816800000000001</v>
          </cell>
          <cell r="AH114">
            <v>25.816800000000001</v>
          </cell>
          <cell r="AI114">
            <v>25.816799999999997</v>
          </cell>
          <cell r="AJ114">
            <v>25.816800000000001</v>
          </cell>
          <cell r="AK114">
            <v>25.816800000000001</v>
          </cell>
          <cell r="AL114">
            <v>25.816800000000001</v>
          </cell>
          <cell r="AM114">
            <v>25.816800000000001</v>
          </cell>
          <cell r="AN114">
            <v>25.816799999999997</v>
          </cell>
          <cell r="AO114">
            <v>25.816800000000001</v>
          </cell>
          <cell r="AP114">
            <v>25.816800000000001</v>
          </cell>
          <cell r="AQ114">
            <v>25.816800000000001</v>
          </cell>
          <cell r="AR114">
            <v>25.816799999999997</v>
          </cell>
          <cell r="AS114">
            <v>25.816800000000001</v>
          </cell>
          <cell r="AT114">
            <v>25.816800000000001</v>
          </cell>
          <cell r="AU114">
            <v>25.816800000000001</v>
          </cell>
          <cell r="AV114">
            <v>25.816799999999997</v>
          </cell>
          <cell r="AW114">
            <v>25.816800000000001</v>
          </cell>
          <cell r="AX114">
            <v>25.816800000000001</v>
          </cell>
          <cell r="AY114">
            <v>25.816800000000001</v>
          </cell>
          <cell r="AZ114">
            <v>25.816799999999997</v>
          </cell>
          <cell r="BA114">
            <v>25.816800000000001</v>
          </cell>
          <cell r="BB114">
            <v>26.198570592444476</v>
          </cell>
          <cell r="BC114">
            <v>26.585986686471465</v>
          </cell>
          <cell r="BD114">
            <v>26.979131765955181</v>
          </cell>
          <cell r="BE114">
            <v>26.587960003684334</v>
          </cell>
          <cell r="BF114">
            <v>27.378090549302701</v>
          </cell>
          <cell r="BG114">
            <v>27.782949007709856</v>
          </cell>
          <cell r="BH114">
            <v>28.193794383687052</v>
          </cell>
          <cell r="BI114">
            <v>27.784922716798878</v>
          </cell>
          <cell r="BJ114">
            <v>28.61071520985908</v>
          </cell>
          <cell r="BK114">
            <v>29.033801328042902</v>
          </cell>
          <cell r="BL114">
            <v>29.463143908607581</v>
          </cell>
          <cell r="BM114">
            <v>29.031242716665098</v>
          </cell>
          <cell r="BN114">
            <v>29.898835470120471</v>
          </cell>
          <cell r="BO114">
            <v>30.340969899283955</v>
          </cell>
          <cell r="BP114">
            <v>30.789642471166978</v>
          </cell>
          <cell r="BQ114">
            <v>30.343172969113365</v>
          </cell>
          <cell r="BR114">
            <v>28.448741399046323</v>
          </cell>
          <cell r="BS114">
            <v>41.967583311873135</v>
          </cell>
          <cell r="BT114">
            <v>50.787070944863274</v>
          </cell>
          <cell r="BU114">
            <v>61.715178935424227</v>
          </cell>
          <cell r="BV114">
            <v>75.708324319294974</v>
          </cell>
          <cell r="BW114">
            <v>90.180724091156378</v>
          </cell>
          <cell r="BX114">
            <v>108.50423994595235</v>
          </cell>
          <cell r="BY114">
            <v>131.49097690143901</v>
          </cell>
        </row>
        <row r="116">
          <cell r="A116" t="str">
            <v>% PERDIDA DE ENERGIA</v>
          </cell>
          <cell r="BS116" t="str">
            <v xml:space="preserve"> </v>
          </cell>
          <cell r="BT116" t="str">
            <v xml:space="preserve"> </v>
          </cell>
          <cell r="BU116" t="str">
            <v xml:space="preserve"> </v>
          </cell>
          <cell r="BV116" t="str">
            <v xml:space="preserve"> </v>
          </cell>
          <cell r="BW116" t="str">
            <v xml:space="preserve"> </v>
          </cell>
          <cell r="BX116" t="str">
            <v xml:space="preserve"> </v>
          </cell>
          <cell r="BY116" t="str">
            <v xml:space="preserve"> </v>
          </cell>
        </row>
        <row r="117">
          <cell r="A117" t="str">
            <v>(%) Pérdida de energía</v>
          </cell>
          <cell r="B117">
            <v>8.43E-2</v>
          </cell>
          <cell r="C117">
            <v>8.43E-2</v>
          </cell>
          <cell r="D117">
            <v>8.43E-2</v>
          </cell>
          <cell r="E117">
            <v>8.43E-2</v>
          </cell>
          <cell r="F117">
            <v>8.43E-2</v>
          </cell>
          <cell r="G117">
            <v>8.43E-2</v>
          </cell>
          <cell r="H117">
            <v>8.43E-2</v>
          </cell>
          <cell r="I117">
            <v>8.43E-2</v>
          </cell>
          <cell r="J117">
            <v>8.43E-2</v>
          </cell>
          <cell r="K117">
            <v>8.43E-2</v>
          </cell>
          <cell r="L117">
            <v>8.43E-2</v>
          </cell>
          <cell r="M117">
            <v>8.43E-2</v>
          </cell>
          <cell r="N117">
            <v>8.43E-2</v>
          </cell>
          <cell r="O117">
            <v>8.43E-2</v>
          </cell>
          <cell r="P117">
            <v>8.43E-2</v>
          </cell>
          <cell r="Q117">
            <v>8.43E-2</v>
          </cell>
          <cell r="R117">
            <v>8.43E-2</v>
          </cell>
          <cell r="S117">
            <v>8.43E-2</v>
          </cell>
          <cell r="T117">
            <v>8.43E-2</v>
          </cell>
          <cell r="U117">
            <v>8.43E-2</v>
          </cell>
          <cell r="V117">
            <v>8.43E-2</v>
          </cell>
          <cell r="W117">
            <v>8.43E-2</v>
          </cell>
          <cell r="X117">
            <v>8.43E-2</v>
          </cell>
          <cell r="Y117">
            <v>8.43E-2</v>
          </cell>
          <cell r="Z117">
            <v>8.43E-2</v>
          </cell>
          <cell r="AA117">
            <v>8.43E-2</v>
          </cell>
          <cell r="AB117">
            <v>8.43E-2</v>
          </cell>
          <cell r="AC117">
            <v>8.43E-2</v>
          </cell>
          <cell r="AD117">
            <v>8.43E-2</v>
          </cell>
          <cell r="AE117">
            <v>8.43E-2</v>
          </cell>
          <cell r="AF117">
            <v>8.43E-2</v>
          </cell>
          <cell r="AG117">
            <v>8.43E-2</v>
          </cell>
          <cell r="AH117">
            <v>8.43E-2</v>
          </cell>
          <cell r="AI117">
            <v>8.43E-2</v>
          </cell>
          <cell r="AJ117">
            <v>8.43E-2</v>
          </cell>
          <cell r="AK117">
            <v>8.43E-2</v>
          </cell>
          <cell r="AL117">
            <v>8.43E-2</v>
          </cell>
          <cell r="AM117">
            <v>8.43E-2</v>
          </cell>
          <cell r="AN117">
            <v>8.43E-2</v>
          </cell>
          <cell r="AO117">
            <v>8.43E-2</v>
          </cell>
          <cell r="AP117">
            <v>8.43E-2</v>
          </cell>
          <cell r="AQ117">
            <v>8.43E-2</v>
          </cell>
          <cell r="AR117">
            <v>8.43E-2</v>
          </cell>
          <cell r="AS117">
            <v>8.43E-2</v>
          </cell>
          <cell r="AT117">
            <v>8.43E-2</v>
          </cell>
          <cell r="AU117">
            <v>8.43E-2</v>
          </cell>
          <cell r="AV117">
            <v>8.43E-2</v>
          </cell>
          <cell r="AW117">
            <v>8.43E-2</v>
          </cell>
          <cell r="AX117">
            <v>8.43E-2</v>
          </cell>
          <cell r="AY117">
            <v>8.43E-2</v>
          </cell>
          <cell r="AZ117">
            <v>8.43E-2</v>
          </cell>
          <cell r="BA117">
            <v>8.43E-2</v>
          </cell>
          <cell r="BB117">
            <v>8.43E-2</v>
          </cell>
          <cell r="BC117">
            <v>8.43E-2</v>
          </cell>
          <cell r="BD117">
            <v>8.43E-2</v>
          </cell>
          <cell r="BE117">
            <v>8.43E-2</v>
          </cell>
          <cell r="BF117">
            <v>8.43E-2</v>
          </cell>
          <cell r="BG117">
            <v>8.43E-2</v>
          </cell>
          <cell r="BH117">
            <v>8.43E-2</v>
          </cell>
          <cell r="BI117">
            <v>8.43E-2</v>
          </cell>
          <cell r="BJ117">
            <v>8.43E-2</v>
          </cell>
          <cell r="BK117">
            <v>8.43E-2</v>
          </cell>
          <cell r="BL117">
            <v>8.43E-2</v>
          </cell>
          <cell r="BM117">
            <v>8.43E-2</v>
          </cell>
          <cell r="BN117">
            <v>8.43E-2</v>
          </cell>
          <cell r="BO117">
            <v>8.43E-2</v>
          </cell>
          <cell r="BP117">
            <v>8.43E-2</v>
          </cell>
          <cell r="BQ117">
            <v>8.43E-2</v>
          </cell>
          <cell r="BR117">
            <v>8.43E-2</v>
          </cell>
          <cell r="BS117">
            <v>8.43E-2</v>
          </cell>
          <cell r="BT117">
            <v>8.43E-2</v>
          </cell>
          <cell r="BU117">
            <v>8.43E-2</v>
          </cell>
          <cell r="BV117">
            <v>8.43E-2</v>
          </cell>
          <cell r="BW117">
            <v>8.43E-2</v>
          </cell>
          <cell r="BX117">
            <v>8.43E-2</v>
          </cell>
          <cell r="BY117">
            <v>8.43E-2</v>
          </cell>
        </row>
        <row r="118">
          <cell r="A118" t="str">
            <v>(%) Consumo en Planta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</row>
        <row r="119">
          <cell r="A119" t="str">
            <v>(%) Consumo en Servicios</v>
          </cell>
          <cell r="B119">
            <v>7.0000000000342236E-3</v>
          </cell>
          <cell r="C119">
            <v>7.0000000000342236E-3</v>
          </cell>
          <cell r="D119">
            <v>7.0000000000342236E-3</v>
          </cell>
          <cell r="E119">
            <v>7.0000000000342236E-3</v>
          </cell>
          <cell r="F119">
            <v>7.0000000000342236E-3</v>
          </cell>
          <cell r="G119">
            <v>7.0000000000342236E-3</v>
          </cell>
          <cell r="H119">
            <v>7.0000000000342236E-3</v>
          </cell>
          <cell r="I119">
            <v>7.0000000000342236E-3</v>
          </cell>
          <cell r="J119">
            <v>7.0000000000342236E-3</v>
          </cell>
          <cell r="K119">
            <v>7.0000000000342236E-3</v>
          </cell>
          <cell r="L119">
            <v>7.0000000000342236E-3</v>
          </cell>
          <cell r="M119">
            <v>7.0000000000342236E-3</v>
          </cell>
          <cell r="N119">
            <v>7.0000000000342236E-3</v>
          </cell>
          <cell r="O119">
            <v>7.0000000000342236E-3</v>
          </cell>
          <cell r="P119">
            <v>7.0000000000342236E-3</v>
          </cell>
          <cell r="Q119">
            <v>7.0000000000342236E-3</v>
          </cell>
          <cell r="R119">
            <v>7.0000000000342236E-3</v>
          </cell>
          <cell r="S119">
            <v>7.0000000000342236E-3</v>
          </cell>
          <cell r="T119">
            <v>7.0000000000342236E-3</v>
          </cell>
          <cell r="U119">
            <v>7.0000000000342236E-3</v>
          </cell>
          <cell r="V119">
            <v>7.0000000000342236E-3</v>
          </cell>
          <cell r="W119">
            <v>7.0000000000342236E-3</v>
          </cell>
          <cell r="X119">
            <v>7.0000000000342236E-3</v>
          </cell>
          <cell r="Y119">
            <v>7.0000000000342236E-3</v>
          </cell>
          <cell r="Z119">
            <v>7.0000000000342236E-3</v>
          </cell>
          <cell r="AA119">
            <v>7.0000000000342236E-3</v>
          </cell>
          <cell r="AB119">
            <v>7.0000000000342236E-3</v>
          </cell>
          <cell r="AC119">
            <v>7.0000000000342236E-3</v>
          </cell>
          <cell r="AD119">
            <v>7.0000000000342236E-3</v>
          </cell>
          <cell r="AE119">
            <v>7.0000000000342236E-3</v>
          </cell>
          <cell r="AF119">
            <v>7.0000000000342236E-3</v>
          </cell>
          <cell r="AG119">
            <v>7.0000000000342236E-3</v>
          </cell>
          <cell r="AH119">
            <v>7.0000000000342236E-3</v>
          </cell>
          <cell r="AI119">
            <v>7.0000000000342236E-3</v>
          </cell>
          <cell r="AJ119">
            <v>7.0000000000342236E-3</v>
          </cell>
          <cell r="AK119">
            <v>7.0000000000342236E-3</v>
          </cell>
          <cell r="AL119">
            <v>7.0000000000342236E-3</v>
          </cell>
          <cell r="AM119">
            <v>7.0000000000342236E-3</v>
          </cell>
          <cell r="AN119">
            <v>7.0000000000342236E-3</v>
          </cell>
          <cell r="AO119">
            <v>7.0000000000342236E-3</v>
          </cell>
          <cell r="AP119">
            <v>7.0000000000342236E-3</v>
          </cell>
          <cell r="AQ119">
            <v>7.0000000000342236E-3</v>
          </cell>
          <cell r="AR119">
            <v>7.0000000000342236E-3</v>
          </cell>
          <cell r="AS119">
            <v>7.0000000000342236E-3</v>
          </cell>
          <cell r="AT119">
            <v>7.0000000000342236E-3</v>
          </cell>
          <cell r="AU119">
            <v>7.0000000000342236E-3</v>
          </cell>
          <cell r="AV119">
            <v>7.0000000000342236E-3</v>
          </cell>
          <cell r="AW119">
            <v>7.0000000000342236E-3</v>
          </cell>
          <cell r="AX119">
            <v>7.0000000000342236E-3</v>
          </cell>
          <cell r="AY119">
            <v>7.0000000000342236E-3</v>
          </cell>
          <cell r="AZ119">
            <v>7.0000000000342236E-3</v>
          </cell>
          <cell r="BA119">
            <v>7.0000000000342236E-3</v>
          </cell>
          <cell r="BB119">
            <v>7.0000000000342236E-3</v>
          </cell>
          <cell r="BC119">
            <v>7.0000000000342236E-3</v>
          </cell>
          <cell r="BD119">
            <v>7.0000000000342236E-3</v>
          </cell>
          <cell r="BE119">
            <v>7.0000000000342236E-3</v>
          </cell>
          <cell r="BF119">
            <v>7.0000000000342236E-3</v>
          </cell>
          <cell r="BG119">
            <v>7.0000000000342236E-3</v>
          </cell>
          <cell r="BH119">
            <v>7.0000000000342236E-3</v>
          </cell>
          <cell r="BI119">
            <v>7.0000000000342236E-3</v>
          </cell>
          <cell r="BJ119">
            <v>7.0000000000342236E-3</v>
          </cell>
          <cell r="BK119">
            <v>7.0000000000342236E-3</v>
          </cell>
          <cell r="BL119">
            <v>7.0000000000342236E-3</v>
          </cell>
          <cell r="BM119">
            <v>7.0000000000342236E-3</v>
          </cell>
          <cell r="BN119">
            <v>7.0000000000342236E-3</v>
          </cell>
          <cell r="BO119">
            <v>7.0000000000342236E-3</v>
          </cell>
          <cell r="BP119">
            <v>7.0000000000342236E-3</v>
          </cell>
          <cell r="BQ119">
            <v>7.0000000000342236E-3</v>
          </cell>
          <cell r="BR119">
            <v>7.0000000000342236E-3</v>
          </cell>
          <cell r="BS119">
            <v>7.0000000000342236E-3</v>
          </cell>
          <cell r="BT119">
            <v>7.0000000000342236E-3</v>
          </cell>
          <cell r="BU119">
            <v>7.0000000000342236E-3</v>
          </cell>
          <cell r="BV119">
            <v>7.0000000000342236E-3</v>
          </cell>
          <cell r="BW119">
            <v>7.0000000000342236E-3</v>
          </cell>
          <cell r="BX119">
            <v>7.0000000000342236E-3</v>
          </cell>
          <cell r="BY119">
            <v>7.0000000000342236E-3</v>
          </cell>
        </row>
        <row r="120">
          <cell r="A120" t="str">
            <v>(%) Anomalías en proceso de cálculo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</row>
        <row r="121">
          <cell r="A121" t="str">
            <v xml:space="preserve">   Total % pérdida de energía    </v>
          </cell>
          <cell r="B121">
            <v>0.1614599999982721</v>
          </cell>
          <cell r="C121">
            <v>9.1300000000034229E-2</v>
          </cell>
          <cell r="D121">
            <v>9.1300000000034229E-2</v>
          </cell>
          <cell r="E121">
            <v>9.1300000000034229E-2</v>
          </cell>
          <cell r="F121">
            <v>9.1300000000034229E-2</v>
          </cell>
          <cell r="G121">
            <v>9.1300000000034229E-2</v>
          </cell>
          <cell r="H121">
            <v>9.1300000000034229E-2</v>
          </cell>
          <cell r="I121">
            <v>9.1300000000034229E-2</v>
          </cell>
          <cell r="J121">
            <v>9.1300000000034229E-2</v>
          </cell>
          <cell r="K121">
            <v>9.1300000000034229E-2</v>
          </cell>
          <cell r="L121">
            <v>9.1300000000034229E-2</v>
          </cell>
          <cell r="M121">
            <v>9.1300000000034229E-2</v>
          </cell>
          <cell r="N121">
            <v>9.1300000000034229E-2</v>
          </cell>
          <cell r="O121">
            <v>9.1300000000034229E-2</v>
          </cell>
          <cell r="P121">
            <v>9.1300000000034229E-2</v>
          </cell>
          <cell r="Q121">
            <v>9.1300000000034229E-2</v>
          </cell>
          <cell r="R121">
            <v>9.1300000000034229E-2</v>
          </cell>
          <cell r="S121">
            <v>9.1300000000034229E-2</v>
          </cell>
          <cell r="T121">
            <v>9.1300000000034229E-2</v>
          </cell>
          <cell r="U121">
            <v>9.1300000000034229E-2</v>
          </cell>
          <cell r="V121">
            <v>9.1300000000034229E-2</v>
          </cell>
          <cell r="W121">
            <v>9.1300000000034229E-2</v>
          </cell>
          <cell r="X121">
            <v>9.1300000000034229E-2</v>
          </cell>
          <cell r="Y121">
            <v>9.1300000000034229E-2</v>
          </cell>
          <cell r="Z121">
            <v>9.1300000000034229E-2</v>
          </cell>
          <cell r="AA121">
            <v>9.1300000000034229E-2</v>
          </cell>
          <cell r="AB121">
            <v>9.1300000000034229E-2</v>
          </cell>
          <cell r="AC121">
            <v>9.1300000000034229E-2</v>
          </cell>
          <cell r="AD121">
            <v>9.1300000000034229E-2</v>
          </cell>
          <cell r="AE121">
            <v>9.1300000000034229E-2</v>
          </cell>
          <cell r="AF121">
            <v>9.1300000000034229E-2</v>
          </cell>
          <cell r="AG121">
            <v>9.1300000000034229E-2</v>
          </cell>
          <cell r="AH121">
            <v>9.1300000000034229E-2</v>
          </cell>
          <cell r="AI121">
            <v>9.1300000000034229E-2</v>
          </cell>
          <cell r="AJ121">
            <v>9.1300000000034229E-2</v>
          </cell>
          <cell r="AK121">
            <v>9.1300000000034229E-2</v>
          </cell>
          <cell r="AL121">
            <v>9.1300000000034229E-2</v>
          </cell>
          <cell r="AM121">
            <v>9.1300000000034229E-2</v>
          </cell>
          <cell r="AN121">
            <v>9.1300000000034229E-2</v>
          </cell>
          <cell r="AO121">
            <v>9.1300000000034229E-2</v>
          </cell>
          <cell r="AP121">
            <v>9.1300000000034229E-2</v>
          </cell>
          <cell r="AQ121">
            <v>9.1300000000034229E-2</v>
          </cell>
          <cell r="AR121">
            <v>9.1300000000034229E-2</v>
          </cell>
          <cell r="AS121">
            <v>9.1300000000034229E-2</v>
          </cell>
          <cell r="AT121">
            <v>9.1300000000034229E-2</v>
          </cell>
          <cell r="AU121">
            <v>9.1300000000034229E-2</v>
          </cell>
          <cell r="AV121">
            <v>9.1300000000034229E-2</v>
          </cell>
          <cell r="AW121">
            <v>9.1300000000034229E-2</v>
          </cell>
          <cell r="AX121">
            <v>9.1300000000034229E-2</v>
          </cell>
          <cell r="AY121">
            <v>9.1300000000034229E-2</v>
          </cell>
          <cell r="AZ121">
            <v>9.1300000000034229E-2</v>
          </cell>
          <cell r="BA121">
            <v>9.1300000000034229E-2</v>
          </cell>
          <cell r="BB121">
            <v>9.1300000000034229E-2</v>
          </cell>
          <cell r="BC121">
            <v>9.1300000000034229E-2</v>
          </cell>
          <cell r="BD121">
            <v>9.1300000000034229E-2</v>
          </cell>
          <cell r="BE121">
            <v>9.1300000000034229E-2</v>
          </cell>
          <cell r="BF121">
            <v>9.1300000000034229E-2</v>
          </cell>
          <cell r="BG121">
            <v>9.1300000000034229E-2</v>
          </cell>
          <cell r="BH121">
            <v>9.1300000000034229E-2</v>
          </cell>
          <cell r="BI121">
            <v>9.1300000000034229E-2</v>
          </cell>
          <cell r="BJ121">
            <v>9.1300000000034229E-2</v>
          </cell>
          <cell r="BK121">
            <v>9.1300000000034229E-2</v>
          </cell>
          <cell r="BL121">
            <v>9.1300000000034229E-2</v>
          </cell>
          <cell r="BM121">
            <v>9.1300000000034229E-2</v>
          </cell>
          <cell r="BN121">
            <v>9.1300000000034229E-2</v>
          </cell>
          <cell r="BO121">
            <v>9.1300000000034229E-2</v>
          </cell>
          <cell r="BP121">
            <v>9.1300000000034229E-2</v>
          </cell>
          <cell r="BQ121">
            <v>9.1300000000034229E-2</v>
          </cell>
          <cell r="BR121">
            <v>9.1300000000034229E-2</v>
          </cell>
          <cell r="BS121">
            <v>9.1300000000034229E-2</v>
          </cell>
          <cell r="BT121">
            <v>9.1300000000034229E-2</v>
          </cell>
          <cell r="BU121">
            <v>9.1300000000034229E-2</v>
          </cell>
          <cell r="BV121">
            <v>9.1300000000034229E-2</v>
          </cell>
          <cell r="BW121">
            <v>9.1300000000034229E-2</v>
          </cell>
          <cell r="BX121">
            <v>9.1300000000034229E-2</v>
          </cell>
          <cell r="BY121">
            <v>9.1300000000034229E-2</v>
          </cell>
        </row>
        <row r="124">
          <cell r="A124" t="str">
            <v>MODULO DE PERSONAL</v>
          </cell>
          <cell r="BS124" t="str">
            <v xml:space="preserve"> </v>
          </cell>
          <cell r="BT124" t="str">
            <v xml:space="preserve"> </v>
          </cell>
          <cell r="BU124" t="str">
            <v xml:space="preserve"> </v>
          </cell>
          <cell r="BV124" t="str">
            <v xml:space="preserve"> </v>
          </cell>
          <cell r="BW124" t="str">
            <v xml:space="preserve"> </v>
          </cell>
          <cell r="BX124" t="str">
            <v xml:space="preserve"> </v>
          </cell>
          <cell r="BY124" t="str">
            <v xml:space="preserve"> </v>
          </cell>
        </row>
        <row r="125">
          <cell r="A125" t="str">
            <v>NUMERO DE PERSONAS POR U.E.N.</v>
          </cell>
          <cell r="BS125" t="str">
            <v xml:space="preserve"> </v>
          </cell>
          <cell r="BT125" t="str">
            <v xml:space="preserve"> </v>
          </cell>
          <cell r="BU125" t="str">
            <v xml:space="preserve"> </v>
          </cell>
          <cell r="BV125" t="str">
            <v xml:space="preserve"> </v>
          </cell>
          <cell r="BW125" t="str">
            <v xml:space="preserve"> </v>
          </cell>
          <cell r="BX125" t="str">
            <v xml:space="preserve"> </v>
          </cell>
          <cell r="BY125" t="str">
            <v xml:space="preserve"> </v>
          </cell>
        </row>
        <row r="126">
          <cell r="A126" t="str">
            <v>(#) Personal Generación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A127" t="str">
            <v>(#) Personal Transmisión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</row>
        <row r="128">
          <cell r="A128" t="str">
            <v>(#) Personal Distribución</v>
          </cell>
          <cell r="B128">
            <v>149.99999999715456</v>
          </cell>
          <cell r="C128">
            <v>149.99999999707165</v>
          </cell>
          <cell r="D128">
            <v>149.99999999707165</v>
          </cell>
          <cell r="E128">
            <v>149.99999999707165</v>
          </cell>
          <cell r="F128">
            <v>149.99999999707165</v>
          </cell>
          <cell r="G128">
            <v>149.99999999707165</v>
          </cell>
          <cell r="H128">
            <v>149.99999999707165</v>
          </cell>
          <cell r="I128">
            <v>149.99999999707165</v>
          </cell>
          <cell r="J128">
            <v>149.99999999707165</v>
          </cell>
          <cell r="K128">
            <v>149.99999999707165</v>
          </cell>
          <cell r="L128">
            <v>149.99999999707165</v>
          </cell>
          <cell r="M128">
            <v>73.469999998565697</v>
          </cell>
          <cell r="N128">
            <v>125.04456521495014</v>
          </cell>
          <cell r="O128">
            <v>73.469999998565697</v>
          </cell>
          <cell r="P128">
            <v>73.469999998565697</v>
          </cell>
          <cell r="Q128">
            <v>59</v>
          </cell>
          <cell r="R128">
            <v>68.594239129483782</v>
          </cell>
          <cell r="S128">
            <v>123.26439890479497</v>
          </cell>
          <cell r="T128">
            <v>59</v>
          </cell>
          <cell r="U128">
            <v>59</v>
          </cell>
          <cell r="V128">
            <v>59</v>
          </cell>
          <cell r="W128">
            <v>59</v>
          </cell>
          <cell r="X128">
            <v>59</v>
          </cell>
          <cell r="Y128">
            <v>59</v>
          </cell>
          <cell r="Z128">
            <v>59</v>
          </cell>
          <cell r="AA128">
            <v>59</v>
          </cell>
          <cell r="AB128">
            <v>59</v>
          </cell>
          <cell r="AC128">
            <v>59</v>
          </cell>
          <cell r="AD128">
            <v>59</v>
          </cell>
          <cell r="AE128">
            <v>59</v>
          </cell>
          <cell r="AF128">
            <v>59</v>
          </cell>
          <cell r="AG128">
            <v>59</v>
          </cell>
          <cell r="AH128">
            <v>59</v>
          </cell>
          <cell r="AI128">
            <v>59</v>
          </cell>
          <cell r="AJ128">
            <v>59</v>
          </cell>
          <cell r="AK128">
            <v>59</v>
          </cell>
          <cell r="AL128">
            <v>59</v>
          </cell>
          <cell r="AM128">
            <v>59</v>
          </cell>
          <cell r="AN128">
            <v>59</v>
          </cell>
          <cell r="AO128">
            <v>59</v>
          </cell>
          <cell r="AP128">
            <v>59</v>
          </cell>
          <cell r="AQ128">
            <v>59</v>
          </cell>
          <cell r="AR128">
            <v>59</v>
          </cell>
          <cell r="AS128">
            <v>59</v>
          </cell>
          <cell r="AT128">
            <v>59</v>
          </cell>
          <cell r="AU128">
            <v>59</v>
          </cell>
          <cell r="AV128">
            <v>59</v>
          </cell>
          <cell r="AW128">
            <v>59</v>
          </cell>
          <cell r="AX128">
            <v>59</v>
          </cell>
          <cell r="AY128">
            <v>59</v>
          </cell>
          <cell r="AZ128">
            <v>59</v>
          </cell>
          <cell r="BA128">
            <v>59</v>
          </cell>
          <cell r="BB128">
            <v>59</v>
          </cell>
          <cell r="BC128">
            <v>59</v>
          </cell>
          <cell r="BD128">
            <v>59</v>
          </cell>
          <cell r="BE128">
            <v>59</v>
          </cell>
          <cell r="BF128">
            <v>59</v>
          </cell>
          <cell r="BG128">
            <v>59</v>
          </cell>
          <cell r="BH128">
            <v>59</v>
          </cell>
          <cell r="BI128">
            <v>59</v>
          </cell>
          <cell r="BJ128">
            <v>59</v>
          </cell>
          <cell r="BK128">
            <v>59</v>
          </cell>
          <cell r="BL128">
            <v>59</v>
          </cell>
          <cell r="BM128">
            <v>59</v>
          </cell>
          <cell r="BN128">
            <v>59</v>
          </cell>
          <cell r="BO128">
            <v>59</v>
          </cell>
          <cell r="BP128">
            <v>59</v>
          </cell>
          <cell r="BQ128">
            <v>59</v>
          </cell>
          <cell r="BR128">
            <v>59</v>
          </cell>
          <cell r="BS128">
            <v>59</v>
          </cell>
          <cell r="BT128">
            <v>59</v>
          </cell>
          <cell r="BU128">
            <v>59</v>
          </cell>
          <cell r="BV128">
            <v>59</v>
          </cell>
          <cell r="BW128">
            <v>59</v>
          </cell>
          <cell r="BX128">
            <v>59</v>
          </cell>
          <cell r="BY128">
            <v>59</v>
          </cell>
        </row>
        <row r="129">
          <cell r="A129" t="str">
            <v>(#) Personal Comercialización</v>
          </cell>
          <cell r="B129">
            <v>296.99999999434738</v>
          </cell>
          <cell r="C129">
            <v>296.9999999941827</v>
          </cell>
          <cell r="D129">
            <v>296.9999999941827</v>
          </cell>
          <cell r="E129">
            <v>296.9999999941827</v>
          </cell>
          <cell r="F129">
            <v>296.99999999418264</v>
          </cell>
          <cell r="G129">
            <v>296.9999999941827</v>
          </cell>
          <cell r="H129">
            <v>296.9999999941827</v>
          </cell>
          <cell r="I129">
            <v>296.9999999941827</v>
          </cell>
          <cell r="J129">
            <v>296.99999999418264</v>
          </cell>
          <cell r="K129">
            <v>296.9999999941827</v>
          </cell>
          <cell r="L129">
            <v>296.9999999941827</v>
          </cell>
          <cell r="M129">
            <v>145.47059999715069</v>
          </cell>
          <cell r="N129">
            <v>247.58823912558529</v>
          </cell>
          <cell r="O129">
            <v>145.47059999715069</v>
          </cell>
          <cell r="P129">
            <v>145.47059999715069</v>
          </cell>
          <cell r="Q129">
            <v>117</v>
          </cell>
          <cell r="R129">
            <v>135.87724565028469</v>
          </cell>
          <cell r="S129">
            <v>244.07875573311827</v>
          </cell>
          <cell r="T129">
            <v>117</v>
          </cell>
          <cell r="U129">
            <v>117</v>
          </cell>
          <cell r="V129">
            <v>117</v>
          </cell>
          <cell r="W129">
            <v>117</v>
          </cell>
          <cell r="X129">
            <v>117</v>
          </cell>
          <cell r="Y129">
            <v>117</v>
          </cell>
          <cell r="Z129">
            <v>117</v>
          </cell>
          <cell r="AA129">
            <v>117</v>
          </cell>
          <cell r="AB129">
            <v>117</v>
          </cell>
          <cell r="AC129">
            <v>117</v>
          </cell>
          <cell r="AD129">
            <v>117</v>
          </cell>
          <cell r="AE129">
            <v>117</v>
          </cell>
          <cell r="AF129">
            <v>117</v>
          </cell>
          <cell r="AG129">
            <v>117</v>
          </cell>
          <cell r="AH129">
            <v>117</v>
          </cell>
          <cell r="AI129">
            <v>117</v>
          </cell>
          <cell r="AJ129">
            <v>117</v>
          </cell>
          <cell r="AK129">
            <v>117</v>
          </cell>
          <cell r="AL129">
            <v>117</v>
          </cell>
          <cell r="AM129">
            <v>117</v>
          </cell>
          <cell r="AN129">
            <v>117</v>
          </cell>
          <cell r="AO129">
            <v>117</v>
          </cell>
          <cell r="AP129">
            <v>117</v>
          </cell>
          <cell r="AQ129">
            <v>117</v>
          </cell>
          <cell r="AR129">
            <v>117</v>
          </cell>
          <cell r="AS129">
            <v>117</v>
          </cell>
          <cell r="AT129">
            <v>117</v>
          </cell>
          <cell r="AU129">
            <v>117</v>
          </cell>
          <cell r="AV129">
            <v>117</v>
          </cell>
          <cell r="AW129">
            <v>117</v>
          </cell>
          <cell r="AX129">
            <v>117</v>
          </cell>
          <cell r="AY129">
            <v>117</v>
          </cell>
          <cell r="AZ129">
            <v>117</v>
          </cell>
          <cell r="BA129">
            <v>117</v>
          </cell>
          <cell r="BB129">
            <v>117</v>
          </cell>
          <cell r="BC129">
            <v>117</v>
          </cell>
          <cell r="BD129">
            <v>117</v>
          </cell>
          <cell r="BE129">
            <v>117</v>
          </cell>
          <cell r="BF129">
            <v>117</v>
          </cell>
          <cell r="BG129">
            <v>117</v>
          </cell>
          <cell r="BH129">
            <v>117</v>
          </cell>
          <cell r="BI129">
            <v>117</v>
          </cell>
          <cell r="BJ129">
            <v>117</v>
          </cell>
          <cell r="BK129">
            <v>117</v>
          </cell>
          <cell r="BL129">
            <v>117</v>
          </cell>
          <cell r="BM129">
            <v>117</v>
          </cell>
          <cell r="BN129">
            <v>117</v>
          </cell>
          <cell r="BO129">
            <v>117</v>
          </cell>
          <cell r="BP129">
            <v>117</v>
          </cell>
          <cell r="BQ129">
            <v>117</v>
          </cell>
          <cell r="BR129">
            <v>117</v>
          </cell>
          <cell r="BS129">
            <v>117</v>
          </cell>
          <cell r="BT129">
            <v>117</v>
          </cell>
          <cell r="BU129">
            <v>117</v>
          </cell>
          <cell r="BV129">
            <v>117</v>
          </cell>
          <cell r="BW129">
            <v>117</v>
          </cell>
          <cell r="BX129">
            <v>117</v>
          </cell>
          <cell r="BY129">
            <v>117</v>
          </cell>
        </row>
        <row r="130">
          <cell r="A130" t="str">
            <v>(#) Personal Departamentales y Administrativos</v>
          </cell>
          <cell r="B130">
            <v>29.999999999446189</v>
          </cell>
          <cell r="C130">
            <v>29.999999999430056</v>
          </cell>
          <cell r="D130">
            <v>29.999999999430056</v>
          </cell>
          <cell r="E130">
            <v>29.999999999430056</v>
          </cell>
          <cell r="F130">
            <v>29.999999999430056</v>
          </cell>
          <cell r="G130">
            <v>29.999999999430056</v>
          </cell>
          <cell r="H130">
            <v>29.999999999430056</v>
          </cell>
          <cell r="I130">
            <v>29.999999999430056</v>
          </cell>
          <cell r="J130">
            <v>29.999999999430056</v>
          </cell>
          <cell r="K130">
            <v>29.999999999430056</v>
          </cell>
          <cell r="L130">
            <v>29.999999999430056</v>
          </cell>
          <cell r="M130">
            <v>14.693999999720841</v>
          </cell>
          <cell r="N130">
            <v>25.008913043003137</v>
          </cell>
          <cell r="O130">
            <v>14.693999999720841</v>
          </cell>
          <cell r="P130">
            <v>14.693999999720841</v>
          </cell>
          <cell r="Q130">
            <v>13</v>
          </cell>
          <cell r="R130">
            <v>14.123195651988819</v>
          </cell>
          <cell r="S130">
            <v>24.754519125233685</v>
          </cell>
          <cell r="T130">
            <v>13</v>
          </cell>
          <cell r="U130">
            <v>13</v>
          </cell>
          <cell r="V130">
            <v>13</v>
          </cell>
          <cell r="W130">
            <v>13</v>
          </cell>
          <cell r="X130">
            <v>13</v>
          </cell>
          <cell r="Y130">
            <v>13</v>
          </cell>
          <cell r="Z130">
            <v>13</v>
          </cell>
          <cell r="AA130">
            <v>13</v>
          </cell>
          <cell r="AB130">
            <v>13</v>
          </cell>
          <cell r="AC130">
            <v>13</v>
          </cell>
          <cell r="AD130">
            <v>13</v>
          </cell>
          <cell r="AE130">
            <v>13</v>
          </cell>
          <cell r="AF130">
            <v>13</v>
          </cell>
          <cell r="AG130">
            <v>13</v>
          </cell>
          <cell r="AH130">
            <v>13</v>
          </cell>
          <cell r="AI130">
            <v>13</v>
          </cell>
          <cell r="AJ130">
            <v>13</v>
          </cell>
          <cell r="AK130">
            <v>13</v>
          </cell>
          <cell r="AL130">
            <v>13</v>
          </cell>
          <cell r="AM130">
            <v>13</v>
          </cell>
          <cell r="AN130">
            <v>13</v>
          </cell>
          <cell r="AO130">
            <v>13</v>
          </cell>
          <cell r="AP130">
            <v>13</v>
          </cell>
          <cell r="AQ130">
            <v>13</v>
          </cell>
          <cell r="AR130">
            <v>13</v>
          </cell>
          <cell r="AS130">
            <v>13</v>
          </cell>
          <cell r="AT130">
            <v>13</v>
          </cell>
          <cell r="AU130">
            <v>13</v>
          </cell>
          <cell r="AV130">
            <v>13</v>
          </cell>
          <cell r="AW130">
            <v>13</v>
          </cell>
          <cell r="AX130">
            <v>13</v>
          </cell>
          <cell r="AY130">
            <v>13</v>
          </cell>
          <cell r="AZ130">
            <v>13</v>
          </cell>
          <cell r="BA130">
            <v>13</v>
          </cell>
          <cell r="BB130">
            <v>13</v>
          </cell>
          <cell r="BC130">
            <v>13</v>
          </cell>
          <cell r="BD130">
            <v>13</v>
          </cell>
          <cell r="BE130">
            <v>13</v>
          </cell>
          <cell r="BF130">
            <v>13</v>
          </cell>
          <cell r="BG130">
            <v>13</v>
          </cell>
          <cell r="BH130">
            <v>13</v>
          </cell>
          <cell r="BI130">
            <v>13</v>
          </cell>
          <cell r="BJ130">
            <v>13</v>
          </cell>
          <cell r="BK130">
            <v>13</v>
          </cell>
          <cell r="BL130">
            <v>13</v>
          </cell>
          <cell r="BM130">
            <v>13</v>
          </cell>
          <cell r="BN130">
            <v>13</v>
          </cell>
          <cell r="BO130">
            <v>13</v>
          </cell>
          <cell r="BP130">
            <v>13</v>
          </cell>
          <cell r="BQ130">
            <v>13</v>
          </cell>
          <cell r="BR130">
            <v>13</v>
          </cell>
          <cell r="BS130">
            <v>13</v>
          </cell>
          <cell r="BT130">
            <v>13</v>
          </cell>
          <cell r="BU130">
            <v>13</v>
          </cell>
          <cell r="BV130">
            <v>13</v>
          </cell>
          <cell r="BW130">
            <v>13</v>
          </cell>
          <cell r="BX130">
            <v>13</v>
          </cell>
          <cell r="BY130">
            <v>13</v>
          </cell>
        </row>
        <row r="131">
          <cell r="A131" t="str">
            <v xml:space="preserve">   Total personal por U.E.N.</v>
          </cell>
          <cell r="B131">
            <v>476.99999999094808</v>
          </cell>
          <cell r="C131">
            <v>476.99999999068439</v>
          </cell>
          <cell r="D131">
            <v>476.99999999068439</v>
          </cell>
          <cell r="E131">
            <v>476.99999999068439</v>
          </cell>
          <cell r="F131">
            <v>476.99999999068439</v>
          </cell>
          <cell r="G131">
            <v>476.99999999068439</v>
          </cell>
          <cell r="H131">
            <v>476.99999999068439</v>
          </cell>
          <cell r="I131">
            <v>476.99999999068439</v>
          </cell>
          <cell r="J131">
            <v>476.99999999068439</v>
          </cell>
          <cell r="K131">
            <v>476.99999999068439</v>
          </cell>
          <cell r="L131">
            <v>476.99999999068439</v>
          </cell>
          <cell r="M131">
            <v>233.63459999543721</v>
          </cell>
          <cell r="N131">
            <v>397.64171738353855</v>
          </cell>
          <cell r="O131">
            <v>233.63459999543721</v>
          </cell>
          <cell r="P131">
            <v>233.63459999543721</v>
          </cell>
          <cell r="Q131">
            <v>189</v>
          </cell>
          <cell r="R131">
            <v>218.5946804317573</v>
          </cell>
          <cell r="S131">
            <v>392.09767376314699</v>
          </cell>
          <cell r="T131">
            <v>189</v>
          </cell>
          <cell r="U131">
            <v>189</v>
          </cell>
          <cell r="V131">
            <v>189</v>
          </cell>
          <cell r="W131">
            <v>189</v>
          </cell>
          <cell r="X131">
            <v>189</v>
          </cell>
          <cell r="Y131">
            <v>189</v>
          </cell>
          <cell r="Z131">
            <v>189</v>
          </cell>
          <cell r="AA131">
            <v>189</v>
          </cell>
          <cell r="AB131">
            <v>189</v>
          </cell>
          <cell r="AC131">
            <v>189</v>
          </cell>
          <cell r="AD131">
            <v>189</v>
          </cell>
          <cell r="AE131">
            <v>189</v>
          </cell>
          <cell r="AF131">
            <v>189</v>
          </cell>
          <cell r="AG131">
            <v>189</v>
          </cell>
          <cell r="AH131">
            <v>189</v>
          </cell>
          <cell r="AI131">
            <v>189</v>
          </cell>
          <cell r="AJ131">
            <v>189</v>
          </cell>
          <cell r="AK131">
            <v>189</v>
          </cell>
          <cell r="AL131">
            <v>189</v>
          </cell>
          <cell r="AM131">
            <v>189</v>
          </cell>
          <cell r="AN131">
            <v>189</v>
          </cell>
          <cell r="AO131">
            <v>189</v>
          </cell>
          <cell r="AP131">
            <v>189</v>
          </cell>
          <cell r="AQ131">
            <v>189</v>
          </cell>
          <cell r="AR131">
            <v>189</v>
          </cell>
          <cell r="AS131">
            <v>189</v>
          </cell>
          <cell r="AT131">
            <v>189</v>
          </cell>
          <cell r="AU131">
            <v>189</v>
          </cell>
          <cell r="AV131">
            <v>189</v>
          </cell>
          <cell r="AW131">
            <v>189</v>
          </cell>
          <cell r="AX131">
            <v>189</v>
          </cell>
          <cell r="AY131">
            <v>189</v>
          </cell>
          <cell r="AZ131">
            <v>189</v>
          </cell>
          <cell r="BA131">
            <v>189</v>
          </cell>
          <cell r="BB131">
            <v>189</v>
          </cell>
          <cell r="BC131">
            <v>189</v>
          </cell>
          <cell r="BD131">
            <v>189</v>
          </cell>
          <cell r="BE131">
            <v>189</v>
          </cell>
          <cell r="BF131">
            <v>189</v>
          </cell>
          <cell r="BG131">
            <v>189</v>
          </cell>
          <cell r="BH131">
            <v>189</v>
          </cell>
          <cell r="BI131">
            <v>189</v>
          </cell>
          <cell r="BJ131">
            <v>189</v>
          </cell>
          <cell r="BK131">
            <v>189</v>
          </cell>
          <cell r="BL131">
            <v>189</v>
          </cell>
          <cell r="BM131">
            <v>189</v>
          </cell>
          <cell r="BN131">
            <v>189</v>
          </cell>
          <cell r="BO131">
            <v>189</v>
          </cell>
          <cell r="BP131">
            <v>189</v>
          </cell>
          <cell r="BQ131">
            <v>189</v>
          </cell>
          <cell r="BR131">
            <v>189</v>
          </cell>
          <cell r="BS131">
            <v>189</v>
          </cell>
          <cell r="BT131">
            <v>189</v>
          </cell>
          <cell r="BU131">
            <v>189</v>
          </cell>
          <cell r="BV131">
            <v>189</v>
          </cell>
          <cell r="BW131">
            <v>189</v>
          </cell>
          <cell r="BX131">
            <v>189</v>
          </cell>
          <cell r="BY131">
            <v>189</v>
          </cell>
        </row>
        <row r="132">
          <cell r="A132" t="str">
            <v>Crecimiento de empleados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-0.51019999999999999</v>
          </cell>
          <cell r="N132">
            <v>-0.1663695652173913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-4.1819672131147539E-2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</row>
        <row r="134">
          <cell r="A134" t="str">
            <v>SUELDO PROMEDIO POR U.E.N.</v>
          </cell>
          <cell r="BS134" t="str">
            <v xml:space="preserve"> </v>
          </cell>
          <cell r="BT134" t="str">
            <v xml:space="preserve"> </v>
          </cell>
          <cell r="BU134" t="str">
            <v xml:space="preserve"> </v>
          </cell>
          <cell r="BV134" t="str">
            <v xml:space="preserve"> </v>
          </cell>
          <cell r="BW134" t="str">
            <v xml:space="preserve"> </v>
          </cell>
          <cell r="BX134" t="str">
            <v xml:space="preserve"> </v>
          </cell>
          <cell r="BY134" t="str">
            <v xml:space="preserve"> </v>
          </cell>
        </row>
        <row r="135">
          <cell r="A135" t="str">
            <v>(S) Personal Generación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</row>
        <row r="136">
          <cell r="A136" t="str">
            <v>(S) Personal Transmisión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</row>
        <row r="137">
          <cell r="A137" t="str">
            <v>(S) Personal Distribución</v>
          </cell>
          <cell r="B137">
            <v>432.67242894910896</v>
          </cell>
          <cell r="C137">
            <v>543.85706573660786</v>
          </cell>
          <cell r="D137">
            <v>543.85706573660786</v>
          </cell>
          <cell r="E137">
            <v>543.85706573660786</v>
          </cell>
          <cell r="F137">
            <v>543.85706573660786</v>
          </cell>
          <cell r="G137">
            <v>543.85706573660786</v>
          </cell>
          <cell r="H137">
            <v>543.85706573660786</v>
          </cell>
          <cell r="I137">
            <v>632.56015315824868</v>
          </cell>
          <cell r="J137">
            <v>573.09984180967626</v>
          </cell>
          <cell r="K137">
            <v>632.56015315824868</v>
          </cell>
          <cell r="L137">
            <v>632.56015315824868</v>
          </cell>
          <cell r="M137">
            <v>632.56015315824868</v>
          </cell>
          <cell r="N137">
            <v>632.56015315824868</v>
          </cell>
          <cell r="O137">
            <v>632.56015315824868</v>
          </cell>
          <cell r="P137">
            <v>632.56015315824868</v>
          </cell>
          <cell r="Q137">
            <v>632.56015315824868</v>
          </cell>
          <cell r="R137">
            <v>632.56015315824868</v>
          </cell>
          <cell r="S137">
            <v>595.72171248040877</v>
          </cell>
          <cell r="T137">
            <v>632.56015315824868</v>
          </cell>
          <cell r="U137">
            <v>632.56015315824868</v>
          </cell>
          <cell r="V137">
            <v>632.56015315824868</v>
          </cell>
          <cell r="W137">
            <v>632.5601531582488</v>
          </cell>
          <cell r="X137">
            <v>632.56015315824868</v>
          </cell>
          <cell r="Y137">
            <v>632.56015315824868</v>
          </cell>
          <cell r="Z137">
            <v>737.51111463524353</v>
          </cell>
          <cell r="AA137">
            <v>667.15937122758771</v>
          </cell>
          <cell r="AB137">
            <v>737.51111463524353</v>
          </cell>
          <cell r="AC137">
            <v>737.51111463524353</v>
          </cell>
          <cell r="AD137">
            <v>737.51111463524353</v>
          </cell>
          <cell r="AE137">
            <v>737.51111463524353</v>
          </cell>
          <cell r="AF137">
            <v>737.51111463524353</v>
          </cell>
          <cell r="AG137">
            <v>737.51111463524353</v>
          </cell>
          <cell r="AH137">
            <v>737.51111463524353</v>
          </cell>
          <cell r="AI137">
            <v>737.51111463524353</v>
          </cell>
          <cell r="AJ137">
            <v>694.0930456406511</v>
          </cell>
          <cell r="AK137">
            <v>737.51111463524353</v>
          </cell>
          <cell r="AL137">
            <v>737.51111463524353</v>
          </cell>
          <cell r="AM137">
            <v>737.51111463524353</v>
          </cell>
          <cell r="AN137">
            <v>737.51111463524353</v>
          </cell>
          <cell r="AO137">
            <v>737.51111463524353</v>
          </cell>
          <cell r="AP137">
            <v>737.51111463524353</v>
          </cell>
          <cell r="AQ137">
            <v>835.26928337939967</v>
          </cell>
          <cell r="AR137">
            <v>769.73908235309727</v>
          </cell>
          <cell r="AS137">
            <v>835.26928337939967</v>
          </cell>
          <cell r="AT137">
            <v>835.26928337939967</v>
          </cell>
          <cell r="AU137">
            <v>835.26928337939967</v>
          </cell>
          <cell r="AV137">
            <v>835.26928337939978</v>
          </cell>
          <cell r="AW137">
            <v>835.26928337939967</v>
          </cell>
          <cell r="AX137">
            <v>835.26928337939967</v>
          </cell>
          <cell r="AY137">
            <v>835.26928337939967</v>
          </cell>
          <cell r="AZ137">
            <v>835.26928337939955</v>
          </cell>
          <cell r="BA137">
            <v>794.82686288524201</v>
          </cell>
          <cell r="BB137">
            <v>835.26928337939967</v>
          </cell>
          <cell r="BC137">
            <v>835.26928337939967</v>
          </cell>
          <cell r="BD137">
            <v>835.26928337939967</v>
          </cell>
          <cell r="BE137">
            <v>835.26928337939978</v>
          </cell>
          <cell r="BF137">
            <v>835.26928337939967</v>
          </cell>
          <cell r="BG137">
            <v>835.26928337939967</v>
          </cell>
          <cell r="BH137">
            <v>980.18887363382714</v>
          </cell>
          <cell r="BI137">
            <v>883.04497247426582</v>
          </cell>
          <cell r="BJ137">
            <v>980.18887363382714</v>
          </cell>
          <cell r="BK137">
            <v>980.18887363382714</v>
          </cell>
          <cell r="BL137">
            <v>980.18887363382714</v>
          </cell>
          <cell r="BM137">
            <v>980.18887363382714</v>
          </cell>
          <cell r="BN137">
            <v>980.18887363382714</v>
          </cell>
          <cell r="BO137">
            <v>980.18887363382714</v>
          </cell>
          <cell r="BP137">
            <v>980.18887363382714</v>
          </cell>
          <cell r="BQ137">
            <v>980.18887363382714</v>
          </cell>
          <cell r="BR137">
            <v>920.23583766555714</v>
          </cell>
          <cell r="BS137">
            <v>1308.9434554954887</v>
          </cell>
          <cell r="BT137">
            <v>1553.4540929820462</v>
          </cell>
          <cell r="BU137">
            <v>1850.5780791664122</v>
          </cell>
          <cell r="BV137">
            <v>2223.5518100330742</v>
          </cell>
          <cell r="BW137">
            <v>2709.32787982017</v>
          </cell>
          <cell r="BX137">
            <v>3338.4697706436828</v>
          </cell>
          <cell r="BY137">
            <v>4146.7649934437286</v>
          </cell>
        </row>
        <row r="138">
          <cell r="A138" t="str">
            <v>(S) Personal Comercialización</v>
          </cell>
          <cell r="B138">
            <v>493.88019698549147</v>
          </cell>
          <cell r="C138">
            <v>620.79350748170782</v>
          </cell>
          <cell r="D138">
            <v>620.79350748170782</v>
          </cell>
          <cell r="E138">
            <v>620.79350748170782</v>
          </cell>
          <cell r="F138">
            <v>620.79350748170782</v>
          </cell>
          <cell r="G138">
            <v>620.79350748170782</v>
          </cell>
          <cell r="H138">
            <v>620.79350748170782</v>
          </cell>
          <cell r="I138">
            <v>722.04492855197441</v>
          </cell>
          <cell r="J138">
            <v>654.17309684553209</v>
          </cell>
          <cell r="K138">
            <v>722.04492855197441</v>
          </cell>
          <cell r="L138">
            <v>722.04492855197441</v>
          </cell>
          <cell r="M138">
            <v>722.04492855197441</v>
          </cell>
          <cell r="N138">
            <v>722.04492855197441</v>
          </cell>
          <cell r="O138">
            <v>722.04492855197441</v>
          </cell>
          <cell r="P138">
            <v>722.04492855197441</v>
          </cell>
          <cell r="Q138">
            <v>722.04492855197441</v>
          </cell>
          <cell r="R138">
            <v>722.04492855197441</v>
          </cell>
          <cell r="S138">
            <v>679.99515805284739</v>
          </cell>
          <cell r="T138">
            <v>722.04492855197441</v>
          </cell>
          <cell r="U138">
            <v>722.04492855197441</v>
          </cell>
          <cell r="V138">
            <v>722.04492855197441</v>
          </cell>
          <cell r="W138">
            <v>722.04492855197441</v>
          </cell>
          <cell r="X138">
            <v>722.04492855197441</v>
          </cell>
          <cell r="Y138">
            <v>722.04492855197441</v>
          </cell>
          <cell r="Z138">
            <v>841.84272027623433</v>
          </cell>
          <cell r="AA138">
            <v>761.53870604348867</v>
          </cell>
          <cell r="AB138">
            <v>841.84272027623433</v>
          </cell>
          <cell r="AC138">
            <v>841.84272027623433</v>
          </cell>
          <cell r="AD138">
            <v>841.84272027623433</v>
          </cell>
          <cell r="AE138">
            <v>841.84272027623433</v>
          </cell>
          <cell r="AF138">
            <v>841.84272027623433</v>
          </cell>
          <cell r="AG138">
            <v>841.84272027623433</v>
          </cell>
          <cell r="AH138">
            <v>841.84272027623433</v>
          </cell>
          <cell r="AI138">
            <v>841.84272027623433</v>
          </cell>
          <cell r="AJ138">
            <v>792.28253794647196</v>
          </cell>
          <cell r="AK138">
            <v>841.84272027623433</v>
          </cell>
          <cell r="AL138">
            <v>841.84272027623433</v>
          </cell>
          <cell r="AM138">
            <v>841.84272027623433</v>
          </cell>
          <cell r="AN138">
            <v>841.84272027623422</v>
          </cell>
          <cell r="AO138">
            <v>841.84272027623433</v>
          </cell>
          <cell r="AP138">
            <v>841.84272027623433</v>
          </cell>
          <cell r="AQ138">
            <v>953.4301947856942</v>
          </cell>
          <cell r="AR138">
            <v>878.62979978484759</v>
          </cell>
          <cell r="AS138">
            <v>953.4301947856942</v>
          </cell>
          <cell r="AT138">
            <v>953.4301947856942</v>
          </cell>
          <cell r="AU138">
            <v>953.4301947856942</v>
          </cell>
          <cell r="AV138">
            <v>953.43019478569408</v>
          </cell>
          <cell r="AW138">
            <v>953.4301947856942</v>
          </cell>
          <cell r="AX138">
            <v>953.4301947856942</v>
          </cell>
          <cell r="AY138">
            <v>953.4301947856942</v>
          </cell>
          <cell r="AZ138">
            <v>953.43019478569408</v>
          </cell>
          <cell r="BA138">
            <v>907.26660944068465</v>
          </cell>
          <cell r="BB138">
            <v>953.4301947856942</v>
          </cell>
          <cell r="BC138">
            <v>953.4301947856942</v>
          </cell>
          <cell r="BD138">
            <v>953.4301947856942</v>
          </cell>
          <cell r="BE138">
            <v>953.4301947856942</v>
          </cell>
          <cell r="BF138">
            <v>953.4301947856942</v>
          </cell>
          <cell r="BG138">
            <v>953.4301947856942</v>
          </cell>
          <cell r="BH138">
            <v>1118.8507554526918</v>
          </cell>
          <cell r="BI138">
            <v>1007.964445555034</v>
          </cell>
          <cell r="BJ138">
            <v>1118.8507554526918</v>
          </cell>
          <cell r="BK138">
            <v>1118.8507554526918</v>
          </cell>
          <cell r="BL138">
            <v>1118.8507554526918</v>
          </cell>
          <cell r="BM138">
            <v>1118.8507554526918</v>
          </cell>
          <cell r="BN138">
            <v>1118.8507554526918</v>
          </cell>
          <cell r="BO138">
            <v>1118.8507554526918</v>
          </cell>
          <cell r="BP138">
            <v>1118.8507554526918</v>
          </cell>
          <cell r="BQ138">
            <v>1118.8507554526918</v>
          </cell>
          <cell r="BR138">
            <v>1050.4164961082627</v>
          </cell>
          <cell r="BS138">
            <v>1494.1124240643928</v>
          </cell>
          <cell r="BT138">
            <v>1773.2126248796214</v>
          </cell>
          <cell r="BU138">
            <v>2112.3690929315972</v>
          </cell>
          <cell r="BV138">
            <v>2538.1053482281109</v>
          </cell>
          <cell r="BW138">
            <v>3092.6014634994349</v>
          </cell>
          <cell r="BX138">
            <v>3810.744567108859</v>
          </cell>
          <cell r="BY138">
            <v>4733.3848306183982</v>
          </cell>
        </row>
        <row r="139">
          <cell r="A139" t="str">
            <v>(S) Personal Departamentales y Administrativos</v>
          </cell>
          <cell r="B139">
            <v>216.54169886419777</v>
          </cell>
          <cell r="C139">
            <v>272.18682096278042</v>
          </cell>
          <cell r="D139">
            <v>272.18682096278042</v>
          </cell>
          <cell r="E139">
            <v>272.18682096278042</v>
          </cell>
          <cell r="F139">
            <v>272.18682096278042</v>
          </cell>
          <cell r="G139">
            <v>272.18682096278042</v>
          </cell>
          <cell r="H139">
            <v>272.18682096278042</v>
          </cell>
          <cell r="I139">
            <v>316.58049146180991</v>
          </cell>
          <cell r="J139">
            <v>286.82209695147139</v>
          </cell>
          <cell r="K139">
            <v>316.58049146180991</v>
          </cell>
          <cell r="L139">
            <v>316.58049146180991</v>
          </cell>
          <cell r="M139">
            <v>316.58049146180991</v>
          </cell>
          <cell r="N139">
            <v>316.58049146180991</v>
          </cell>
          <cell r="O139">
            <v>316.58049146180991</v>
          </cell>
          <cell r="P139">
            <v>316.58049146180991</v>
          </cell>
          <cell r="Q139">
            <v>316.58049146180991</v>
          </cell>
          <cell r="R139">
            <v>316.58049146180991</v>
          </cell>
          <cell r="S139">
            <v>298.14377584472658</v>
          </cell>
          <cell r="T139">
            <v>316.58049146180991</v>
          </cell>
          <cell r="U139">
            <v>316.58049146180991</v>
          </cell>
          <cell r="V139">
            <v>316.58049146180991</v>
          </cell>
          <cell r="W139">
            <v>316.58049146180991</v>
          </cell>
          <cell r="X139">
            <v>316.58049146180991</v>
          </cell>
          <cell r="Y139">
            <v>316.58049146180991</v>
          </cell>
          <cell r="Z139">
            <v>369.10581541383016</v>
          </cell>
          <cell r="AA139">
            <v>333.8965323251133</v>
          </cell>
          <cell r="AB139">
            <v>369.10581541383016</v>
          </cell>
          <cell r="AC139">
            <v>369.10581541383016</v>
          </cell>
          <cell r="AD139">
            <v>369.10581541383016</v>
          </cell>
          <cell r="AE139">
            <v>369.10581541383016</v>
          </cell>
          <cell r="AF139">
            <v>369.10581541383016</v>
          </cell>
          <cell r="AG139">
            <v>369.10581541383016</v>
          </cell>
          <cell r="AH139">
            <v>369.10581541383016</v>
          </cell>
          <cell r="AI139">
            <v>369.10581541383016</v>
          </cell>
          <cell r="AJ139">
            <v>347.37616084737795</v>
          </cell>
          <cell r="AK139">
            <v>369.10581541383016</v>
          </cell>
          <cell r="AL139">
            <v>369.10581541383016</v>
          </cell>
          <cell r="AM139">
            <v>369.10581541383016</v>
          </cell>
          <cell r="AN139">
            <v>369.10581541383016</v>
          </cell>
          <cell r="AO139">
            <v>369.10581541383016</v>
          </cell>
          <cell r="AP139">
            <v>369.10581541383016</v>
          </cell>
          <cell r="AQ139">
            <v>418.03132700496116</v>
          </cell>
          <cell r="AR139">
            <v>385.23510494936789</v>
          </cell>
          <cell r="AS139">
            <v>418.03132700496116</v>
          </cell>
          <cell r="AT139">
            <v>418.03132700496116</v>
          </cell>
          <cell r="AU139">
            <v>418.03132700496116</v>
          </cell>
          <cell r="AV139">
            <v>418.03132700496121</v>
          </cell>
          <cell r="AW139">
            <v>418.03132700496116</v>
          </cell>
          <cell r="AX139">
            <v>418.03132700496116</v>
          </cell>
          <cell r="AY139">
            <v>418.03132700496116</v>
          </cell>
          <cell r="AZ139">
            <v>418.03132700496121</v>
          </cell>
          <cell r="BA139">
            <v>397.79090988095902</v>
          </cell>
          <cell r="BB139">
            <v>418.03132700496116</v>
          </cell>
          <cell r="BC139">
            <v>418.03132700496116</v>
          </cell>
          <cell r="BD139">
            <v>418.03132700496116</v>
          </cell>
          <cell r="BE139">
            <v>418.03132700496116</v>
          </cell>
          <cell r="BF139">
            <v>418.03132700496116</v>
          </cell>
          <cell r="BG139">
            <v>418.03132700496116</v>
          </cell>
          <cell r="BH139">
            <v>490.55994720989713</v>
          </cell>
          <cell r="BI139">
            <v>441.94186113845655</v>
          </cell>
          <cell r="BJ139">
            <v>490.55994720989713</v>
          </cell>
          <cell r="BK139">
            <v>490.55994720989713</v>
          </cell>
          <cell r="BL139">
            <v>490.55994720989713</v>
          </cell>
          <cell r="BM139">
            <v>490.55994720989713</v>
          </cell>
          <cell r="BN139">
            <v>490.55994720989713</v>
          </cell>
          <cell r="BO139">
            <v>490.55994720989713</v>
          </cell>
          <cell r="BP139">
            <v>490.55994720989713</v>
          </cell>
          <cell r="BQ139">
            <v>490.55994720989713</v>
          </cell>
          <cell r="BR139">
            <v>460.55495638538935</v>
          </cell>
          <cell r="BS139">
            <v>655.09336996257787</v>
          </cell>
          <cell r="BT139">
            <v>777.46481147158738</v>
          </cell>
          <cell r="BU139">
            <v>926.16791441238638</v>
          </cell>
          <cell r="BV139">
            <v>1112.8319121849006</v>
          </cell>
          <cell r="BW139">
            <v>1355.9506514000657</v>
          </cell>
          <cell r="BX139">
            <v>1670.8203882965222</v>
          </cell>
          <cell r="BY139">
            <v>2075.3518745159126</v>
          </cell>
        </row>
        <row r="140">
          <cell r="A140" t="str">
            <v xml:space="preserve">   Total sueldo promedio por U.E.N.</v>
          </cell>
          <cell r="B140">
            <v>285.77358119969955</v>
          </cell>
          <cell r="C140">
            <v>359.20934854527405</v>
          </cell>
          <cell r="D140">
            <v>359.20934854527405</v>
          </cell>
          <cell r="E140">
            <v>359.20934854527405</v>
          </cell>
          <cell r="F140">
            <v>359.20934854527405</v>
          </cell>
          <cell r="G140">
            <v>359.20934854527405</v>
          </cell>
          <cell r="H140">
            <v>359.20934854527405</v>
          </cell>
          <cell r="I140">
            <v>417.79639329300829</v>
          </cell>
          <cell r="J140">
            <v>378.52375890166996</v>
          </cell>
          <cell r="K140">
            <v>417.79639329300829</v>
          </cell>
          <cell r="L140">
            <v>417.79639329300829</v>
          </cell>
          <cell r="M140">
            <v>417.79639329300829</v>
          </cell>
          <cell r="N140">
            <v>417.79639329300829</v>
          </cell>
          <cell r="O140">
            <v>417.79639329300829</v>
          </cell>
          <cell r="P140">
            <v>417.79639329300829</v>
          </cell>
          <cell r="Q140">
            <v>417.79639329300829</v>
          </cell>
          <cell r="R140">
            <v>417.79639329300829</v>
          </cell>
          <cell r="S140">
            <v>393.46516159449567</v>
          </cell>
          <cell r="T140">
            <v>417.79639329300829</v>
          </cell>
          <cell r="U140">
            <v>417.79639329300829</v>
          </cell>
          <cell r="V140">
            <v>417.79639329300829</v>
          </cell>
          <cell r="W140">
            <v>417.79639329300829</v>
          </cell>
          <cell r="X140">
            <v>417.79639329300829</v>
          </cell>
          <cell r="Y140">
            <v>417.79639329300829</v>
          </cell>
          <cell r="Z140">
            <v>487.11491258132696</v>
          </cell>
          <cell r="AA140">
            <v>440.64865239904742</v>
          </cell>
          <cell r="AB140">
            <v>487.11491258132696</v>
          </cell>
          <cell r="AC140">
            <v>487.11491258132696</v>
          </cell>
          <cell r="AD140">
            <v>487.11491258132696</v>
          </cell>
          <cell r="AE140">
            <v>487.11491258132702</v>
          </cell>
          <cell r="AF140">
            <v>487.11491258132696</v>
          </cell>
          <cell r="AG140">
            <v>487.11491258132696</v>
          </cell>
          <cell r="AH140">
            <v>487.11491258132696</v>
          </cell>
          <cell r="AI140">
            <v>487.11491258132702</v>
          </cell>
          <cell r="AJ140">
            <v>458.43793610862525</v>
          </cell>
          <cell r="AK140">
            <v>487.11491258132696</v>
          </cell>
          <cell r="AL140">
            <v>487.11491258132696</v>
          </cell>
          <cell r="AM140">
            <v>487.11491258132696</v>
          </cell>
          <cell r="AN140">
            <v>487.11491258132696</v>
          </cell>
          <cell r="AO140">
            <v>487.11491258132696</v>
          </cell>
          <cell r="AP140">
            <v>487.11491258132696</v>
          </cell>
          <cell r="AQ140">
            <v>551.6827012925138</v>
          </cell>
          <cell r="AR140">
            <v>508.40099677182809</v>
          </cell>
          <cell r="AS140">
            <v>551.6827012925138</v>
          </cell>
          <cell r="AT140">
            <v>551.6827012925138</v>
          </cell>
          <cell r="AU140">
            <v>551.6827012925138</v>
          </cell>
          <cell r="AV140">
            <v>551.6827012925138</v>
          </cell>
          <cell r="AW140">
            <v>551.6827012925138</v>
          </cell>
          <cell r="AX140">
            <v>551.6827012925138</v>
          </cell>
          <cell r="AY140">
            <v>551.6827012925138</v>
          </cell>
          <cell r="AZ140">
            <v>551.68270129251368</v>
          </cell>
          <cell r="BA140">
            <v>524.97109555172142</v>
          </cell>
          <cell r="BB140">
            <v>551.6827012925138</v>
          </cell>
          <cell r="BC140">
            <v>551.6827012925138</v>
          </cell>
          <cell r="BD140">
            <v>551.6827012925138</v>
          </cell>
          <cell r="BE140">
            <v>551.6827012925138</v>
          </cell>
          <cell r="BF140">
            <v>551.6827012925138</v>
          </cell>
          <cell r="BG140">
            <v>551.6827012925138</v>
          </cell>
          <cell r="BH140">
            <v>647.39989407410394</v>
          </cell>
          <cell r="BI140">
            <v>583.23781979193916</v>
          </cell>
          <cell r="BJ140">
            <v>647.39989407410394</v>
          </cell>
          <cell r="BK140">
            <v>647.39989407410394</v>
          </cell>
          <cell r="BL140">
            <v>647.39989407410394</v>
          </cell>
          <cell r="BM140">
            <v>647.39989407410394</v>
          </cell>
          <cell r="BN140">
            <v>647.39989407410394</v>
          </cell>
          <cell r="BO140">
            <v>647.39989407410394</v>
          </cell>
          <cell r="BP140">
            <v>647.39989407410394</v>
          </cell>
          <cell r="BQ140">
            <v>647.39989407410394</v>
          </cell>
          <cell r="BR140">
            <v>607.80182253980217</v>
          </cell>
          <cell r="BS140">
            <v>864.53731238061471</v>
          </cell>
          <cell r="BT140">
            <v>1026.0328823333136</v>
          </cell>
          <cell r="BU140">
            <v>1222.2787716275989</v>
          </cell>
          <cell r="BV140">
            <v>1468.6222676115215</v>
          </cell>
          <cell r="BW140">
            <v>1789.4699986799176</v>
          </cell>
          <cell r="BX140">
            <v>2205.0086815122659</v>
          </cell>
          <cell r="BY140">
            <v>2738.8754246445105</v>
          </cell>
        </row>
        <row r="141">
          <cell r="A141" t="str">
            <v>Crecimiento de sueldo</v>
          </cell>
          <cell r="B141">
            <v>2.6301369863013697E-2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0.16309999999999999</v>
          </cell>
          <cell r="J141">
            <v>5.3769230769230764E-2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1.3368852459016393E-2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0.16591459476698847</v>
          </cell>
          <cell r="AA141">
            <v>5.4697119153952242E-2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1.3636816008245628E-2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0.13255145150253783</v>
          </cell>
          <cell r="AR141">
            <v>4.3698280715122363E-2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1.0894639849523657E-2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0.17350044247778396</v>
          </cell>
          <cell r="BI141">
            <v>5.719794806959911E-2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1.4260310340639777E-2</v>
          </cell>
          <cell r="BS141">
            <v>0.42240000000000005</v>
          </cell>
          <cell r="BT141">
            <v>0.18680000000000002</v>
          </cell>
          <cell r="BU141">
            <v>0.1912666666666667</v>
          </cell>
          <cell r="BV141">
            <v>0.2015444444444445</v>
          </cell>
          <cell r="BW141">
            <v>0.21846851851851851</v>
          </cell>
          <cell r="BX141">
            <v>0.23221327160493829</v>
          </cell>
          <cell r="BY141">
            <v>0.24211548353909468</v>
          </cell>
        </row>
        <row r="142">
          <cell r="A142" t="str">
            <v>Crecimiento de sueldo (Mensual)</v>
          </cell>
          <cell r="B142">
            <v>2.6301369863013697E-2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0.16309999999999999</v>
          </cell>
          <cell r="J142">
            <v>5.3769230769230764E-2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1.3368852459016393E-2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0.16591459476698847</v>
          </cell>
          <cell r="AA142">
            <v>5.4697119153952242E-2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1.3636816008245628E-2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0.13255145150253783</v>
          </cell>
          <cell r="AR142">
            <v>4.3698280715122363E-2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1.0894639849523657E-2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0.17350044247778396</v>
          </cell>
          <cell r="BI142">
            <v>5.719794806959911E-2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1.4260310340639777E-2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A143" t="str">
            <v>Crecimiento de sueldo (Anual)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0.42240000000000005</v>
          </cell>
          <cell r="BT143">
            <v>0.18680000000000002</v>
          </cell>
          <cell r="BU143">
            <v>0.1912666666666667</v>
          </cell>
          <cell r="BV143">
            <v>0.2015444444444445</v>
          </cell>
          <cell r="BW143">
            <v>0.21846851851851851</v>
          </cell>
          <cell r="BX143">
            <v>0.23221327160493829</v>
          </cell>
          <cell r="BY143">
            <v>0.24211548353909468</v>
          </cell>
        </row>
        <row r="145">
          <cell r="A145" t="str">
            <v>FONDO DE AHORRO PROMEDIO</v>
          </cell>
          <cell r="BS145" t="str">
            <v xml:space="preserve"> </v>
          </cell>
          <cell r="BT145" t="str">
            <v xml:space="preserve"> </v>
          </cell>
          <cell r="BU145" t="str">
            <v xml:space="preserve"> </v>
          </cell>
          <cell r="BV145" t="str">
            <v xml:space="preserve"> </v>
          </cell>
          <cell r="BW145" t="str">
            <v xml:space="preserve"> </v>
          </cell>
          <cell r="BX145" t="str">
            <v xml:space="preserve"> </v>
          </cell>
          <cell r="BY145" t="str">
            <v xml:space="preserve"> </v>
          </cell>
        </row>
        <row r="146">
          <cell r="A146" t="str">
            <v>(F) Personal Generación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</row>
        <row r="147">
          <cell r="A147" t="str">
            <v>(F) Personal Transmisión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</row>
        <row r="148">
          <cell r="A148" t="str">
            <v>(F) Personal Distribución</v>
          </cell>
          <cell r="B148">
            <v>117.4249999964503</v>
          </cell>
          <cell r="C148">
            <v>117.42499999634688</v>
          </cell>
          <cell r="D148">
            <v>117.42499999634688</v>
          </cell>
          <cell r="E148">
            <v>117.42499999634688</v>
          </cell>
          <cell r="F148">
            <v>117.42499999634688</v>
          </cell>
          <cell r="G148">
            <v>117.42499999634688</v>
          </cell>
          <cell r="H148">
            <v>117.42499999634688</v>
          </cell>
          <cell r="I148">
            <v>117.42499999634688</v>
          </cell>
          <cell r="J148">
            <v>117.42499999634688</v>
          </cell>
          <cell r="K148">
            <v>117.42499999634688</v>
          </cell>
          <cell r="L148">
            <v>117.42499999634688</v>
          </cell>
          <cell r="M148">
            <v>117.42499999634688</v>
          </cell>
          <cell r="N148">
            <v>117.42499999634688</v>
          </cell>
          <cell r="O148">
            <v>117.42499999634688</v>
          </cell>
          <cell r="P148">
            <v>117.42499999634688</v>
          </cell>
          <cell r="Q148">
            <v>117.42499999634688</v>
          </cell>
          <cell r="R148">
            <v>117.42499999634688</v>
          </cell>
          <cell r="S148">
            <v>117.42499999634687</v>
          </cell>
          <cell r="T148">
            <v>117.42499999634688</v>
          </cell>
          <cell r="U148">
            <v>117.42499999634688</v>
          </cell>
          <cell r="V148">
            <v>117.42499999634688</v>
          </cell>
          <cell r="W148">
            <v>117.42499999634687</v>
          </cell>
          <cell r="X148">
            <v>117.42499999634688</v>
          </cell>
          <cell r="Y148">
            <v>117.42499999634688</v>
          </cell>
          <cell r="Z148">
            <v>117.42499999634688</v>
          </cell>
          <cell r="AA148">
            <v>117.42499999634688</v>
          </cell>
          <cell r="AB148">
            <v>117.42499999634688</v>
          </cell>
          <cell r="AC148">
            <v>117.42499999634688</v>
          </cell>
          <cell r="AD148">
            <v>117.42499999634688</v>
          </cell>
          <cell r="AE148">
            <v>117.42499999634688</v>
          </cell>
          <cell r="AF148">
            <v>117.42499999634688</v>
          </cell>
          <cell r="AG148">
            <v>117.42499999634688</v>
          </cell>
          <cell r="AH148">
            <v>117.42499999634688</v>
          </cell>
          <cell r="AI148">
            <v>117.42499999634688</v>
          </cell>
          <cell r="AJ148">
            <v>117.42499999634687</v>
          </cell>
          <cell r="AK148">
            <v>117.42499999634688</v>
          </cell>
          <cell r="AL148">
            <v>117.42499999634688</v>
          </cell>
          <cell r="AM148">
            <v>117.42499999634688</v>
          </cell>
          <cell r="AN148">
            <v>117.42499999634687</v>
          </cell>
          <cell r="AO148">
            <v>117.42499999634688</v>
          </cell>
          <cell r="AP148">
            <v>117.42499999634688</v>
          </cell>
          <cell r="AQ148">
            <v>117.42499999634688</v>
          </cell>
          <cell r="AR148">
            <v>117.42499999634688</v>
          </cell>
          <cell r="AS148">
            <v>117.42499999634688</v>
          </cell>
          <cell r="AT148">
            <v>117.42499999634688</v>
          </cell>
          <cell r="AU148">
            <v>117.42499999634688</v>
          </cell>
          <cell r="AV148">
            <v>117.42499999634688</v>
          </cell>
          <cell r="AW148">
            <v>117.42499999634688</v>
          </cell>
          <cell r="AX148">
            <v>117.42499999634688</v>
          </cell>
          <cell r="AY148">
            <v>117.42499999634688</v>
          </cell>
          <cell r="AZ148">
            <v>117.42499999634688</v>
          </cell>
          <cell r="BA148">
            <v>117.42499999634687</v>
          </cell>
          <cell r="BB148">
            <v>117.42499999634688</v>
          </cell>
          <cell r="BC148">
            <v>117.42499999634688</v>
          </cell>
          <cell r="BD148">
            <v>117.42499999634688</v>
          </cell>
          <cell r="BE148">
            <v>117.42499999634687</v>
          </cell>
          <cell r="BF148">
            <v>117.42499999634688</v>
          </cell>
          <cell r="BG148">
            <v>117.42499999634688</v>
          </cell>
          <cell r="BH148">
            <v>117.42499999634688</v>
          </cell>
          <cell r="BI148">
            <v>117.42499999634688</v>
          </cell>
          <cell r="BJ148">
            <v>117.42499999634688</v>
          </cell>
          <cell r="BK148">
            <v>117.42499999634688</v>
          </cell>
          <cell r="BL148">
            <v>117.42499999634688</v>
          </cell>
          <cell r="BM148">
            <v>117.42499999634688</v>
          </cell>
          <cell r="BN148">
            <v>117.42499999634688</v>
          </cell>
          <cell r="BO148">
            <v>117.42499999634688</v>
          </cell>
          <cell r="BP148">
            <v>117.42499999634688</v>
          </cell>
          <cell r="BQ148">
            <v>117.42499999634688</v>
          </cell>
          <cell r="BR148">
            <v>117.42499999634687</v>
          </cell>
          <cell r="BS148">
            <v>117.42499999634687</v>
          </cell>
          <cell r="BT148">
            <v>117.42499999634687</v>
          </cell>
          <cell r="BU148">
            <v>117.42499999634687</v>
          </cell>
          <cell r="BV148">
            <v>117.42499999634687</v>
          </cell>
          <cell r="BW148">
            <v>117.42499999634687</v>
          </cell>
          <cell r="BX148">
            <v>117.42499999634687</v>
          </cell>
          <cell r="BY148">
            <v>117.42499999634687</v>
          </cell>
        </row>
        <row r="149">
          <cell r="A149" t="str">
            <v>(F) Personal Comercialización</v>
          </cell>
          <cell r="B149">
            <v>121.69799999631998</v>
          </cell>
          <cell r="C149">
            <v>121.69799999621279</v>
          </cell>
          <cell r="D149">
            <v>121.69799999621279</v>
          </cell>
          <cell r="E149">
            <v>121.69799999621279</v>
          </cell>
          <cell r="F149">
            <v>121.69799999621279</v>
          </cell>
          <cell r="G149">
            <v>121.69799999621279</v>
          </cell>
          <cell r="H149">
            <v>121.69799999621279</v>
          </cell>
          <cell r="I149">
            <v>121.69799999621279</v>
          </cell>
          <cell r="J149">
            <v>121.69799999621279</v>
          </cell>
          <cell r="K149">
            <v>121.69799999621279</v>
          </cell>
          <cell r="L149">
            <v>121.69799999621279</v>
          </cell>
          <cell r="M149">
            <v>121.69799999621279</v>
          </cell>
          <cell r="N149">
            <v>121.69799999621279</v>
          </cell>
          <cell r="O149">
            <v>121.69799999621279</v>
          </cell>
          <cell r="P149">
            <v>121.69799999621279</v>
          </cell>
          <cell r="Q149">
            <v>121.69799999621279</v>
          </cell>
          <cell r="R149">
            <v>121.69799999621279</v>
          </cell>
          <cell r="S149">
            <v>121.69799999621276</v>
          </cell>
          <cell r="T149">
            <v>121.69799999621279</v>
          </cell>
          <cell r="U149">
            <v>121.69799999621279</v>
          </cell>
          <cell r="V149">
            <v>121.69799999621279</v>
          </cell>
          <cell r="W149">
            <v>121.69799999621276</v>
          </cell>
          <cell r="X149">
            <v>121.69799999621279</v>
          </cell>
          <cell r="Y149">
            <v>121.69799999621279</v>
          </cell>
          <cell r="Z149">
            <v>121.69799999621279</v>
          </cell>
          <cell r="AA149">
            <v>121.69799999621279</v>
          </cell>
          <cell r="AB149">
            <v>121.69799999621279</v>
          </cell>
          <cell r="AC149">
            <v>121.69799999621279</v>
          </cell>
          <cell r="AD149">
            <v>121.69799999621279</v>
          </cell>
          <cell r="AE149">
            <v>121.69799999621279</v>
          </cell>
          <cell r="AF149">
            <v>121.69799999621279</v>
          </cell>
          <cell r="AG149">
            <v>121.69799999621279</v>
          </cell>
          <cell r="AH149">
            <v>121.69799999621279</v>
          </cell>
          <cell r="AI149">
            <v>121.69799999621279</v>
          </cell>
          <cell r="AJ149">
            <v>121.69799999621276</v>
          </cell>
          <cell r="AK149">
            <v>121.69799999621279</v>
          </cell>
          <cell r="AL149">
            <v>121.69799999621279</v>
          </cell>
          <cell r="AM149">
            <v>121.69799999621279</v>
          </cell>
          <cell r="AN149">
            <v>121.69799999621276</v>
          </cell>
          <cell r="AO149">
            <v>121.69799999621279</v>
          </cell>
          <cell r="AP149">
            <v>121.69799999621279</v>
          </cell>
          <cell r="AQ149">
            <v>121.69799999621279</v>
          </cell>
          <cell r="AR149">
            <v>121.69799999621279</v>
          </cell>
          <cell r="AS149">
            <v>121.69799999621279</v>
          </cell>
          <cell r="AT149">
            <v>121.69799999621279</v>
          </cell>
          <cell r="AU149">
            <v>121.69799999621279</v>
          </cell>
          <cell r="AV149">
            <v>121.69799999621279</v>
          </cell>
          <cell r="AW149">
            <v>121.69799999621279</v>
          </cell>
          <cell r="AX149">
            <v>121.69799999621279</v>
          </cell>
          <cell r="AY149">
            <v>121.69799999621279</v>
          </cell>
          <cell r="AZ149">
            <v>121.69799999621279</v>
          </cell>
          <cell r="BA149">
            <v>121.69799999621276</v>
          </cell>
          <cell r="BB149">
            <v>121.69799999621279</v>
          </cell>
          <cell r="BC149">
            <v>121.69799999621279</v>
          </cell>
          <cell r="BD149">
            <v>121.69799999621279</v>
          </cell>
          <cell r="BE149">
            <v>121.69799999621276</v>
          </cell>
          <cell r="BF149">
            <v>121.69799999621279</v>
          </cell>
          <cell r="BG149">
            <v>121.69799999621279</v>
          </cell>
          <cell r="BH149">
            <v>121.69799999621279</v>
          </cell>
          <cell r="BI149">
            <v>121.69799999621279</v>
          </cell>
          <cell r="BJ149">
            <v>121.69799999621279</v>
          </cell>
          <cell r="BK149">
            <v>121.69799999621279</v>
          </cell>
          <cell r="BL149">
            <v>121.69799999621279</v>
          </cell>
          <cell r="BM149">
            <v>121.69799999621279</v>
          </cell>
          <cell r="BN149">
            <v>121.69799999621279</v>
          </cell>
          <cell r="BO149">
            <v>121.69799999621279</v>
          </cell>
          <cell r="BP149">
            <v>121.69799999621279</v>
          </cell>
          <cell r="BQ149">
            <v>121.69799999621279</v>
          </cell>
          <cell r="BR149">
            <v>121.69799999621276</v>
          </cell>
          <cell r="BS149">
            <v>121.69799999621276</v>
          </cell>
          <cell r="BT149">
            <v>121.69799999621276</v>
          </cell>
          <cell r="BU149">
            <v>121.69799999621276</v>
          </cell>
          <cell r="BV149">
            <v>121.69799999621276</v>
          </cell>
          <cell r="BW149">
            <v>121.69799999621276</v>
          </cell>
          <cell r="BX149">
            <v>121.69799999621276</v>
          </cell>
          <cell r="BY149">
            <v>121.69799999621276</v>
          </cell>
        </row>
        <row r="150">
          <cell r="A150" t="str">
            <v>(F) Personal Departamentales y Administrativos</v>
          </cell>
          <cell r="B150">
            <v>25.362999999257188</v>
          </cell>
          <cell r="C150">
            <v>25.362999999235544</v>
          </cell>
          <cell r="D150">
            <v>25.362999999235544</v>
          </cell>
          <cell r="E150">
            <v>25.362999999235544</v>
          </cell>
          <cell r="F150">
            <v>25.362999999235548</v>
          </cell>
          <cell r="G150">
            <v>25.362999999235544</v>
          </cell>
          <cell r="H150">
            <v>25.362999999235544</v>
          </cell>
          <cell r="I150">
            <v>25.362999999235544</v>
          </cell>
          <cell r="J150">
            <v>25.362999999235544</v>
          </cell>
          <cell r="K150">
            <v>25.362999999235544</v>
          </cell>
          <cell r="L150">
            <v>25.362999999235544</v>
          </cell>
          <cell r="M150">
            <v>25.362999999235544</v>
          </cell>
          <cell r="N150">
            <v>25.362999999235548</v>
          </cell>
          <cell r="O150">
            <v>25.362999999235544</v>
          </cell>
          <cell r="P150">
            <v>25.362999999235544</v>
          </cell>
          <cell r="Q150">
            <v>25.362999999235544</v>
          </cell>
          <cell r="R150">
            <v>25.362999999235548</v>
          </cell>
          <cell r="S150">
            <v>25.362999999235548</v>
          </cell>
          <cell r="T150">
            <v>25.362999999235544</v>
          </cell>
          <cell r="U150">
            <v>25.362999999235544</v>
          </cell>
          <cell r="V150">
            <v>25.362999999235544</v>
          </cell>
          <cell r="W150">
            <v>25.362999999235544</v>
          </cell>
          <cell r="X150">
            <v>25.362999999235544</v>
          </cell>
          <cell r="Y150">
            <v>25.362999999235544</v>
          </cell>
          <cell r="Z150">
            <v>25.362999999235544</v>
          </cell>
          <cell r="AA150">
            <v>25.362999999235544</v>
          </cell>
          <cell r="AB150">
            <v>25.362999999235544</v>
          </cell>
          <cell r="AC150">
            <v>25.362999999235544</v>
          </cell>
          <cell r="AD150">
            <v>25.362999999235544</v>
          </cell>
          <cell r="AE150">
            <v>25.362999999235548</v>
          </cell>
          <cell r="AF150">
            <v>25.362999999235544</v>
          </cell>
          <cell r="AG150">
            <v>25.362999999235544</v>
          </cell>
          <cell r="AH150">
            <v>25.362999999235544</v>
          </cell>
          <cell r="AI150">
            <v>25.362999999235548</v>
          </cell>
          <cell r="AJ150">
            <v>25.362999999235544</v>
          </cell>
          <cell r="AK150">
            <v>25.362999999235544</v>
          </cell>
          <cell r="AL150">
            <v>25.362999999235544</v>
          </cell>
          <cell r="AM150">
            <v>25.362999999235544</v>
          </cell>
          <cell r="AN150">
            <v>25.362999999235544</v>
          </cell>
          <cell r="AO150">
            <v>25.362999999235544</v>
          </cell>
          <cell r="AP150">
            <v>25.362999999235544</v>
          </cell>
          <cell r="AQ150">
            <v>25.362999999235544</v>
          </cell>
          <cell r="AR150">
            <v>25.362999999235544</v>
          </cell>
          <cell r="AS150">
            <v>25.362999999235544</v>
          </cell>
          <cell r="AT150">
            <v>25.362999999235544</v>
          </cell>
          <cell r="AU150">
            <v>25.362999999235544</v>
          </cell>
          <cell r="AV150">
            <v>25.362999999235548</v>
          </cell>
          <cell r="AW150">
            <v>25.362999999235544</v>
          </cell>
          <cell r="AX150">
            <v>25.362999999235544</v>
          </cell>
          <cell r="AY150">
            <v>25.362999999235544</v>
          </cell>
          <cell r="AZ150">
            <v>25.362999999235548</v>
          </cell>
          <cell r="BA150">
            <v>25.362999999235544</v>
          </cell>
          <cell r="BB150">
            <v>25.362999999235544</v>
          </cell>
          <cell r="BC150">
            <v>25.362999999235544</v>
          </cell>
          <cell r="BD150">
            <v>25.362999999235544</v>
          </cell>
          <cell r="BE150">
            <v>25.362999999235544</v>
          </cell>
          <cell r="BF150">
            <v>25.362999999235544</v>
          </cell>
          <cell r="BG150">
            <v>25.362999999235544</v>
          </cell>
          <cell r="BH150">
            <v>25.362999999235544</v>
          </cell>
          <cell r="BI150">
            <v>25.362999999235544</v>
          </cell>
          <cell r="BJ150">
            <v>25.362999999235544</v>
          </cell>
          <cell r="BK150">
            <v>25.362999999235544</v>
          </cell>
          <cell r="BL150">
            <v>25.362999999235544</v>
          </cell>
          <cell r="BM150">
            <v>25.362999999235548</v>
          </cell>
          <cell r="BN150">
            <v>25.362999999235544</v>
          </cell>
          <cell r="BO150">
            <v>25.362999999235544</v>
          </cell>
          <cell r="BP150">
            <v>25.362999999235544</v>
          </cell>
          <cell r="BQ150">
            <v>25.362999999235548</v>
          </cell>
          <cell r="BR150">
            <v>25.362999999235544</v>
          </cell>
          <cell r="BS150">
            <v>25.362999999235544</v>
          </cell>
          <cell r="BT150">
            <v>25.362999999235544</v>
          </cell>
          <cell r="BU150">
            <v>25.362999999235544</v>
          </cell>
          <cell r="BV150">
            <v>25.362999999235544</v>
          </cell>
          <cell r="BW150">
            <v>25.362999999235544</v>
          </cell>
          <cell r="BX150">
            <v>25.362999999235544</v>
          </cell>
          <cell r="BY150">
            <v>25.362999999235544</v>
          </cell>
        </row>
        <row r="151">
          <cell r="A151" t="str">
            <v xml:space="preserve">   Total fondo de ahorro promedio por U.E.N.</v>
          </cell>
          <cell r="B151">
            <v>66.121499998006868</v>
          </cell>
          <cell r="C151">
            <v>66.121499997948803</v>
          </cell>
          <cell r="D151">
            <v>66.121499997948803</v>
          </cell>
          <cell r="E151">
            <v>66.121499997948803</v>
          </cell>
          <cell r="F151">
            <v>66.121499997948803</v>
          </cell>
          <cell r="G151">
            <v>66.121499997948803</v>
          </cell>
          <cell r="H151">
            <v>66.121499997948803</v>
          </cell>
          <cell r="I151">
            <v>66.121499997948803</v>
          </cell>
          <cell r="J151">
            <v>66.121499997948803</v>
          </cell>
          <cell r="K151">
            <v>66.121499997948803</v>
          </cell>
          <cell r="L151">
            <v>66.121499997948803</v>
          </cell>
          <cell r="M151">
            <v>66.121499997948803</v>
          </cell>
          <cell r="N151">
            <v>66.121499997948803</v>
          </cell>
          <cell r="O151">
            <v>66.121499997948803</v>
          </cell>
          <cell r="P151">
            <v>66.121499997948803</v>
          </cell>
          <cell r="Q151">
            <v>66.121499997948803</v>
          </cell>
          <cell r="R151">
            <v>66.121499997948803</v>
          </cell>
          <cell r="S151">
            <v>66.121499997948803</v>
          </cell>
          <cell r="T151">
            <v>66.121499997948803</v>
          </cell>
          <cell r="U151">
            <v>66.121499997948803</v>
          </cell>
          <cell r="V151">
            <v>66.121499997948803</v>
          </cell>
          <cell r="W151">
            <v>66.121499997948803</v>
          </cell>
          <cell r="X151">
            <v>66.121499997948803</v>
          </cell>
          <cell r="Y151">
            <v>66.121499997948803</v>
          </cell>
          <cell r="Z151">
            <v>66.121499997948803</v>
          </cell>
          <cell r="AA151">
            <v>66.121499997948803</v>
          </cell>
          <cell r="AB151">
            <v>66.121499997948803</v>
          </cell>
          <cell r="AC151">
            <v>66.121499997948803</v>
          </cell>
          <cell r="AD151">
            <v>66.121499997948803</v>
          </cell>
          <cell r="AE151">
            <v>66.121499997948803</v>
          </cell>
          <cell r="AF151">
            <v>66.121499997948803</v>
          </cell>
          <cell r="AG151">
            <v>66.121499997948803</v>
          </cell>
          <cell r="AH151">
            <v>66.121499997948803</v>
          </cell>
          <cell r="AI151">
            <v>66.121499997948803</v>
          </cell>
          <cell r="AJ151">
            <v>66.121499997948803</v>
          </cell>
          <cell r="AK151">
            <v>66.121499997948803</v>
          </cell>
          <cell r="AL151">
            <v>66.121499997948803</v>
          </cell>
          <cell r="AM151">
            <v>66.121499997948803</v>
          </cell>
          <cell r="AN151">
            <v>66.121499997948803</v>
          </cell>
          <cell r="AO151">
            <v>66.121499997948803</v>
          </cell>
          <cell r="AP151">
            <v>66.121499997948803</v>
          </cell>
          <cell r="AQ151">
            <v>66.121499997948803</v>
          </cell>
          <cell r="AR151">
            <v>66.121499997948803</v>
          </cell>
          <cell r="AS151">
            <v>66.121499997948803</v>
          </cell>
          <cell r="AT151">
            <v>66.121499997948803</v>
          </cell>
          <cell r="AU151">
            <v>66.121499997948803</v>
          </cell>
          <cell r="AV151">
            <v>66.121499997948803</v>
          </cell>
          <cell r="AW151">
            <v>66.121499997948803</v>
          </cell>
          <cell r="AX151">
            <v>66.121499997948803</v>
          </cell>
          <cell r="AY151">
            <v>66.121499997948803</v>
          </cell>
          <cell r="AZ151">
            <v>66.121499997948803</v>
          </cell>
          <cell r="BA151">
            <v>66.121499997948803</v>
          </cell>
          <cell r="BB151">
            <v>66.121499997948803</v>
          </cell>
          <cell r="BC151">
            <v>66.121499997948803</v>
          </cell>
          <cell r="BD151">
            <v>66.121499997948803</v>
          </cell>
          <cell r="BE151">
            <v>66.121499997948803</v>
          </cell>
          <cell r="BF151">
            <v>66.121499997948803</v>
          </cell>
          <cell r="BG151">
            <v>66.121499997948803</v>
          </cell>
          <cell r="BH151">
            <v>66.121499997948803</v>
          </cell>
          <cell r="BI151">
            <v>66.121499997948803</v>
          </cell>
          <cell r="BJ151">
            <v>66.121499997948803</v>
          </cell>
          <cell r="BK151">
            <v>66.121499997948803</v>
          </cell>
          <cell r="BL151">
            <v>66.121499997948803</v>
          </cell>
          <cell r="BM151">
            <v>66.121499997948803</v>
          </cell>
          <cell r="BN151">
            <v>66.121499997948803</v>
          </cell>
          <cell r="BO151">
            <v>66.121499997948803</v>
          </cell>
          <cell r="BP151">
            <v>66.121499997948803</v>
          </cell>
          <cell r="BQ151">
            <v>66.121499997948803</v>
          </cell>
          <cell r="BR151">
            <v>66.121499997948803</v>
          </cell>
          <cell r="BS151">
            <v>66.121499997948789</v>
          </cell>
          <cell r="BT151">
            <v>66.121499997948789</v>
          </cell>
          <cell r="BU151">
            <v>66.121499997948789</v>
          </cell>
          <cell r="BV151">
            <v>66.121499997948789</v>
          </cell>
          <cell r="BW151">
            <v>66.121499997948789</v>
          </cell>
          <cell r="BX151">
            <v>66.121499997948789</v>
          </cell>
          <cell r="BY151">
            <v>66.121499997948789</v>
          </cell>
        </row>
        <row r="152">
          <cell r="A152" t="str">
            <v>Crecimiento fondo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</row>
        <row r="153">
          <cell r="A153" t="str">
            <v>Factor de ajuste M.O. Propia</v>
          </cell>
          <cell r="B153">
            <v>3.4399999999840154</v>
          </cell>
          <cell r="C153">
            <v>3.4399999999840154</v>
          </cell>
          <cell r="D153">
            <v>3.4399999999840154</v>
          </cell>
          <cell r="E153">
            <v>3.4399999999840154</v>
          </cell>
          <cell r="F153">
            <v>3.4399999999840154</v>
          </cell>
          <cell r="G153">
            <v>3.4399999999840154</v>
          </cell>
          <cell r="H153">
            <v>3.4399999999840154</v>
          </cell>
          <cell r="I153">
            <v>3.4399999999840154</v>
          </cell>
          <cell r="J153">
            <v>3.4399999999840154</v>
          </cell>
          <cell r="K153">
            <v>3.4399999999840154</v>
          </cell>
          <cell r="L153">
            <v>3.4399999999840154</v>
          </cell>
          <cell r="M153">
            <v>3.4399999999840154</v>
          </cell>
          <cell r="N153">
            <v>3.4399999999840154</v>
          </cell>
          <cell r="O153">
            <v>3.4399999999840154</v>
          </cell>
          <cell r="P153">
            <v>3.4399999999840154</v>
          </cell>
          <cell r="Q153">
            <v>3.4399999999840154</v>
          </cell>
          <cell r="R153">
            <v>3.4399999999840154</v>
          </cell>
          <cell r="S153">
            <v>3.4399999999840154</v>
          </cell>
          <cell r="T153">
            <v>3.4399999999840154</v>
          </cell>
          <cell r="U153">
            <v>3.4399999999840154</v>
          </cell>
          <cell r="V153">
            <v>3.4399999999840154</v>
          </cell>
          <cell r="W153">
            <v>3.4399999999840154</v>
          </cell>
          <cell r="X153">
            <v>3.4399999999840154</v>
          </cell>
          <cell r="Y153">
            <v>3.4399999999840154</v>
          </cell>
          <cell r="Z153">
            <v>3.4399999999840154</v>
          </cell>
          <cell r="AA153">
            <v>3.4399999999840154</v>
          </cell>
          <cell r="AB153">
            <v>3.4399999999840154</v>
          </cell>
          <cell r="AC153">
            <v>3.4399999999840154</v>
          </cell>
          <cell r="AD153">
            <v>3.4399999999840154</v>
          </cell>
          <cell r="AE153">
            <v>3.4399999999840154</v>
          </cell>
          <cell r="AF153">
            <v>3.4399999999840154</v>
          </cell>
          <cell r="AG153">
            <v>3.4399999999840154</v>
          </cell>
          <cell r="AH153">
            <v>3.4399999999840154</v>
          </cell>
          <cell r="AI153">
            <v>3.4399999999840154</v>
          </cell>
          <cell r="AJ153">
            <v>3.4399999999840154</v>
          </cell>
          <cell r="AK153">
            <v>3.4399999999840154</v>
          </cell>
          <cell r="AL153">
            <v>3.4399999999840154</v>
          </cell>
          <cell r="AM153">
            <v>3.4399999999840154</v>
          </cell>
          <cell r="AN153">
            <v>3.4399999999840154</v>
          </cell>
          <cell r="AO153">
            <v>3.4399999999840154</v>
          </cell>
          <cell r="AP153">
            <v>3.4399999999840154</v>
          </cell>
          <cell r="AQ153">
            <v>3.4399999999840154</v>
          </cell>
          <cell r="AR153">
            <v>3.4399999999840154</v>
          </cell>
          <cell r="AS153">
            <v>3.4399999999840154</v>
          </cell>
          <cell r="AT153">
            <v>3.4399999999840154</v>
          </cell>
          <cell r="AU153">
            <v>3.4399999999840154</v>
          </cell>
          <cell r="AV153">
            <v>3.4399999999840154</v>
          </cell>
          <cell r="AW153">
            <v>3.4399999999840154</v>
          </cell>
          <cell r="AX153">
            <v>3.4399999999840154</v>
          </cell>
          <cell r="AY153">
            <v>3.4399999999840154</v>
          </cell>
          <cell r="AZ153">
            <v>3.4399999999840154</v>
          </cell>
          <cell r="BA153">
            <v>3.4399999999840154</v>
          </cell>
          <cell r="BB153">
            <v>3.4399999999840154</v>
          </cell>
          <cell r="BC153">
            <v>3.4399999999840154</v>
          </cell>
          <cell r="BD153">
            <v>3.4399999999840154</v>
          </cell>
          <cell r="BE153">
            <v>3.4399999999840154</v>
          </cell>
          <cell r="BF153">
            <v>3.4399999999840154</v>
          </cell>
          <cell r="BG153">
            <v>3.4399999999840154</v>
          </cell>
          <cell r="BH153">
            <v>3.4399999999840154</v>
          </cell>
          <cell r="BI153">
            <v>3.4399999999840154</v>
          </cell>
          <cell r="BJ153">
            <v>3.4399999999840154</v>
          </cell>
          <cell r="BK153">
            <v>3.4399999999840154</v>
          </cell>
          <cell r="BL153">
            <v>3.4399999999840154</v>
          </cell>
          <cell r="BM153">
            <v>3.4399999999840154</v>
          </cell>
          <cell r="BN153">
            <v>3.4399999999840154</v>
          </cell>
          <cell r="BO153">
            <v>3.4399999999840154</v>
          </cell>
          <cell r="BP153">
            <v>3.4399999999840154</v>
          </cell>
          <cell r="BQ153">
            <v>3.4399999999840154</v>
          </cell>
          <cell r="BR153">
            <v>3.4399999999840154</v>
          </cell>
          <cell r="BS153">
            <v>3.4399999999840154</v>
          </cell>
          <cell r="BT153">
            <v>3.4399999999840154</v>
          </cell>
          <cell r="BU153">
            <v>3.4399999999840154</v>
          </cell>
          <cell r="BV153">
            <v>3.4399999999840154</v>
          </cell>
          <cell r="BW153">
            <v>3.4399999999840154</v>
          </cell>
          <cell r="BX153">
            <v>3.4399999999840154</v>
          </cell>
          <cell r="BY153">
            <v>3.4399999999840154</v>
          </cell>
        </row>
        <row r="155">
          <cell r="A155" t="str">
            <v>Utilidad p/cálculo de participación</v>
          </cell>
          <cell r="B155">
            <v>17830956.070618827</v>
          </cell>
          <cell r="C155">
            <v>493424.15688054648</v>
          </cell>
          <cell r="D155">
            <v>1135273.6700518713</v>
          </cell>
          <cell r="E155">
            <v>1584472.3422559034</v>
          </cell>
          <cell r="F155">
            <v>3213170.1691883211</v>
          </cell>
          <cell r="G155">
            <v>1124215.6521923244</v>
          </cell>
          <cell r="H155">
            <v>2479494.2867436572</v>
          </cell>
          <cell r="I155">
            <v>2200225.7071030652</v>
          </cell>
          <cell r="J155">
            <v>5803935.6460390473</v>
          </cell>
          <cell r="K155">
            <v>1602352.7937141247</v>
          </cell>
          <cell r="L155">
            <v>1924028.8010135323</v>
          </cell>
          <cell r="M155">
            <v>3673571.1225661393</v>
          </cell>
          <cell r="N155">
            <v>7199952.7172937971</v>
          </cell>
          <cell r="O155">
            <v>1053054.3978856576</v>
          </cell>
          <cell r="P155">
            <v>-4850347.5783867734</v>
          </cell>
          <cell r="Q155">
            <v>-3671790.6173072369</v>
          </cell>
          <cell r="R155">
            <v>-7469083.7978083529</v>
          </cell>
          <cell r="S155">
            <v>8747974.7347128112</v>
          </cell>
          <cell r="T155">
            <v>10066418.161369372</v>
          </cell>
          <cell r="U155">
            <v>2244156.3993840227</v>
          </cell>
          <cell r="V155">
            <v>2806902.141609604</v>
          </cell>
          <cell r="W155">
            <v>15117476.702362999</v>
          </cell>
          <cell r="X155">
            <v>7117045.7769967951</v>
          </cell>
          <cell r="Y155">
            <v>2461846.1888887575</v>
          </cell>
          <cell r="Z155">
            <v>4289626.9607640486</v>
          </cell>
          <cell r="AA155">
            <v>13868518.926649602</v>
          </cell>
          <cell r="AB155">
            <v>1178806.418844739</v>
          </cell>
          <cell r="AC155">
            <v>2947349.2407910023</v>
          </cell>
          <cell r="AD155">
            <v>3558397.8501686756</v>
          </cell>
          <cell r="AE155">
            <v>7684553.5098044164</v>
          </cell>
          <cell r="AF155">
            <v>3154760.7573419181</v>
          </cell>
          <cell r="AG155">
            <v>3216444.5523118917</v>
          </cell>
          <cell r="AH155">
            <v>3233713.1491601234</v>
          </cell>
          <cell r="AI155">
            <v>9604918.4588139318</v>
          </cell>
          <cell r="AJ155">
            <v>46275467.597630955</v>
          </cell>
          <cell r="AK155">
            <v>3737876.2260800451</v>
          </cell>
          <cell r="AL155">
            <v>3258629.7372545404</v>
          </cell>
          <cell r="AM155">
            <v>3057914.6375415735</v>
          </cell>
          <cell r="AN155">
            <v>10054420.60087616</v>
          </cell>
          <cell r="AO155">
            <v>3235079.3143919143</v>
          </cell>
          <cell r="AP155">
            <v>3093280.6240177173</v>
          </cell>
          <cell r="AQ155">
            <v>3202622.139542141</v>
          </cell>
          <cell r="AR155">
            <v>9530982.0779517721</v>
          </cell>
          <cell r="AS155">
            <v>3457792.7161978306</v>
          </cell>
          <cell r="AT155">
            <v>3452609.4865643857</v>
          </cell>
          <cell r="AU155">
            <v>3876398.7638566718</v>
          </cell>
          <cell r="AV155">
            <v>10786800.96661889</v>
          </cell>
          <cell r="AW155">
            <v>3256885.945577262</v>
          </cell>
          <cell r="AX155">
            <v>3253354.4795819642</v>
          </cell>
          <cell r="AY155">
            <v>3141379.3036262258</v>
          </cell>
          <cell r="AZ155">
            <v>9651619.7287854515</v>
          </cell>
          <cell r="BA155">
            <v>40023823.374232277</v>
          </cell>
          <cell r="BB155">
            <v>3456021.546591077</v>
          </cell>
          <cell r="BC155">
            <v>3824179.7806436997</v>
          </cell>
          <cell r="BD155">
            <v>3811174.2682366665</v>
          </cell>
          <cell r="BE155">
            <v>11091375.595471444</v>
          </cell>
          <cell r="BF155">
            <v>4325873.535519138</v>
          </cell>
          <cell r="BG155">
            <v>4468449.1667554704</v>
          </cell>
          <cell r="BH155">
            <v>4924213.4141691243</v>
          </cell>
          <cell r="BI155">
            <v>13718536.116443733</v>
          </cell>
          <cell r="BJ155">
            <v>5518275.1753410585</v>
          </cell>
          <cell r="BK155">
            <v>6043460.5304635838</v>
          </cell>
          <cell r="BL155">
            <v>7051804.0656288303</v>
          </cell>
          <cell r="BM155">
            <v>18613539.771433473</v>
          </cell>
          <cell r="BN155">
            <v>6468997.3116903221</v>
          </cell>
          <cell r="BO155">
            <v>6942395.5064038262</v>
          </cell>
          <cell r="BP155">
            <v>7183964.3656581258</v>
          </cell>
          <cell r="BQ155">
            <v>20595357.183752272</v>
          </cell>
          <cell r="BR155">
            <v>64018808.667100921</v>
          </cell>
          <cell r="BS155">
            <v>68758483.307423919</v>
          </cell>
          <cell r="BT155">
            <v>193148945.54382595</v>
          </cell>
          <cell r="BU155">
            <v>223040769.78486291</v>
          </cell>
          <cell r="BV155">
            <v>251708080.86891326</v>
          </cell>
          <cell r="BW155">
            <v>345391743.10201037</v>
          </cell>
          <cell r="BX155">
            <v>494530957.65838736</v>
          </cell>
          <cell r="BY155">
            <v>678936558.7985462</v>
          </cell>
        </row>
        <row r="156">
          <cell r="A156" t="str">
            <v>Utilidad p/cálculo de participación acumulada</v>
          </cell>
          <cell r="B156">
            <v>13322806.403108817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-7229814.2914874163</v>
          </cell>
          <cell r="J156">
            <v>-7229814.2914874163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7201365.0426030857</v>
          </cell>
          <cell r="R156">
            <v>7201365.0426030857</v>
          </cell>
          <cell r="S156">
            <v>7201365.0426030857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17289471.968618348</v>
          </cell>
          <cell r="AI156">
            <v>17289471.968618348</v>
          </cell>
          <cell r="AJ156">
            <v>17289471.968618348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19585402.678827934</v>
          </cell>
          <cell r="AR156">
            <v>19585402.678827934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20438420.69540434</v>
          </cell>
          <cell r="AZ156">
            <v>20438420.69540434</v>
          </cell>
          <cell r="BA156">
            <v>20438420.69540434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24809911.711915176</v>
          </cell>
          <cell r="BI156">
            <v>24809911.711915176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39208896.955185749</v>
          </cell>
          <cell r="BQ156">
            <v>39208896.955185749</v>
          </cell>
          <cell r="BR156">
            <v>39208896.955185749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</row>
        <row r="157">
          <cell r="A157" t="str">
            <v>( - ) % destinado a reservas</v>
          </cell>
          <cell r="B157">
            <v>9.9999999998973257E-2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0.1</v>
          </cell>
          <cell r="J157">
            <v>0.1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0.1</v>
          </cell>
          <cell r="R157">
            <v>0.1</v>
          </cell>
          <cell r="S157">
            <v>0.1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0.1</v>
          </cell>
          <cell r="AA157">
            <v>0.1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0.1</v>
          </cell>
          <cell r="AI157">
            <v>0.1</v>
          </cell>
          <cell r="AJ157">
            <v>0.1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0.1</v>
          </cell>
          <cell r="AR157">
            <v>0.1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0.1</v>
          </cell>
          <cell r="AZ157">
            <v>0.1</v>
          </cell>
          <cell r="BA157">
            <v>0.1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0.1</v>
          </cell>
          <cell r="BI157">
            <v>0.1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0.1</v>
          </cell>
          <cell r="BQ157">
            <v>0.1</v>
          </cell>
          <cell r="BR157">
            <v>0.1</v>
          </cell>
          <cell r="BS157">
            <v>0.1</v>
          </cell>
          <cell r="BT157">
            <v>0.1</v>
          </cell>
          <cell r="BU157">
            <v>0.1</v>
          </cell>
          <cell r="BV157">
            <v>0.1</v>
          </cell>
          <cell r="BW157">
            <v>0.1</v>
          </cell>
          <cell r="BX157">
            <v>0.1</v>
          </cell>
          <cell r="BY157">
            <v>0.1</v>
          </cell>
        </row>
        <row r="158">
          <cell r="A158" t="str">
            <v>% partipación estatutaria</v>
          </cell>
          <cell r="B158">
            <v>0.01</v>
          </cell>
          <cell r="C158">
            <v>0.01</v>
          </cell>
          <cell r="D158">
            <v>0.01</v>
          </cell>
          <cell r="E158">
            <v>0.01</v>
          </cell>
          <cell r="F158">
            <v>0.01</v>
          </cell>
          <cell r="G158">
            <v>0.01</v>
          </cell>
          <cell r="H158">
            <v>0.01</v>
          </cell>
          <cell r="I158">
            <v>0.01</v>
          </cell>
          <cell r="J158">
            <v>0.01</v>
          </cell>
          <cell r="K158">
            <v>0.01</v>
          </cell>
          <cell r="L158">
            <v>0.01</v>
          </cell>
          <cell r="M158">
            <v>0.01</v>
          </cell>
          <cell r="N158">
            <v>0.01</v>
          </cell>
          <cell r="O158">
            <v>0.01</v>
          </cell>
          <cell r="P158">
            <v>0.01</v>
          </cell>
          <cell r="Q158">
            <v>0.01</v>
          </cell>
          <cell r="R158">
            <v>0.01</v>
          </cell>
          <cell r="S158">
            <v>0.01</v>
          </cell>
          <cell r="T158">
            <v>0.01</v>
          </cell>
          <cell r="U158">
            <v>0.01</v>
          </cell>
          <cell r="V158">
            <v>0.01</v>
          </cell>
          <cell r="W158">
            <v>0.01</v>
          </cell>
          <cell r="X158">
            <v>0.01</v>
          </cell>
          <cell r="Y158">
            <v>0.01</v>
          </cell>
          <cell r="Z158">
            <v>0.01</v>
          </cell>
          <cell r="AA158">
            <v>0.01</v>
          </cell>
          <cell r="AB158">
            <v>0.01</v>
          </cell>
          <cell r="AC158">
            <v>0.01</v>
          </cell>
          <cell r="AD158">
            <v>0.01</v>
          </cell>
          <cell r="AE158">
            <v>0.01</v>
          </cell>
          <cell r="AF158">
            <v>0.01</v>
          </cell>
          <cell r="AG158">
            <v>0.01</v>
          </cell>
          <cell r="AH158">
            <v>0.01</v>
          </cell>
          <cell r="AI158">
            <v>0.01</v>
          </cell>
          <cell r="AJ158">
            <v>0.01</v>
          </cell>
          <cell r="AK158">
            <v>0.01</v>
          </cell>
          <cell r="AL158">
            <v>0.01</v>
          </cell>
          <cell r="AM158">
            <v>0.01</v>
          </cell>
          <cell r="AN158">
            <v>0.01</v>
          </cell>
          <cell r="AO158">
            <v>0.01</v>
          </cell>
          <cell r="AP158">
            <v>0.01</v>
          </cell>
          <cell r="AQ158">
            <v>0.01</v>
          </cell>
          <cell r="AR158">
            <v>0.01</v>
          </cell>
          <cell r="AS158">
            <v>0.01</v>
          </cell>
          <cell r="AT158">
            <v>0.01</v>
          </cell>
          <cell r="AU158">
            <v>0.01</v>
          </cell>
          <cell r="AV158">
            <v>0.01</v>
          </cell>
          <cell r="AW158">
            <v>0.01</v>
          </cell>
          <cell r="AX158">
            <v>0.01</v>
          </cell>
          <cell r="AY158">
            <v>0.01</v>
          </cell>
          <cell r="AZ158">
            <v>0.01</v>
          </cell>
          <cell r="BA158">
            <v>0.01</v>
          </cell>
          <cell r="BB158">
            <v>0.01</v>
          </cell>
          <cell r="BC158">
            <v>0.01</v>
          </cell>
          <cell r="BD158">
            <v>0.01</v>
          </cell>
          <cell r="BE158">
            <v>0.01</v>
          </cell>
          <cell r="BF158">
            <v>0.01</v>
          </cell>
          <cell r="BG158">
            <v>0.01</v>
          </cell>
          <cell r="BH158">
            <v>0.01</v>
          </cell>
          <cell r="BI158">
            <v>0.01</v>
          </cell>
          <cell r="BJ158">
            <v>0.01</v>
          </cell>
          <cell r="BK158">
            <v>0.01</v>
          </cell>
          <cell r="BL158">
            <v>0.01</v>
          </cell>
          <cell r="BM158">
            <v>0.01</v>
          </cell>
          <cell r="BN158">
            <v>0.01</v>
          </cell>
          <cell r="BO158">
            <v>0.01</v>
          </cell>
          <cell r="BP158">
            <v>0.01</v>
          </cell>
          <cell r="BQ158">
            <v>0.01</v>
          </cell>
          <cell r="BR158">
            <v>0.01</v>
          </cell>
          <cell r="BS158">
            <v>0.01</v>
          </cell>
          <cell r="BT158">
            <v>0.01</v>
          </cell>
          <cell r="BU158">
            <v>0.01</v>
          </cell>
          <cell r="BV158">
            <v>0.01</v>
          </cell>
          <cell r="BW158">
            <v>0.01</v>
          </cell>
          <cell r="BX158">
            <v>0.01</v>
          </cell>
          <cell r="BY158">
            <v>0.01</v>
          </cell>
        </row>
        <row r="159">
          <cell r="A159" t="str">
            <v>Participación estatutaria*</v>
          </cell>
          <cell r="B159">
            <v>119905.25762797937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-65068.328623386747</v>
          </cell>
          <cell r="J159">
            <v>-65068.328623386747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64812.285383427778</v>
          </cell>
          <cell r="R159">
            <v>64812.285383427778</v>
          </cell>
          <cell r="S159">
            <v>64812.285383427778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155605.24771756513</v>
          </cell>
          <cell r="AI159">
            <v>155605.24771756513</v>
          </cell>
          <cell r="AJ159">
            <v>155605.24771756513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176268.62410945143</v>
          </cell>
          <cell r="AR159">
            <v>176268.62410945143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183945.78625863907</v>
          </cell>
          <cell r="AZ159">
            <v>183945.78625863907</v>
          </cell>
          <cell r="BA159">
            <v>183945.78625863907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223289.20540723662</v>
          </cell>
          <cell r="BI159">
            <v>223289.20540723662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352880.0725966717</v>
          </cell>
          <cell r="BQ159">
            <v>352880.0725966717</v>
          </cell>
          <cell r="BR159">
            <v>352880.0725966717</v>
          </cell>
          <cell r="BS159">
            <v>687584.83307423932</v>
          </cell>
          <cell r="BT159">
            <v>1931489.4554382598</v>
          </cell>
          <cell r="BU159">
            <v>2230407.6978486292</v>
          </cell>
          <cell r="BV159">
            <v>2517080.8086891328</v>
          </cell>
          <cell r="BW159">
            <v>3453917.4310201039</v>
          </cell>
          <cell r="BX159">
            <v>4945309.5765838735</v>
          </cell>
          <cell r="BY159">
            <v>6789365.5879854616</v>
          </cell>
        </row>
        <row r="160">
          <cell r="A160" t="str">
            <v>Utilidad para cálculo de reservas mensual</v>
          </cell>
          <cell r="B160">
            <v>0</v>
          </cell>
          <cell r="C160">
            <v>429405.70051200641</v>
          </cell>
          <cell r="D160">
            <v>1509354.2604212025</v>
          </cell>
          <cell r="E160">
            <v>1054225.8793585692</v>
          </cell>
          <cell r="F160">
            <v>2992985.8402917781</v>
          </cell>
          <cell r="G160">
            <v>802154.19984623359</v>
          </cell>
          <cell r="H160">
            <v>2000419.4341239103</v>
          </cell>
          <cell r="I160">
            <v>917869.18869940157</v>
          </cell>
          <cell r="J160">
            <v>3720442.8226695452</v>
          </cell>
          <cell r="K160">
            <v>1708541.1704451083</v>
          </cell>
          <cell r="L160">
            <v>1792342.7205953787</v>
          </cell>
          <cell r="M160">
            <v>1287513.8042812208</v>
          </cell>
          <cell r="N160">
            <v>4788397.695321708</v>
          </cell>
          <cell r="O160">
            <v>3376050.6615540055</v>
          </cell>
          <cell r="P160">
            <v>-1880952.5029720296</v>
          </cell>
          <cell r="Q160">
            <v>2456342.4413517579</v>
          </cell>
          <cell r="R160">
            <v>3951440.5999337342</v>
          </cell>
          <cell r="S160">
            <v>15453266.958216766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2947349.2407910023</v>
          </cell>
          <cell r="AC160">
            <v>3558397.8501686756</v>
          </cell>
          <cell r="AD160">
            <v>3154760.7573419181</v>
          </cell>
          <cell r="AE160">
            <v>9660507.8483015951</v>
          </cell>
          <cell r="AF160">
            <v>3216444.5523118917</v>
          </cell>
          <cell r="AG160">
            <v>3233713.1491601234</v>
          </cell>
          <cell r="AH160">
            <v>3737876.2260800451</v>
          </cell>
          <cell r="AI160">
            <v>10188033.927552061</v>
          </cell>
          <cell r="AJ160">
            <v>19848541.775853656</v>
          </cell>
          <cell r="AK160">
            <v>3258629.7372545404</v>
          </cell>
          <cell r="AL160">
            <v>3057914.6375415735</v>
          </cell>
          <cell r="AM160">
            <v>3235079.3143919143</v>
          </cell>
          <cell r="AN160">
            <v>9551623.6891880278</v>
          </cell>
          <cell r="AO160">
            <v>3093280.6240177173</v>
          </cell>
          <cell r="AP160">
            <v>3202622.139542141</v>
          </cell>
          <cell r="AQ160">
            <v>3457792.7161978306</v>
          </cell>
          <cell r="AR160">
            <v>9753695.4797576889</v>
          </cell>
          <cell r="AS160">
            <v>3452609.4865643857</v>
          </cell>
          <cell r="AT160">
            <v>3876398.7638566718</v>
          </cell>
          <cell r="AU160">
            <v>3256885.945577262</v>
          </cell>
          <cell r="AV160">
            <v>10585894.195998318</v>
          </cell>
          <cell r="AW160">
            <v>3253354.4795819642</v>
          </cell>
          <cell r="AX160">
            <v>3141379.3036262258</v>
          </cell>
          <cell r="AY160">
            <v>3456021.546591077</v>
          </cell>
          <cell r="AZ160">
            <v>9850755.3297992665</v>
          </cell>
          <cell r="BA160">
            <v>39741968.694743305</v>
          </cell>
          <cell r="BB160">
            <v>3824179.7806436997</v>
          </cell>
          <cell r="BC160">
            <v>3811174.2682366665</v>
          </cell>
          <cell r="BD160">
            <v>4325873.535519138</v>
          </cell>
          <cell r="BE160">
            <v>11961227.584399505</v>
          </cell>
          <cell r="BF160">
            <v>4468449.1667554704</v>
          </cell>
          <cell r="BG160">
            <v>4924213.4141691243</v>
          </cell>
          <cell r="BH160">
            <v>5518275.1753410585</v>
          </cell>
          <cell r="BI160">
            <v>14910937.756265653</v>
          </cell>
          <cell r="BJ160">
            <v>6043460.5304635838</v>
          </cell>
          <cell r="BK160">
            <v>7051804.0656288303</v>
          </cell>
          <cell r="BL160">
            <v>6468997.3116903221</v>
          </cell>
          <cell r="BM160">
            <v>19564261.907782737</v>
          </cell>
          <cell r="BN160">
            <v>6942395.5064038262</v>
          </cell>
          <cell r="BO160">
            <v>7183964.3656581258</v>
          </cell>
          <cell r="BP160">
            <v>8195696.1869140798</v>
          </cell>
          <cell r="BQ160">
            <v>22322056.058976028</v>
          </cell>
          <cell r="BR160">
            <v>68758483.307423919</v>
          </cell>
          <cell r="BS160">
            <v>193148945.54382595</v>
          </cell>
          <cell r="BT160">
            <v>223040769.78486291</v>
          </cell>
          <cell r="BU160">
            <v>251708080.86891326</v>
          </cell>
          <cell r="BV160">
            <v>345391743.10201037</v>
          </cell>
          <cell r="BW160">
            <v>494530957.65838736</v>
          </cell>
          <cell r="BX160">
            <v>678936558.7985462</v>
          </cell>
          <cell r="BY160">
            <v>875951978.43020105</v>
          </cell>
        </row>
        <row r="161">
          <cell r="A161" t="str">
            <v>Utilidad acumulada p/cálculo de reservas</v>
          </cell>
          <cell r="B161">
            <v>-2012066.3484561311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6882754.481975697</v>
          </cell>
          <cell r="J161">
            <v>6882754.481975697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8968753.1236271039</v>
          </cell>
          <cell r="R161">
            <v>8968753.1236271039</v>
          </cell>
          <cell r="S161">
            <v>8968753.1236271039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20329215.575725432</v>
          </cell>
          <cell r="AI161">
            <v>20329215.575725432</v>
          </cell>
          <cell r="AJ161">
            <v>20329215.575725432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19943609.879023679</v>
          </cell>
          <cell r="AR161">
            <v>19943609.879023679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21136340.425340772</v>
          </cell>
          <cell r="AZ161">
            <v>21136340.425340772</v>
          </cell>
          <cell r="BA161">
            <v>21136340.425340772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27899264.309763595</v>
          </cell>
          <cell r="BI161">
            <v>27899264.309763595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43546600.443471566</v>
          </cell>
          <cell r="BQ161">
            <v>43546600.443471566</v>
          </cell>
          <cell r="BR161">
            <v>43546600.443471566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</row>
        <row r="162">
          <cell r="A162" t="str">
            <v>Utilidad p/cálculo de reserva (&gt;0)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6882754.481975697</v>
          </cell>
          <cell r="J162">
            <v>6882754.481975697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8968753.1236271039</v>
          </cell>
          <cell r="R162">
            <v>8968753.1236271039</v>
          </cell>
          <cell r="S162">
            <v>15851507.605602801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20329215.575725432</v>
          </cell>
          <cell r="AI162">
            <v>20329215.575725432</v>
          </cell>
          <cell r="AJ162">
            <v>20329215.575725432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19943609.879023679</v>
          </cell>
          <cell r="AR162">
            <v>19943609.879023679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21136340.425340772</v>
          </cell>
          <cell r="AZ162">
            <v>21136340.425340772</v>
          </cell>
          <cell r="BA162">
            <v>41079950.30436445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27899264.309763595</v>
          </cell>
          <cell r="BI162">
            <v>27899264.309763595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43546600.443471566</v>
          </cell>
          <cell r="BQ162">
            <v>43546600.443471566</v>
          </cell>
          <cell r="BR162">
            <v>71445864.753235176</v>
          </cell>
          <cell r="BS162">
            <v>193148945.54382595</v>
          </cell>
          <cell r="BT162">
            <v>223040769.78486291</v>
          </cell>
          <cell r="BU162">
            <v>251708080.86891326</v>
          </cell>
          <cell r="BV162">
            <v>345391743.10201037</v>
          </cell>
          <cell r="BW162">
            <v>494530957.65838736</v>
          </cell>
          <cell r="BX162">
            <v>678936558.7985462</v>
          </cell>
          <cell r="BY162">
            <v>875951978.43020105</v>
          </cell>
        </row>
        <row r="163">
          <cell r="A163" t="str">
            <v>Utilidad p/cálculo de reservas (mensual)</v>
          </cell>
          <cell r="B163">
            <v>0</v>
          </cell>
          <cell r="C163">
            <v>-3612013.4842074243</v>
          </cell>
          <cell r="D163">
            <v>0</v>
          </cell>
          <cell r="E163">
            <v>0</v>
          </cell>
          <cell r="F163">
            <v>-3612013.4842074243</v>
          </cell>
          <cell r="G163">
            <v>0</v>
          </cell>
          <cell r="H163">
            <v>0</v>
          </cell>
          <cell r="I163">
            <v>6882754.481975697</v>
          </cell>
          <cell r="J163">
            <v>6882754.481975697</v>
          </cell>
          <cell r="K163">
            <v>6610928.1334621161</v>
          </cell>
          <cell r="L163">
            <v>7340934.4088057317</v>
          </cell>
          <cell r="M163">
            <v>7906840.9427318629</v>
          </cell>
          <cell r="N163">
            <v>21858703.484999709</v>
          </cell>
          <cell r="O163">
            <v>9237767.248267008</v>
          </cell>
          <cell r="P163">
            <v>6447931.3685894506</v>
          </cell>
          <cell r="Q163">
            <v>8968753.1236271039</v>
          </cell>
          <cell r="R163">
            <v>24654451.740483563</v>
          </cell>
          <cell r="S163">
            <v>49783896.223251544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18717944.363771059</v>
          </cell>
          <cell r="AC163">
            <v>14795667.810464276</v>
          </cell>
          <cell r="AD163">
            <v>15466996.783630438</v>
          </cell>
          <cell r="AE163">
            <v>48980608.957865767</v>
          </cell>
          <cell r="AF163">
            <v>14292698.326738877</v>
          </cell>
          <cell r="AG163">
            <v>16429287.746525643</v>
          </cell>
          <cell r="AH163">
            <v>20329215.575725432</v>
          </cell>
          <cell r="AI163">
            <v>51051201.648989953</v>
          </cell>
          <cell r="AJ163">
            <v>100031810.60685572</v>
          </cell>
          <cell r="AK163">
            <v>16969580.978334241</v>
          </cell>
          <cell r="AL163">
            <v>16915801.523852937</v>
          </cell>
          <cell r="AM163">
            <v>16962135.105074059</v>
          </cell>
          <cell r="AN163">
            <v>50847517.60726124</v>
          </cell>
          <cell r="AO163">
            <v>16837735.871616378</v>
          </cell>
          <cell r="AP163">
            <v>16271527.473485144</v>
          </cell>
          <cell r="AQ163">
            <v>19943609.879023679</v>
          </cell>
          <cell r="AR163">
            <v>53052873.224125199</v>
          </cell>
          <cell r="AS163">
            <v>16869475.686179027</v>
          </cell>
          <cell r="AT163">
            <v>17514250.628609091</v>
          </cell>
          <cell r="AU163">
            <v>17699389.240428846</v>
          </cell>
          <cell r="AV163">
            <v>52083115.555216968</v>
          </cell>
          <cell r="AW163">
            <v>17766700.993615724</v>
          </cell>
          <cell r="AX163">
            <v>17450502.546168063</v>
          </cell>
          <cell r="AY163">
            <v>21136340.425340772</v>
          </cell>
          <cell r="AZ163">
            <v>56353543.965124562</v>
          </cell>
          <cell r="BA163">
            <v>212337050.35172796</v>
          </cell>
          <cell r="BB163">
            <v>17409432.350473966</v>
          </cell>
          <cell r="BC163">
            <v>18007167.930008803</v>
          </cell>
          <cell r="BD163">
            <v>19121966.761863351</v>
          </cell>
          <cell r="BE163">
            <v>54538567.04234612</v>
          </cell>
          <cell r="BF163">
            <v>20507462.113258135</v>
          </cell>
          <cell r="BG163">
            <v>22019197.075137842</v>
          </cell>
          <cell r="BH163">
            <v>27899264.309763595</v>
          </cell>
          <cell r="BI163">
            <v>70425923.498159572</v>
          </cell>
          <cell r="BJ163">
            <v>26049380.295948111</v>
          </cell>
          <cell r="BK163">
            <v>28836062.956894003</v>
          </cell>
          <cell r="BL163">
            <v>30931046.121346101</v>
          </cell>
          <cell r="BM163">
            <v>85816489.3741882</v>
          </cell>
          <cell r="BN163">
            <v>33039391.825486343</v>
          </cell>
          <cell r="BO163">
            <v>34779451.566431046</v>
          </cell>
          <cell r="BP163">
            <v>43546600.443471566</v>
          </cell>
          <cell r="BQ163">
            <v>111365443.83538894</v>
          </cell>
          <cell r="BR163">
            <v>322146423.75008291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A164" t="str">
            <v>Utilidad p/cálculo de reservas (anual)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105062962.49374375</v>
          </cell>
          <cell r="BT164">
            <v>238249224.3283093</v>
          </cell>
          <cell r="BU164">
            <v>276366100.49426055</v>
          </cell>
          <cell r="BV164">
            <v>315121037.52004135</v>
          </cell>
          <cell r="BW164">
            <v>439713271.13204157</v>
          </cell>
          <cell r="BX164">
            <v>638076772.14310896</v>
          </cell>
          <cell r="BY164">
            <v>884412875.33089495</v>
          </cell>
        </row>
        <row r="166">
          <cell r="A166" t="str">
            <v>PRESTACIONES SOCIALES MENSUALES</v>
          </cell>
          <cell r="BS166" t="str">
            <v xml:space="preserve"> </v>
          </cell>
          <cell r="BT166" t="str">
            <v xml:space="preserve"> </v>
          </cell>
          <cell r="BU166" t="str">
            <v xml:space="preserve"> </v>
          </cell>
          <cell r="BV166" t="str">
            <v xml:space="preserve"> </v>
          </cell>
          <cell r="BW166" t="str">
            <v xml:space="preserve"> </v>
          </cell>
          <cell r="BX166" t="str">
            <v xml:space="preserve"> </v>
          </cell>
          <cell r="BY166" t="str">
            <v xml:space="preserve"> </v>
          </cell>
        </row>
        <row r="167">
          <cell r="A167" t="str">
            <v>Prestaciones generación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</row>
        <row r="168">
          <cell r="A168" t="str">
            <v>Prestaciones transmisión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A169" t="str">
            <v>Prestaciones distribución</v>
          </cell>
          <cell r="B169">
            <v>188631.52678119388</v>
          </cell>
          <cell r="C169">
            <v>18997.746816455838</v>
          </cell>
          <cell r="D169">
            <v>18997.746816455838</v>
          </cell>
          <cell r="E169">
            <v>18997.746816455838</v>
          </cell>
          <cell r="F169">
            <v>56993.240449367513</v>
          </cell>
          <cell r="G169">
            <v>18997.746816455838</v>
          </cell>
          <cell r="H169">
            <v>18997.746816455838</v>
          </cell>
          <cell r="I169">
            <v>39773.302779995603</v>
          </cell>
          <cell r="J169">
            <v>77768.796412907279</v>
          </cell>
          <cell r="K169">
            <v>22096.279322219783</v>
          </cell>
          <cell r="L169">
            <v>22096.279322219783</v>
          </cell>
          <cell r="M169">
            <v>10822.75761202325</v>
          </cell>
          <cell r="N169">
            <v>55015.316256462815</v>
          </cell>
          <cell r="O169">
            <v>10822.75761202325</v>
          </cell>
          <cell r="P169">
            <v>10822.75761202325</v>
          </cell>
          <cell r="Q169">
            <v>8691.2032002427859</v>
          </cell>
          <cell r="R169">
            <v>30336.718424289287</v>
          </cell>
          <cell r="S169">
            <v>220114.07154302686</v>
          </cell>
          <cell r="T169">
            <v>8691.2032002427859</v>
          </cell>
          <cell r="U169">
            <v>8691.2032002427859</v>
          </cell>
          <cell r="V169">
            <v>8691.2032002427859</v>
          </cell>
          <cell r="W169">
            <v>26073.609600728356</v>
          </cell>
          <cell r="X169">
            <v>8691.2032002427859</v>
          </cell>
          <cell r="Y169">
            <v>8691.2032002427859</v>
          </cell>
          <cell r="Z169">
            <v>22293.041445946965</v>
          </cell>
          <cell r="AA169">
            <v>39675.447846432537</v>
          </cell>
          <cell r="AB169">
            <v>10133.200657248621</v>
          </cell>
          <cell r="AC169">
            <v>10133.200657248621</v>
          </cell>
          <cell r="AD169">
            <v>10133.200657248621</v>
          </cell>
          <cell r="AE169">
            <v>30399.601971745862</v>
          </cell>
          <cell r="AF169">
            <v>10133.200657248621</v>
          </cell>
          <cell r="AG169">
            <v>10133.200657248621</v>
          </cell>
          <cell r="AH169">
            <v>10133.200657248621</v>
          </cell>
          <cell r="AI169">
            <v>30399.601971745862</v>
          </cell>
          <cell r="AJ169">
            <v>126548.26139065261</v>
          </cell>
          <cell r="AK169">
            <v>10133.200657248621</v>
          </cell>
          <cell r="AL169">
            <v>10133.200657248621</v>
          </cell>
          <cell r="AM169">
            <v>10133.200657248621</v>
          </cell>
          <cell r="AN169">
            <v>30399.601971745862</v>
          </cell>
          <cell r="AO169">
            <v>10133.200657248621</v>
          </cell>
          <cell r="AP169">
            <v>10133.200657248621</v>
          </cell>
          <cell r="AQ169">
            <v>29838.564893106832</v>
          </cell>
          <cell r="AR169">
            <v>50104.966207604069</v>
          </cell>
          <cell r="AS169">
            <v>11476.371112733395</v>
          </cell>
          <cell r="AT169">
            <v>11476.371112733395</v>
          </cell>
          <cell r="AU169">
            <v>11476.371112733395</v>
          </cell>
          <cell r="AV169">
            <v>34429.113338200186</v>
          </cell>
          <cell r="AW169">
            <v>11476.371112733395</v>
          </cell>
          <cell r="AX169">
            <v>11476.371112733395</v>
          </cell>
          <cell r="AY169">
            <v>11476.371112733395</v>
          </cell>
          <cell r="AZ169">
            <v>34429.113338200186</v>
          </cell>
          <cell r="BA169">
            <v>149362.79485575028</v>
          </cell>
          <cell r="BB169">
            <v>11476.371112733395</v>
          </cell>
          <cell r="BC169">
            <v>11476.371112733395</v>
          </cell>
          <cell r="BD169">
            <v>11476.371112733395</v>
          </cell>
          <cell r="BE169">
            <v>34429.113338200186</v>
          </cell>
          <cell r="BF169">
            <v>11476.371112733395</v>
          </cell>
          <cell r="BG169">
            <v>11476.371112733395</v>
          </cell>
          <cell r="BH169">
            <v>40402.579736495696</v>
          </cell>
          <cell r="BI169">
            <v>63355.321961962494</v>
          </cell>
          <cell r="BJ169">
            <v>13467.526578831897</v>
          </cell>
          <cell r="BK169">
            <v>13467.526578831897</v>
          </cell>
          <cell r="BL169">
            <v>13467.526578831897</v>
          </cell>
          <cell r="BM169">
            <v>40402.579736495696</v>
          </cell>
          <cell r="BN169">
            <v>13467.526578831897</v>
          </cell>
          <cell r="BO169">
            <v>13467.526578831897</v>
          </cell>
          <cell r="BP169">
            <v>13467.526578831897</v>
          </cell>
          <cell r="BQ169">
            <v>40402.579736495696</v>
          </cell>
          <cell r="BR169">
            <v>178589.59477315409</v>
          </cell>
          <cell r="BS169">
            <v>258977.1522796225</v>
          </cell>
          <cell r="BT169">
            <v>315891.6977789409</v>
          </cell>
          <cell r="BU169">
            <v>386481.8241608144</v>
          </cell>
          <cell r="BV169">
            <v>476595.48577021243</v>
          </cell>
          <cell r="BW169">
            <v>595606.76459389168</v>
          </cell>
          <cell r="BX169">
            <v>752262.42399002833</v>
          </cell>
          <cell r="BY169">
            <v>957186.97048663301</v>
          </cell>
        </row>
        <row r="170">
          <cell r="A170" t="str">
            <v>Prestaciones comercialización</v>
          </cell>
          <cell r="B170">
            <v>426326.04103264638</v>
          </cell>
          <cell r="C170">
            <v>42936.800263202058</v>
          </cell>
          <cell r="D170">
            <v>42936.800263202058</v>
          </cell>
          <cell r="E170">
            <v>42936.800263202058</v>
          </cell>
          <cell r="F170">
            <v>128810.40078960617</v>
          </cell>
          <cell r="G170">
            <v>42936.800263202058</v>
          </cell>
          <cell r="H170">
            <v>42936.800263202058</v>
          </cell>
          <cell r="I170">
            <v>89891.626295034526</v>
          </cell>
          <cell r="J170">
            <v>175765.22682143864</v>
          </cell>
          <cell r="K170">
            <v>49939.792386130299</v>
          </cell>
          <cell r="L170">
            <v>49939.792386130299</v>
          </cell>
          <cell r="M170">
            <v>24460.510310726626</v>
          </cell>
          <cell r="N170">
            <v>124340.09508298722</v>
          </cell>
          <cell r="O170">
            <v>24460.510310726626</v>
          </cell>
          <cell r="P170">
            <v>24460.510310726626</v>
          </cell>
          <cell r="Q170">
            <v>19673.251546436673</v>
          </cell>
          <cell r="R170">
            <v>68594.272167889925</v>
          </cell>
          <cell r="S170">
            <v>497509.99486192205</v>
          </cell>
          <cell r="T170">
            <v>19673.251546436673</v>
          </cell>
          <cell r="U170">
            <v>19673.251546436673</v>
          </cell>
          <cell r="V170">
            <v>19673.251546436673</v>
          </cell>
          <cell r="W170">
            <v>59019.75463931002</v>
          </cell>
          <cell r="X170">
            <v>19673.251546436673</v>
          </cell>
          <cell r="Y170">
            <v>19673.251546436673</v>
          </cell>
          <cell r="Z170">
            <v>50462.128429928038</v>
          </cell>
          <cell r="AA170">
            <v>89808.63152280137</v>
          </cell>
          <cell r="AB170">
            <v>22937.331104512745</v>
          </cell>
          <cell r="AC170">
            <v>22937.331104512745</v>
          </cell>
          <cell r="AD170">
            <v>22937.331104512745</v>
          </cell>
          <cell r="AE170">
            <v>68811.993313538231</v>
          </cell>
          <cell r="AF170">
            <v>22937.331104512745</v>
          </cell>
          <cell r="AG170">
            <v>22937.331104512745</v>
          </cell>
          <cell r="AH170">
            <v>22937.331104512745</v>
          </cell>
          <cell r="AI170">
            <v>68811.993313538231</v>
          </cell>
          <cell r="AJ170">
            <v>286452.37278918788</v>
          </cell>
          <cell r="AK170">
            <v>22937.331104512745</v>
          </cell>
          <cell r="AL170">
            <v>22937.331104512745</v>
          </cell>
          <cell r="AM170">
            <v>22937.331104512745</v>
          </cell>
          <cell r="AN170">
            <v>68811.993313538231</v>
          </cell>
          <cell r="AO170">
            <v>22937.331104512745</v>
          </cell>
          <cell r="AP170">
            <v>22937.331104512745</v>
          </cell>
          <cell r="AQ170">
            <v>67542.039853626557</v>
          </cell>
          <cell r="AR170">
            <v>113416.70206265204</v>
          </cell>
          <cell r="AS170">
            <v>25977.707636010211</v>
          </cell>
          <cell r="AT170">
            <v>25977.707636010211</v>
          </cell>
          <cell r="AU170">
            <v>25977.707636010211</v>
          </cell>
          <cell r="AV170">
            <v>77933.122908030637</v>
          </cell>
          <cell r="AW170">
            <v>25977.707636010211</v>
          </cell>
          <cell r="AX170">
            <v>25977.707636010211</v>
          </cell>
          <cell r="AY170">
            <v>25977.707636010211</v>
          </cell>
          <cell r="AZ170">
            <v>77933.122908030637</v>
          </cell>
          <cell r="BA170">
            <v>338094.94119225151</v>
          </cell>
          <cell r="BB170">
            <v>25977.707636010211</v>
          </cell>
          <cell r="BC170">
            <v>25977.707636010211</v>
          </cell>
          <cell r="BD170">
            <v>25977.707636010211</v>
          </cell>
          <cell r="BE170">
            <v>77933.122908030637</v>
          </cell>
          <cell r="BF170">
            <v>25977.707636010211</v>
          </cell>
          <cell r="BG170">
            <v>25977.707636010211</v>
          </cell>
          <cell r="BH170">
            <v>91454.554216249482</v>
          </cell>
          <cell r="BI170">
            <v>143409.96948826991</v>
          </cell>
          <cell r="BJ170">
            <v>30484.851405416495</v>
          </cell>
          <cell r="BK170">
            <v>30484.851405416495</v>
          </cell>
          <cell r="BL170">
            <v>30484.851405416495</v>
          </cell>
          <cell r="BM170">
            <v>91454.554216249497</v>
          </cell>
          <cell r="BN170">
            <v>30484.851405416495</v>
          </cell>
          <cell r="BO170">
            <v>30484.851405416495</v>
          </cell>
          <cell r="BP170">
            <v>30484.851405416495</v>
          </cell>
          <cell r="BQ170">
            <v>91454.554216249497</v>
          </cell>
          <cell r="BR170">
            <v>404252.20082879951</v>
          </cell>
          <cell r="BS170">
            <v>586216.03294633853</v>
          </cell>
          <cell r="BT170">
            <v>715046.77645351226</v>
          </cell>
          <cell r="BU170">
            <v>874833.31935318338</v>
          </cell>
          <cell r="BV170">
            <v>1078812.9861227549</v>
          </cell>
          <cell r="BW170">
            <v>1348204.7804713151</v>
          </cell>
          <cell r="BX170">
            <v>1702807.7189214267</v>
          </cell>
          <cell r="BY170">
            <v>2166671.2437271224</v>
          </cell>
        </row>
        <row r="171">
          <cell r="A171" t="str">
            <v>Prestaciones departamentales</v>
          </cell>
          <cell r="B171">
            <v>18881.069620140992</v>
          </cell>
          <cell r="C171">
            <v>1901.5791601148048</v>
          </cell>
          <cell r="D171">
            <v>1901.5791601148048</v>
          </cell>
          <cell r="E171">
            <v>1901.5791601148048</v>
          </cell>
          <cell r="F171">
            <v>5704.7374803444145</v>
          </cell>
          <cell r="G171">
            <v>1901.5791601148048</v>
          </cell>
          <cell r="H171">
            <v>1901.5791601148048</v>
          </cell>
          <cell r="I171">
            <v>3981.1080980331531</v>
          </cell>
          <cell r="J171">
            <v>7784.2664182627632</v>
          </cell>
          <cell r="K171">
            <v>2211.7267211295293</v>
          </cell>
          <cell r="L171">
            <v>2211.7267211295293</v>
          </cell>
          <cell r="M171">
            <v>1083.3037480092432</v>
          </cell>
          <cell r="N171">
            <v>5506.7571902683012</v>
          </cell>
          <cell r="O171">
            <v>1083.3037480092432</v>
          </cell>
          <cell r="P171">
            <v>1083.3037480092432</v>
          </cell>
          <cell r="Q171">
            <v>958.41491250767069</v>
          </cell>
          <cell r="R171">
            <v>3125.0224085261571</v>
          </cell>
          <cell r="S171">
            <v>22120.783497401637</v>
          </cell>
          <cell r="T171">
            <v>958.41491250767092</v>
          </cell>
          <cell r="U171">
            <v>958.41491250767092</v>
          </cell>
          <cell r="V171">
            <v>958.41491250767092</v>
          </cell>
          <cell r="W171">
            <v>2875.2447375230126</v>
          </cell>
          <cell r="X171">
            <v>958.41491250767092</v>
          </cell>
          <cell r="Y171">
            <v>958.41491250767092</v>
          </cell>
          <cell r="Z171">
            <v>2458.3458555370439</v>
          </cell>
          <cell r="AA171">
            <v>4375.1756805523855</v>
          </cell>
          <cell r="AB171">
            <v>1117.4299343350199</v>
          </cell>
          <cell r="AC171">
            <v>1117.4299343350199</v>
          </cell>
          <cell r="AD171">
            <v>1117.4299343350199</v>
          </cell>
          <cell r="AE171">
            <v>3352.2898030050596</v>
          </cell>
          <cell r="AF171">
            <v>1117.4299343350199</v>
          </cell>
          <cell r="AG171">
            <v>1117.4299343350199</v>
          </cell>
          <cell r="AH171">
            <v>1117.4299343350199</v>
          </cell>
          <cell r="AI171">
            <v>3352.2898030050596</v>
          </cell>
          <cell r="AJ171">
            <v>13955.000024085519</v>
          </cell>
          <cell r="AK171">
            <v>1117.4299343350199</v>
          </cell>
          <cell r="AL171">
            <v>1117.4299343350199</v>
          </cell>
          <cell r="AM171">
            <v>1117.4299343350199</v>
          </cell>
          <cell r="AN171">
            <v>3352.2898030050596</v>
          </cell>
          <cell r="AO171">
            <v>1117.4299343350199</v>
          </cell>
          <cell r="AP171">
            <v>1117.4299343350199</v>
          </cell>
          <cell r="AQ171">
            <v>3290.4219246171324</v>
          </cell>
          <cell r="AR171">
            <v>5525.2817932871721</v>
          </cell>
          <cell r="AS171">
            <v>1265.5468940835126</v>
          </cell>
          <cell r="AT171">
            <v>1265.5468940835126</v>
          </cell>
          <cell r="AU171">
            <v>1265.5468940835126</v>
          </cell>
          <cell r="AV171">
            <v>3796.6406822505373</v>
          </cell>
          <cell r="AW171">
            <v>1265.5468940835126</v>
          </cell>
          <cell r="AX171">
            <v>1265.5468940835126</v>
          </cell>
          <cell r="AY171">
            <v>1265.5468940835126</v>
          </cell>
          <cell r="AZ171">
            <v>3796.6406822505373</v>
          </cell>
          <cell r="BA171">
            <v>16470.852960793305</v>
          </cell>
          <cell r="BB171">
            <v>1265.5468940835126</v>
          </cell>
          <cell r="BC171">
            <v>1265.5468940835126</v>
          </cell>
          <cell r="BD171">
            <v>1265.5468940835126</v>
          </cell>
          <cell r="BE171">
            <v>3796.6406822505373</v>
          </cell>
          <cell r="BF171">
            <v>1265.5468940835126</v>
          </cell>
          <cell r="BG171">
            <v>1265.5468940835126</v>
          </cell>
          <cell r="BH171">
            <v>4455.3595205501606</v>
          </cell>
          <cell r="BI171">
            <v>6986.4533087171858</v>
          </cell>
          <cell r="BJ171">
            <v>1485.1198401833872</v>
          </cell>
          <cell r="BK171">
            <v>1485.1198401833872</v>
          </cell>
          <cell r="BL171">
            <v>1485.1198401833872</v>
          </cell>
          <cell r="BM171">
            <v>4455.3595205501615</v>
          </cell>
          <cell r="BN171">
            <v>1485.1198401833872</v>
          </cell>
          <cell r="BO171">
            <v>1485.1198401833872</v>
          </cell>
          <cell r="BP171">
            <v>1485.1198401833872</v>
          </cell>
          <cell r="BQ171">
            <v>4455.3595205501615</v>
          </cell>
          <cell r="BR171">
            <v>19693.813032068043</v>
          </cell>
          <cell r="BS171">
            <v>28558.481377656273</v>
          </cell>
          <cell r="BT171">
            <v>34834.683635085858</v>
          </cell>
          <cell r="BU171">
            <v>42618.948741014909</v>
          </cell>
          <cell r="BV171">
            <v>52556.154800666627</v>
          </cell>
          <cell r="BW171">
            <v>65680.020593844281</v>
          </cell>
          <cell r="BX171">
            <v>82955.087881396103</v>
          </cell>
          <cell r="BY171">
            <v>105552.96492743399</v>
          </cell>
        </row>
        <row r="172">
          <cell r="A172" t="str">
            <v xml:space="preserve">   Total</v>
          </cell>
          <cell r="B172">
            <v>633838.63743398129</v>
          </cell>
          <cell r="C172">
            <v>63836.126239772704</v>
          </cell>
          <cell r="D172">
            <v>63836.126239772704</v>
          </cell>
          <cell r="E172">
            <v>63836.126239772704</v>
          </cell>
          <cell r="F172">
            <v>191508.37871931811</v>
          </cell>
          <cell r="G172">
            <v>63836.126239772704</v>
          </cell>
          <cell r="H172">
            <v>63836.126239772704</v>
          </cell>
          <cell r="I172">
            <v>133646.03717306329</v>
          </cell>
          <cell r="J172">
            <v>261318.28965260868</v>
          </cell>
          <cell r="K172">
            <v>74247.798429479604</v>
          </cell>
          <cell r="L172">
            <v>74247.798429479604</v>
          </cell>
          <cell r="M172">
            <v>36366.57167075912</v>
          </cell>
          <cell r="N172">
            <v>184862.1685297183</v>
          </cell>
          <cell r="O172">
            <v>36366.57167075912</v>
          </cell>
          <cell r="P172">
            <v>36366.57167075912</v>
          </cell>
          <cell r="Q172">
            <v>29322.869659187127</v>
          </cell>
          <cell r="R172">
            <v>102056.01300070537</v>
          </cell>
          <cell r="S172">
            <v>739744.84990235046</v>
          </cell>
          <cell r="T172">
            <v>29322.869659187127</v>
          </cell>
          <cell r="U172">
            <v>29322.869659187127</v>
          </cell>
          <cell r="V172">
            <v>29322.869659187127</v>
          </cell>
          <cell r="W172">
            <v>87968.60897756138</v>
          </cell>
          <cell r="X172">
            <v>29322.869659187127</v>
          </cell>
          <cell r="Y172">
            <v>29322.869659187127</v>
          </cell>
          <cell r="Z172">
            <v>75213.515731412044</v>
          </cell>
          <cell r="AA172">
            <v>133859.2550497863</v>
          </cell>
          <cell r="AB172">
            <v>34187.961696096383</v>
          </cell>
          <cell r="AC172">
            <v>34187.961696096383</v>
          </cell>
          <cell r="AD172">
            <v>34187.961696096383</v>
          </cell>
          <cell r="AE172">
            <v>102563.88508828914</v>
          </cell>
          <cell r="AF172">
            <v>34187.961696096383</v>
          </cell>
          <cell r="AG172">
            <v>34187.961696096383</v>
          </cell>
          <cell r="AH172">
            <v>34187.961696096383</v>
          </cell>
          <cell r="AI172">
            <v>102563.88508828914</v>
          </cell>
          <cell r="AJ172">
            <v>426955.63420392596</v>
          </cell>
          <cell r="AK172">
            <v>34187.961696096383</v>
          </cell>
          <cell r="AL172">
            <v>34187.961696096383</v>
          </cell>
          <cell r="AM172">
            <v>34187.961696096383</v>
          </cell>
          <cell r="AN172">
            <v>102563.88508828914</v>
          </cell>
          <cell r="AO172">
            <v>34187.961696096383</v>
          </cell>
          <cell r="AP172">
            <v>34187.961696096383</v>
          </cell>
          <cell r="AQ172">
            <v>100671.02667135051</v>
          </cell>
          <cell r="AR172">
            <v>169046.95006354328</v>
          </cell>
          <cell r="AS172">
            <v>38719.625642827123</v>
          </cell>
          <cell r="AT172">
            <v>38719.625642827123</v>
          </cell>
          <cell r="AU172">
            <v>38719.625642827123</v>
          </cell>
          <cell r="AV172">
            <v>116158.87692848138</v>
          </cell>
          <cell r="AW172">
            <v>38719.625642827123</v>
          </cell>
          <cell r="AX172">
            <v>38719.625642827123</v>
          </cell>
          <cell r="AY172">
            <v>38719.625642827123</v>
          </cell>
          <cell r="AZ172">
            <v>116158.87692848138</v>
          </cell>
          <cell r="BA172">
            <v>503928.58900879516</v>
          </cell>
          <cell r="BB172">
            <v>38719.625642827123</v>
          </cell>
          <cell r="BC172">
            <v>38719.625642827123</v>
          </cell>
          <cell r="BD172">
            <v>38719.625642827123</v>
          </cell>
          <cell r="BE172">
            <v>116158.87692848138</v>
          </cell>
          <cell r="BF172">
            <v>38719.625642827123</v>
          </cell>
          <cell r="BG172">
            <v>38719.625642827123</v>
          </cell>
          <cell r="BH172">
            <v>136312.49347329533</v>
          </cell>
          <cell r="BI172">
            <v>213751.74475894959</v>
          </cell>
          <cell r="BJ172">
            <v>45437.497824431775</v>
          </cell>
          <cell r="BK172">
            <v>45437.497824431775</v>
          </cell>
          <cell r="BL172">
            <v>45437.497824431775</v>
          </cell>
          <cell r="BM172">
            <v>136312.49347329533</v>
          </cell>
          <cell r="BN172">
            <v>45437.497824431775</v>
          </cell>
          <cell r="BO172">
            <v>45437.497824431775</v>
          </cell>
          <cell r="BP172">
            <v>45437.497824431775</v>
          </cell>
          <cell r="BQ172">
            <v>136312.49347329533</v>
          </cell>
          <cell r="BR172">
            <v>602535.6086340216</v>
          </cell>
          <cell r="BS172">
            <v>873751.66660361725</v>
          </cell>
          <cell r="BT172">
            <v>1065773.157867539</v>
          </cell>
          <cell r="BU172">
            <v>1303934.0922550128</v>
          </cell>
          <cell r="BV172">
            <v>1607964.6266936339</v>
          </cell>
          <cell r="BW172">
            <v>2009491.5656590511</v>
          </cell>
          <cell r="BX172">
            <v>2538025.2307928512</v>
          </cell>
          <cell r="BY172">
            <v>3229411.179141189</v>
          </cell>
        </row>
        <row r="174">
          <cell r="A174" t="str">
            <v>TRANSACCIONES EN MONEDA EXTRANJERA</v>
          </cell>
          <cell r="BS174" t="str">
            <v xml:space="preserve"> </v>
          </cell>
          <cell r="BT174" t="str">
            <v xml:space="preserve"> </v>
          </cell>
          <cell r="BU174" t="str">
            <v xml:space="preserve"> </v>
          </cell>
          <cell r="BV174" t="str">
            <v xml:space="preserve"> </v>
          </cell>
          <cell r="BW174" t="str">
            <v xml:space="preserve"> </v>
          </cell>
          <cell r="BX174" t="str">
            <v xml:space="preserve"> </v>
          </cell>
          <cell r="BY174" t="str">
            <v xml:space="preserve"> </v>
          </cell>
        </row>
        <row r="175">
          <cell r="A175" t="str">
            <v>($) Efectivo en caja y banco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</row>
        <row r="176">
          <cell r="A176" t="str">
            <v>($) Inversiones Temporales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</row>
        <row r="177">
          <cell r="A177" t="str">
            <v>($) Otras Inversiones</v>
          </cell>
          <cell r="B177">
            <v>0</v>
          </cell>
          <cell r="C177">
            <v>18844.165101081831</v>
          </cell>
          <cell r="D177">
            <v>21182.993151726754</v>
          </cell>
          <cell r="E177">
            <v>19957.085688565236</v>
          </cell>
          <cell r="F177">
            <v>59984.243941373825</v>
          </cell>
          <cell r="G177">
            <v>20329.58391849383</v>
          </cell>
          <cell r="H177">
            <v>19723.993732314659</v>
          </cell>
          <cell r="I177">
            <v>20151.62724369502</v>
          </cell>
          <cell r="J177">
            <v>60205.204894503506</v>
          </cell>
          <cell r="K177">
            <v>21635.550292480941</v>
          </cell>
          <cell r="L177">
            <v>21618.475462872244</v>
          </cell>
          <cell r="M177">
            <v>21176.011733622876</v>
          </cell>
          <cell r="N177">
            <v>64430.037488976064</v>
          </cell>
          <cell r="O177">
            <v>21861.445481268009</v>
          </cell>
          <cell r="P177">
            <v>23557.759667240556</v>
          </cell>
          <cell r="Q177">
            <v>21727.485325476442</v>
          </cell>
          <cell r="R177">
            <v>67146.690473985</v>
          </cell>
          <cell r="S177">
            <v>251766.17679883839</v>
          </cell>
          <cell r="T177">
            <v>13670.482783480669</v>
          </cell>
          <cell r="U177">
            <v>15486.446559350394</v>
          </cell>
          <cell r="V177">
            <v>14280.339548951033</v>
          </cell>
          <cell r="W177">
            <v>43437.268891782092</v>
          </cell>
          <cell r="X177">
            <v>15400.014359257229</v>
          </cell>
          <cell r="Y177">
            <v>13754.144002781331</v>
          </cell>
          <cell r="Z177">
            <v>15197.493719246013</v>
          </cell>
          <cell r="AA177">
            <v>44351.652081284577</v>
          </cell>
          <cell r="AB177">
            <v>21926.035410906086</v>
          </cell>
          <cell r="AC177">
            <v>24420.126822876828</v>
          </cell>
          <cell r="AD177">
            <v>22313.658607269983</v>
          </cell>
          <cell r="AE177">
            <v>68659.820841052904</v>
          </cell>
          <cell r="AF177">
            <v>21943.306283794846</v>
          </cell>
          <cell r="AG177">
            <v>22356.541975205913</v>
          </cell>
          <cell r="AH177">
            <v>23273.683774670066</v>
          </cell>
          <cell r="AI177">
            <v>67573.532033670825</v>
          </cell>
          <cell r="AJ177">
            <v>224022.27384779043</v>
          </cell>
          <cell r="AK177">
            <v>19794.909759551585</v>
          </cell>
          <cell r="AL177">
            <v>20777.954873387233</v>
          </cell>
          <cell r="AM177">
            <v>18903.87423552405</v>
          </cell>
          <cell r="AN177">
            <v>59476.738868462868</v>
          </cell>
          <cell r="AO177">
            <v>19250.094854749394</v>
          </cell>
          <cell r="AP177">
            <v>18925.004302182075</v>
          </cell>
          <cell r="AQ177">
            <v>20809.643205784214</v>
          </cell>
          <cell r="AR177">
            <v>58984.742362715675</v>
          </cell>
          <cell r="AS177">
            <v>19146.179364214018</v>
          </cell>
          <cell r="AT177">
            <v>21062.00899920029</v>
          </cell>
          <cell r="AU177">
            <v>18974.504076023186</v>
          </cell>
          <cell r="AV177">
            <v>59182.692439437487</v>
          </cell>
          <cell r="AW177">
            <v>18417.28050354404</v>
          </cell>
          <cell r="AX177">
            <v>18524.620091112032</v>
          </cell>
          <cell r="AY177">
            <v>19031.376259291068</v>
          </cell>
          <cell r="AZ177">
            <v>55973.276853947144</v>
          </cell>
          <cell r="BA177">
            <v>233617.45052456317</v>
          </cell>
          <cell r="BB177">
            <v>16878.312903728616</v>
          </cell>
          <cell r="BC177">
            <v>18311.957818122577</v>
          </cell>
          <cell r="BD177">
            <v>17229.602402642082</v>
          </cell>
          <cell r="BE177">
            <v>52419.873124493271</v>
          </cell>
          <cell r="BF177">
            <v>18160.329335763126</v>
          </cell>
          <cell r="BG177">
            <v>18480.116461861853</v>
          </cell>
          <cell r="BH177">
            <v>21033.353607477726</v>
          </cell>
          <cell r="BI177">
            <v>57673.799405102698</v>
          </cell>
          <cell r="BJ177">
            <v>20054.849406563044</v>
          </cell>
          <cell r="BK177">
            <v>22838.987832508072</v>
          </cell>
          <cell r="BL177">
            <v>21311.511893030234</v>
          </cell>
          <cell r="BM177">
            <v>64205.34913210135</v>
          </cell>
          <cell r="BN177">
            <v>21434.885353161957</v>
          </cell>
          <cell r="BO177">
            <v>22334.510331142847</v>
          </cell>
          <cell r="BP177">
            <v>23771.188852005464</v>
          </cell>
          <cell r="BQ177">
            <v>67540.584536310271</v>
          </cell>
          <cell r="BR177">
            <v>241839.60619800759</v>
          </cell>
          <cell r="BS177">
            <v>14743.457909896852</v>
          </cell>
          <cell r="BT177">
            <v>19655.025698142264</v>
          </cell>
          <cell r="BU177">
            <v>20136.02884357284</v>
          </cell>
          <cell r="BV177">
            <v>20938.581084588492</v>
          </cell>
          <cell r="BW177">
            <v>21659.023045903687</v>
          </cell>
          <cell r="BX177">
            <v>22567.588556938346</v>
          </cell>
          <cell r="BY177">
            <v>22483.74570418783</v>
          </cell>
        </row>
        <row r="178">
          <cell r="A178" t="str">
            <v>($) Otras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A179" t="str">
            <v xml:space="preserve">   Total transacciones en ME</v>
          </cell>
          <cell r="B179">
            <v>0</v>
          </cell>
          <cell r="C179">
            <v>18844.165101081831</v>
          </cell>
          <cell r="D179">
            <v>21182.993151726754</v>
          </cell>
          <cell r="E179">
            <v>19957.085688565236</v>
          </cell>
          <cell r="F179">
            <v>59984.243941373825</v>
          </cell>
          <cell r="G179">
            <v>20329.58391849383</v>
          </cell>
          <cell r="H179">
            <v>19723.993732314659</v>
          </cell>
          <cell r="I179">
            <v>20151.62724369502</v>
          </cell>
          <cell r="J179">
            <v>60205.204894503506</v>
          </cell>
          <cell r="K179">
            <v>21635.550292480941</v>
          </cell>
          <cell r="L179">
            <v>21618.475462872244</v>
          </cell>
          <cell r="M179">
            <v>21176.011733622876</v>
          </cell>
          <cell r="N179">
            <v>64430.037488976064</v>
          </cell>
          <cell r="O179">
            <v>21861.445481268009</v>
          </cell>
          <cell r="P179">
            <v>23557.759667240556</v>
          </cell>
          <cell r="Q179">
            <v>21727.485325476442</v>
          </cell>
          <cell r="R179">
            <v>67146.690473985</v>
          </cell>
          <cell r="S179">
            <v>251766.17679883839</v>
          </cell>
          <cell r="T179">
            <v>13670.482783480669</v>
          </cell>
          <cell r="U179">
            <v>15486.446559350394</v>
          </cell>
          <cell r="V179">
            <v>14280.339548951033</v>
          </cell>
          <cell r="W179">
            <v>43437.268891782092</v>
          </cell>
          <cell r="X179">
            <v>15400.014359257229</v>
          </cell>
          <cell r="Y179">
            <v>13754.144002781331</v>
          </cell>
          <cell r="Z179">
            <v>15197.493719246013</v>
          </cell>
          <cell r="AA179">
            <v>44351.652081284577</v>
          </cell>
          <cell r="AB179">
            <v>21926.035410906086</v>
          </cell>
          <cell r="AC179">
            <v>24420.126822876828</v>
          </cell>
          <cell r="AD179">
            <v>22313.658607269983</v>
          </cell>
          <cell r="AE179">
            <v>68659.820841052904</v>
          </cell>
          <cell r="AF179">
            <v>21943.306283794846</v>
          </cell>
          <cell r="AG179">
            <v>22356.541975205913</v>
          </cell>
          <cell r="AH179">
            <v>23273.683774670066</v>
          </cell>
          <cell r="AI179">
            <v>67573.532033670825</v>
          </cell>
          <cell r="AJ179">
            <v>224022.27384779043</v>
          </cell>
          <cell r="AK179">
            <v>19794.909759551585</v>
          </cell>
          <cell r="AL179">
            <v>20777.954873387233</v>
          </cell>
          <cell r="AM179">
            <v>18903.87423552405</v>
          </cell>
          <cell r="AN179">
            <v>59476.738868462868</v>
          </cell>
          <cell r="AO179">
            <v>19250.094854749394</v>
          </cell>
          <cell r="AP179">
            <v>18925.004302182075</v>
          </cell>
          <cell r="AQ179">
            <v>20809.643205784214</v>
          </cell>
          <cell r="AR179">
            <v>58984.742362715675</v>
          </cell>
          <cell r="AS179">
            <v>19146.179364214018</v>
          </cell>
          <cell r="AT179">
            <v>21062.00899920029</v>
          </cell>
          <cell r="AU179">
            <v>18974.504076023186</v>
          </cell>
          <cell r="AV179">
            <v>59182.692439437487</v>
          </cell>
          <cell r="AW179">
            <v>18417.28050354404</v>
          </cell>
          <cell r="AX179">
            <v>18524.620091112032</v>
          </cell>
          <cell r="AY179">
            <v>19031.376259291068</v>
          </cell>
          <cell r="AZ179">
            <v>55973.276853947144</v>
          </cell>
          <cell r="BA179">
            <v>233617.45052456317</v>
          </cell>
          <cell r="BB179">
            <v>16878.312903728616</v>
          </cell>
          <cell r="BC179">
            <v>18311.957818122577</v>
          </cell>
          <cell r="BD179">
            <v>17229.602402642082</v>
          </cell>
          <cell r="BE179">
            <v>52419.873124493271</v>
          </cell>
          <cell r="BF179">
            <v>18160.329335763126</v>
          </cell>
          <cell r="BG179">
            <v>18480.116461861853</v>
          </cell>
          <cell r="BH179">
            <v>21033.353607477726</v>
          </cell>
          <cell r="BI179">
            <v>57673.799405102698</v>
          </cell>
          <cell r="BJ179">
            <v>20054.849406563044</v>
          </cell>
          <cell r="BK179">
            <v>22838.987832508072</v>
          </cell>
          <cell r="BL179">
            <v>21311.511893030234</v>
          </cell>
          <cell r="BM179">
            <v>64205.34913210135</v>
          </cell>
          <cell r="BN179">
            <v>21434.885353161957</v>
          </cell>
          <cell r="BO179">
            <v>22334.510331142847</v>
          </cell>
          <cell r="BP179">
            <v>23771.188852005464</v>
          </cell>
          <cell r="BQ179">
            <v>67540.584536310271</v>
          </cell>
          <cell r="BR179">
            <v>241839.60619800759</v>
          </cell>
          <cell r="BS179">
            <v>14743.457909896852</v>
          </cell>
          <cell r="BT179">
            <v>19655.025698142264</v>
          </cell>
          <cell r="BU179">
            <v>20136.02884357284</v>
          </cell>
          <cell r="BV179">
            <v>20938.581084588492</v>
          </cell>
          <cell r="BW179">
            <v>21659.023045903687</v>
          </cell>
          <cell r="BX179">
            <v>22567.588556938346</v>
          </cell>
          <cell r="BY179">
            <v>22483.74570418783</v>
          </cell>
        </row>
        <row r="180">
          <cell r="A180" t="str">
            <v>(%) Porcentaje minimo en efectivo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A181" t="str">
            <v>(%) Porcentaje minimo en Inversiones Temp.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</row>
        <row r="182">
          <cell r="A182" t="str">
            <v>(%) Porcentaje minimo en otras inversiones</v>
          </cell>
          <cell r="B182">
            <v>0</v>
          </cell>
          <cell r="C182">
            <v>0.1</v>
          </cell>
          <cell r="D182">
            <v>0.1</v>
          </cell>
          <cell r="E182">
            <v>0.1</v>
          </cell>
          <cell r="F182">
            <v>0.1</v>
          </cell>
          <cell r="G182">
            <v>0.1</v>
          </cell>
          <cell r="H182">
            <v>0.1</v>
          </cell>
          <cell r="I182">
            <v>0.1</v>
          </cell>
          <cell r="J182">
            <v>0.1</v>
          </cell>
          <cell r="K182">
            <v>0.1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X182">
            <v>0.1</v>
          </cell>
          <cell r="Y182">
            <v>0.1</v>
          </cell>
          <cell r="Z182">
            <v>0.1</v>
          </cell>
          <cell r="AA182">
            <v>0.1</v>
          </cell>
          <cell r="AB182">
            <v>0.1</v>
          </cell>
          <cell r="AC182">
            <v>0.1</v>
          </cell>
          <cell r="AD182">
            <v>0.1</v>
          </cell>
          <cell r="AE182">
            <v>0.1</v>
          </cell>
          <cell r="AF182">
            <v>0.1</v>
          </cell>
          <cell r="AG182">
            <v>0.1</v>
          </cell>
          <cell r="AH182">
            <v>0.1</v>
          </cell>
          <cell r="AI182">
            <v>0.1</v>
          </cell>
          <cell r="AJ182">
            <v>0.1</v>
          </cell>
          <cell r="AK182">
            <v>0.1</v>
          </cell>
          <cell r="AL182">
            <v>0.1</v>
          </cell>
          <cell r="AM182">
            <v>0.1</v>
          </cell>
          <cell r="AN182">
            <v>0.1</v>
          </cell>
          <cell r="AO182">
            <v>0.1</v>
          </cell>
          <cell r="AP182">
            <v>0.1</v>
          </cell>
          <cell r="AQ182">
            <v>0.1</v>
          </cell>
          <cell r="AR182">
            <v>0.1</v>
          </cell>
          <cell r="AS182">
            <v>0.1</v>
          </cell>
          <cell r="AT182">
            <v>0.1</v>
          </cell>
          <cell r="AU182">
            <v>0.1</v>
          </cell>
          <cell r="AV182">
            <v>0.1</v>
          </cell>
          <cell r="AW182">
            <v>0.1</v>
          </cell>
          <cell r="AX182">
            <v>0.1</v>
          </cell>
          <cell r="AY182">
            <v>0.1</v>
          </cell>
          <cell r="AZ182">
            <v>0.1</v>
          </cell>
          <cell r="BA182">
            <v>0.1</v>
          </cell>
          <cell r="BB182">
            <v>0.1</v>
          </cell>
          <cell r="BC182">
            <v>0.1</v>
          </cell>
          <cell r="BD182">
            <v>0.1</v>
          </cell>
          <cell r="BE182">
            <v>0.1</v>
          </cell>
          <cell r="BF182">
            <v>0.1</v>
          </cell>
          <cell r="BG182">
            <v>0.1</v>
          </cell>
          <cell r="BH182">
            <v>0.1</v>
          </cell>
          <cell r="BI182">
            <v>0.1</v>
          </cell>
          <cell r="BJ182">
            <v>0.1</v>
          </cell>
          <cell r="BK182">
            <v>0.1</v>
          </cell>
          <cell r="BL182">
            <v>0.1</v>
          </cell>
          <cell r="BM182">
            <v>0.1</v>
          </cell>
          <cell r="BN182">
            <v>0.1</v>
          </cell>
          <cell r="BO182">
            <v>0.1</v>
          </cell>
          <cell r="BP182">
            <v>0.1</v>
          </cell>
          <cell r="BQ182">
            <v>0.1</v>
          </cell>
          <cell r="BR182">
            <v>0.1</v>
          </cell>
          <cell r="BS182">
            <v>0.1</v>
          </cell>
          <cell r="BT182">
            <v>0.1</v>
          </cell>
          <cell r="BU182">
            <v>0.1</v>
          </cell>
          <cell r="BV182">
            <v>0.1</v>
          </cell>
          <cell r="BW182">
            <v>0.1</v>
          </cell>
          <cell r="BX182">
            <v>0.1</v>
          </cell>
          <cell r="BY182">
            <v>0.1</v>
          </cell>
        </row>
        <row r="183">
          <cell r="A183" t="str">
            <v>(%) Porcentaje minimo en otras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</row>
        <row r="185">
          <cell r="A185" t="str">
            <v>SEGURO PAGADO POR ANTICIPADO*</v>
          </cell>
          <cell r="BS185" t="str">
            <v xml:space="preserve"> </v>
          </cell>
          <cell r="BT185" t="str">
            <v xml:space="preserve"> </v>
          </cell>
          <cell r="BU185" t="str">
            <v xml:space="preserve"> </v>
          </cell>
          <cell r="BV185" t="str">
            <v xml:space="preserve"> </v>
          </cell>
          <cell r="BW185" t="str">
            <v xml:space="preserve"> </v>
          </cell>
          <cell r="BX185" t="str">
            <v xml:space="preserve"> </v>
          </cell>
          <cell r="BY185" t="str">
            <v xml:space="preserve"> </v>
          </cell>
        </row>
        <row r="186">
          <cell r="A186" t="str">
            <v>Monto asegurado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A187" t="str">
            <v>Prima a pagar</v>
          </cell>
          <cell r="B187">
            <v>1913.6256122183026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2227.5882066911204</v>
          </cell>
          <cell r="J187">
            <v>2227.5882066911204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2227.5882066911204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2638.2430896032088</v>
          </cell>
          <cell r="AA187">
            <v>2638.2430896032088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2638.2430896032088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3026.8019239848149</v>
          </cell>
          <cell r="AR187">
            <v>3026.8019239848149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3026.8019239848149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3610.3035607670076</v>
          </cell>
          <cell r="BI187">
            <v>3610.3035607670076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3610.3035607670076</v>
          </cell>
          <cell r="BS187">
            <v>5516.5438408519876</v>
          </cell>
          <cell r="BT187">
            <v>6804.6568276909275</v>
          </cell>
          <cell r="BU187">
            <v>8431.5368642446992</v>
          </cell>
          <cell r="BV187">
            <v>10555.698630641014</v>
          </cell>
          <cell r="BW187">
            <v>13438.308432846134</v>
          </cell>
          <cell r="BX187">
            <v>17339.000390380425</v>
          </cell>
          <cell r="BY187">
            <v>22586.550969882312</v>
          </cell>
        </row>
        <row r="188">
          <cell r="A188" t="str">
            <v>Prima acumulada</v>
          </cell>
          <cell r="B188">
            <v>24337.883013123315</v>
          </cell>
          <cell r="C188">
            <v>24748.700577742304</v>
          </cell>
          <cell r="D188">
            <v>24846.96014718966</v>
          </cell>
          <cell r="E188">
            <v>25074.809777279144</v>
          </cell>
          <cell r="F188">
            <v>25074.809777279144</v>
          </cell>
          <cell r="G188">
            <v>25461.459249073563</v>
          </cell>
          <cell r="H188">
            <v>25716.331261096038</v>
          </cell>
          <cell r="I188">
            <v>28226.027266535777</v>
          </cell>
          <cell r="J188">
            <v>28226.027266535777</v>
          </cell>
          <cell r="K188">
            <v>28517.014999087114</v>
          </cell>
          <cell r="L188">
            <v>28734.470225746652</v>
          </cell>
          <cell r="M188">
            <v>29230.010967007627</v>
          </cell>
          <cell r="N188">
            <v>29230.010967007627</v>
          </cell>
          <cell r="O188">
            <v>29477.296237412163</v>
          </cell>
          <cell r="P188">
            <v>29654.160014836638</v>
          </cell>
          <cell r="Q188">
            <v>29950.701614985002</v>
          </cell>
          <cell r="R188">
            <v>29950.701614985002</v>
          </cell>
          <cell r="S188">
            <v>29950.701614985002</v>
          </cell>
          <cell r="T188">
            <v>30500.596496636124</v>
          </cell>
          <cell r="U188">
            <v>31060.587448314363</v>
          </cell>
          <cell r="V188">
            <v>31630.859833865412</v>
          </cell>
          <cell r="W188">
            <v>31630.859833865412</v>
          </cell>
          <cell r="X188">
            <v>32211.60242041518</v>
          </cell>
          <cell r="Y188">
            <v>32803.007440854002</v>
          </cell>
          <cell r="Z188">
            <v>36043.513747071287</v>
          </cell>
          <cell r="AA188">
            <v>36043.513747071287</v>
          </cell>
          <cell r="AB188">
            <v>36399.031848336308</v>
          </cell>
          <cell r="AC188">
            <v>36758.056631031286</v>
          </cell>
          <cell r="AD188">
            <v>37120.622683590969</v>
          </cell>
          <cell r="AE188">
            <v>37120.622683590969</v>
          </cell>
          <cell r="AF188">
            <v>37486.764935615945</v>
          </cell>
          <cell r="AG188">
            <v>37856.518661237693</v>
          </cell>
          <cell r="AH188">
            <v>38229.919482516969</v>
          </cell>
          <cell r="AI188">
            <v>38229.919482516969</v>
          </cell>
          <cell r="AJ188">
            <v>38229.919482516969</v>
          </cell>
          <cell r="AK188">
            <v>38733.392655688833</v>
          </cell>
          <cell r="AL188">
            <v>39243.496374766495</v>
          </cell>
          <cell r="AM188">
            <v>39760.317961461122</v>
          </cell>
          <cell r="AN188">
            <v>39760.317961461122</v>
          </cell>
          <cell r="AO188">
            <v>40283.945887476861</v>
          </cell>
          <cell r="AP188">
            <v>40814.469789655806</v>
          </cell>
          <cell r="AQ188">
            <v>44378.782409307205</v>
          </cell>
          <cell r="AR188">
            <v>44378.782409307205</v>
          </cell>
          <cell r="AS188">
            <v>44963.233716125564</v>
          </cell>
          <cell r="AT188">
            <v>45555.382019379991</v>
          </cell>
          <cell r="AU188">
            <v>46155.328685520435</v>
          </cell>
          <cell r="AV188">
            <v>46155.328685520435</v>
          </cell>
          <cell r="AW188">
            <v>46763.17641595356</v>
          </cell>
          <cell r="AX188">
            <v>47379.029264623641</v>
          </cell>
          <cell r="AY188">
            <v>48002.992655824906</v>
          </cell>
          <cell r="AZ188">
            <v>48002.992655824906</v>
          </cell>
          <cell r="BA188">
            <v>48002.992655824906</v>
          </cell>
          <cell r="BB188">
            <v>48791.718125946099</v>
          </cell>
          <cell r="BC188">
            <v>49593.402951990749</v>
          </cell>
          <cell r="BD188">
            <v>50408.260065976785</v>
          </cell>
          <cell r="BE188">
            <v>50408.260065976785</v>
          </cell>
          <cell r="BF188">
            <v>51236.505898556235</v>
          </cell>
          <cell r="BG188">
            <v>52078.360436500385</v>
          </cell>
          <cell r="BH188">
            <v>56544.350841896558</v>
          </cell>
          <cell r="BI188">
            <v>56544.350841896558</v>
          </cell>
          <cell r="BJ188">
            <v>57473.417286154188</v>
          </cell>
          <cell r="BK188">
            <v>58417.74899466888</v>
          </cell>
          <cell r="BL188">
            <v>59377.596787276263</v>
          </cell>
          <cell r="BM188">
            <v>59377.596787276263</v>
          </cell>
          <cell r="BN188">
            <v>60353.215604971534</v>
          </cell>
          <cell r="BO188">
            <v>61344.864577623259</v>
          </cell>
          <cell r="BP188">
            <v>62352.807092799667</v>
          </cell>
          <cell r="BQ188">
            <v>62352.807092799667</v>
          </cell>
          <cell r="BR188">
            <v>62352.807092799667</v>
          </cell>
          <cell r="BS188">
            <v>100791.63307864989</v>
          </cell>
          <cell r="BT188">
            <v>131131.13623020556</v>
          </cell>
          <cell r="BU188">
            <v>170913.94224815525</v>
          </cell>
          <cell r="BV188">
            <v>224528.08530156413</v>
          </cell>
          <cell r="BW188">
            <v>299281.79143645061</v>
          </cell>
          <cell r="BX188">
            <v>403492.2967283873</v>
          </cell>
          <cell r="BY188">
            <v>548193.51335663628</v>
          </cell>
        </row>
        <row r="189">
          <cell r="A189" t="str">
            <v>Amortización mensual</v>
          </cell>
          <cell r="B189">
            <v>7243.1419204665171</v>
          </cell>
          <cell r="C189">
            <v>176.70961385912474</v>
          </cell>
          <cell r="D189">
            <v>177.41120263629938</v>
          </cell>
          <cell r="E189">
            <v>179.03808482450103</v>
          </cell>
          <cell r="F189">
            <v>533.15890131992523</v>
          </cell>
          <cell r="G189">
            <v>181.7988228537553</v>
          </cell>
          <cell r="H189">
            <v>183.61864909822862</v>
          </cell>
          <cell r="I189">
            <v>185.63294314275515</v>
          </cell>
          <cell r="J189">
            <v>551.05041509473904</v>
          </cell>
          <cell r="K189">
            <v>187.54607140349395</v>
          </cell>
          <cell r="L189">
            <v>188.9761956106544</v>
          </cell>
          <cell r="M189">
            <v>192.23518745278292</v>
          </cell>
          <cell r="N189">
            <v>568.75745446693134</v>
          </cell>
          <cell r="O189">
            <v>193.86149304548965</v>
          </cell>
          <cell r="P189">
            <v>195.0246620037627</v>
          </cell>
          <cell r="Q189">
            <v>196.97490862380013</v>
          </cell>
          <cell r="R189">
            <v>585.86106367305251</v>
          </cell>
          <cell r="S189">
            <v>2238.8278345546482</v>
          </cell>
          <cell r="T189">
            <v>200.59136794613264</v>
          </cell>
          <cell r="U189">
            <v>204.27422546162325</v>
          </cell>
          <cell r="V189">
            <v>208.02470024109903</v>
          </cell>
          <cell r="W189">
            <v>612.89029364885494</v>
          </cell>
          <cell r="X189">
            <v>211.84403373752534</v>
          </cell>
          <cell r="Y189">
            <v>215.73349019694629</v>
          </cell>
          <cell r="Z189">
            <v>219.69435707696294</v>
          </cell>
          <cell r="AA189">
            <v>647.27188101143463</v>
          </cell>
          <cell r="AB189">
            <v>222.02213440303922</v>
          </cell>
          <cell r="AC189">
            <v>224.21206761031874</v>
          </cell>
          <cell r="AD189">
            <v>226.42360140019545</v>
          </cell>
          <cell r="AE189">
            <v>672.65780341355344</v>
          </cell>
          <cell r="AF189">
            <v>228.65694883175479</v>
          </cell>
          <cell r="AG189">
            <v>230.91232506560925</v>
          </cell>
          <cell r="AH189">
            <v>233.18994738462251</v>
          </cell>
          <cell r="AI189">
            <v>692.75922128198658</v>
          </cell>
          <cell r="AJ189">
            <v>2625.5791993558296</v>
          </cell>
          <cell r="AK189">
            <v>236.26096831144358</v>
          </cell>
          <cell r="AL189">
            <v>239.37243338964839</v>
          </cell>
          <cell r="AM189">
            <v>242.52487525298235</v>
          </cell>
          <cell r="AN189">
            <v>718.15827695407427</v>
          </cell>
          <cell r="AO189">
            <v>245.71883354977018</v>
          </cell>
          <cell r="AP189">
            <v>248.95485503529849</v>
          </cell>
          <cell r="AQ189">
            <v>252.23349366540958</v>
          </cell>
          <cell r="AR189">
            <v>746.90718225047829</v>
          </cell>
          <cell r="AS189">
            <v>255.55531069130438</v>
          </cell>
          <cell r="AT189">
            <v>258.92087475568906</v>
          </cell>
          <cell r="AU189">
            <v>262.33076199003926</v>
          </cell>
          <cell r="AV189">
            <v>776.8069474370327</v>
          </cell>
          <cell r="AW189">
            <v>265.78555611326789</v>
          </cell>
          <cell r="AX189">
            <v>269.28584853163943</v>
          </cell>
          <cell r="AY189">
            <v>272.83223844000759</v>
          </cell>
          <cell r="AZ189">
            <v>807.90364308491496</v>
          </cell>
          <cell r="BA189">
            <v>3049.7760497265003</v>
          </cell>
          <cell r="BB189">
            <v>277.31507843856065</v>
          </cell>
          <cell r="BC189">
            <v>281.87157488830042</v>
          </cell>
          <cell r="BD189">
            <v>286.50293802041932</v>
          </cell>
          <cell r="BE189">
            <v>845.6895913472805</v>
          </cell>
          <cell r="BF189">
            <v>291.21039795112381</v>
          </cell>
          <cell r="BG189">
            <v>295.99520500836127</v>
          </cell>
          <cell r="BH189">
            <v>300.8586300639177</v>
          </cell>
          <cell r="BI189">
            <v>888.06423302340272</v>
          </cell>
          <cell r="BJ189">
            <v>305.80196487094821</v>
          </cell>
          <cell r="BK189">
            <v>310.82652240710382</v>
          </cell>
          <cell r="BL189">
            <v>315.93363722324449</v>
          </cell>
          <cell r="BM189">
            <v>932.56212450129658</v>
          </cell>
          <cell r="BN189">
            <v>321.12466579791328</v>
          </cell>
          <cell r="BO189">
            <v>326.40098689761965</v>
          </cell>
          <cell r="BP189">
            <v>331.76400194304949</v>
          </cell>
          <cell r="BQ189">
            <v>979.28965463858242</v>
          </cell>
          <cell r="BR189">
            <v>3645.6056035105621</v>
          </cell>
          <cell r="BS189">
            <v>253.46769748448969</v>
          </cell>
          <cell r="BT189">
            <v>853.65277341743547</v>
          </cell>
          <cell r="BU189">
            <v>1672.2294190161033</v>
          </cell>
          <cell r="BV189">
            <v>2798.6970659881613</v>
          </cell>
          <cell r="BW189">
            <v>4385.9250152757149</v>
          </cell>
          <cell r="BX189">
            <v>6632.3448345471761</v>
          </cell>
          <cell r="BY189">
            <v>9801.83358986245</v>
          </cell>
        </row>
        <row r="190">
          <cell r="A190" t="str">
            <v>Amortización acumulada</v>
          </cell>
          <cell r="B190">
            <v>23295.225142043306</v>
          </cell>
          <cell r="C190">
            <v>23865.152508446681</v>
          </cell>
          <cell r="D190">
            <v>24137.31533664446</v>
          </cell>
          <cell r="E190">
            <v>24537.695522805643</v>
          </cell>
          <cell r="F190">
            <v>24537.695522805643</v>
          </cell>
          <cell r="G190">
            <v>25097.861603366051</v>
          </cell>
          <cell r="H190">
            <v>25532.712611997809</v>
          </cell>
          <cell r="I190">
            <v>25998.439059844659</v>
          </cell>
          <cell r="J190">
            <v>25998.439059844659</v>
          </cell>
          <cell r="K190">
            <v>26454.008213648682</v>
          </cell>
          <cell r="L190">
            <v>26844.708269640105</v>
          </cell>
          <cell r="M190">
            <v>27499.894279932581</v>
          </cell>
          <cell r="N190">
            <v>27499.894279932581</v>
          </cell>
          <cell r="O190">
            <v>27926.404293048243</v>
          </cell>
          <cell r="P190">
            <v>28288.9873808103</v>
          </cell>
          <cell r="Q190">
            <v>28768.852163242202</v>
          </cell>
          <cell r="R190">
            <v>28768.852163242202</v>
          </cell>
          <cell r="S190">
            <v>28768.852163242202</v>
          </cell>
          <cell r="T190">
            <v>29497.639656905463</v>
          </cell>
          <cell r="U190">
            <v>30243.490546467867</v>
          </cell>
          <cell r="V190">
            <v>31006.785733142115</v>
          </cell>
          <cell r="W190">
            <v>31006.785733142115</v>
          </cell>
          <cell r="X190">
            <v>31787.914352940126</v>
          </cell>
          <cell r="Y190">
            <v>32587.273950657051</v>
          </cell>
          <cell r="Z190">
            <v>33405.270657468071</v>
          </cell>
          <cell r="AA190">
            <v>33405.270657468071</v>
          </cell>
          <cell r="AB190">
            <v>33956.78836990289</v>
          </cell>
          <cell r="AC190">
            <v>34515.935954928093</v>
          </cell>
          <cell r="AD190">
            <v>35082.810270989212</v>
          </cell>
          <cell r="AE190">
            <v>35082.810270989212</v>
          </cell>
          <cell r="AF190">
            <v>35657.509344961894</v>
          </cell>
          <cell r="AG190">
            <v>36240.132385778437</v>
          </cell>
          <cell r="AH190">
            <v>36830.779798209238</v>
          </cell>
          <cell r="AI190">
            <v>36830.779798209238</v>
          </cell>
          <cell r="AJ190">
            <v>36830.779798209238</v>
          </cell>
          <cell r="AK190">
            <v>37552.087814131613</v>
          </cell>
          <cell r="AL190">
            <v>38286.006641207896</v>
          </cell>
          <cell r="AM190">
            <v>39032.743335702173</v>
          </cell>
          <cell r="AN190">
            <v>39032.743335702173</v>
          </cell>
          <cell r="AO190">
            <v>39792.50822037732</v>
          </cell>
          <cell r="AP190">
            <v>40565.5149346205</v>
          </cell>
          <cell r="AQ190">
            <v>41351.980485322398</v>
          </cell>
          <cell r="AR190">
            <v>41351.980485322398</v>
          </cell>
          <cell r="AS190">
            <v>42152.125298521212</v>
          </cell>
          <cell r="AT190">
            <v>42966.1732718231</v>
          </cell>
          <cell r="AU190">
            <v>43794.35182761008</v>
          </cell>
          <cell r="AV190">
            <v>43794.35182761008</v>
          </cell>
          <cell r="AW190">
            <v>44636.891967047413</v>
          </cell>
          <cell r="AX190">
            <v>45494.02832490216</v>
          </cell>
          <cell r="AY190">
            <v>46365.999225184867</v>
          </cell>
          <cell r="AZ190">
            <v>46365.999225184867</v>
          </cell>
          <cell r="BA190">
            <v>46365.999225184867</v>
          </cell>
          <cell r="BB190">
            <v>47405.142733753295</v>
          </cell>
          <cell r="BC190">
            <v>48465.916652437547</v>
          </cell>
          <cell r="BD190">
            <v>49548.751251915528</v>
          </cell>
          <cell r="BE190">
            <v>49548.751251915528</v>
          </cell>
          <cell r="BF190">
            <v>50654.085102653989</v>
          </cell>
          <cell r="BG190">
            <v>51782.365231492018</v>
          </cell>
          <cell r="BH190">
            <v>52934.047281129548</v>
          </cell>
          <cell r="BI190">
            <v>52934.047281129548</v>
          </cell>
          <cell r="BJ190">
            <v>54109.595672573756</v>
          </cell>
          <cell r="BK190">
            <v>55309.48377059785</v>
          </cell>
          <cell r="BL190">
            <v>56534.194052267063</v>
          </cell>
          <cell r="BM190">
            <v>56534.194052267063</v>
          </cell>
          <cell r="BN190">
            <v>57784.218278588232</v>
          </cell>
          <cell r="BO190">
            <v>59060.05766933992</v>
          </cell>
          <cell r="BP190">
            <v>60362.223081141368</v>
          </cell>
          <cell r="BQ190">
            <v>60362.223081141368</v>
          </cell>
          <cell r="BR190">
            <v>60362.223081141368</v>
          </cell>
          <cell r="BS190">
            <v>92486.944565468511</v>
          </cell>
          <cell r="BT190">
            <v>114936.29889492285</v>
          </cell>
          <cell r="BU190">
            <v>144087.8817747334</v>
          </cell>
          <cell r="BV190">
            <v>183186.71894505335</v>
          </cell>
          <cell r="BW190">
            <v>237598.30783557158</v>
          </cell>
          <cell r="BX190">
            <v>313197.5031579879</v>
          </cell>
          <cell r="BY190">
            <v>417786.7928982671</v>
          </cell>
        </row>
        <row r="191">
          <cell r="A191" t="str">
            <v>Saldo neto, final de mes</v>
          </cell>
          <cell r="B191">
            <v>1042.6578710800111</v>
          </cell>
          <cell r="C191">
            <v>883.54806929562244</v>
          </cell>
          <cell r="D191">
            <v>709.64481054519865</v>
          </cell>
          <cell r="E191">
            <v>537.11425447349995</v>
          </cell>
          <cell r="F191">
            <v>537.11425447349995</v>
          </cell>
          <cell r="G191">
            <v>363.59764570751042</v>
          </cell>
          <cell r="H191">
            <v>183.61864909822867</v>
          </cell>
          <cell r="I191">
            <v>2227.5882066911199</v>
          </cell>
          <cell r="J191">
            <v>2227.5882066911199</v>
          </cell>
          <cell r="K191">
            <v>2063.0067854384333</v>
          </cell>
          <cell r="L191">
            <v>1889.7619561065474</v>
          </cell>
          <cell r="M191">
            <v>1730.1166870750451</v>
          </cell>
          <cell r="N191">
            <v>1730.1166870750451</v>
          </cell>
          <cell r="O191">
            <v>1550.8919443639181</v>
          </cell>
          <cell r="P191">
            <v>1365.1726340263374</v>
          </cell>
          <cell r="Q191">
            <v>1181.849451742798</v>
          </cell>
          <cell r="R191">
            <v>1181.849451742798</v>
          </cell>
          <cell r="S191">
            <v>1181.849451742798</v>
          </cell>
          <cell r="T191">
            <v>1002.9568397306614</v>
          </cell>
          <cell r="U191">
            <v>817.09690184649457</v>
          </cell>
          <cell r="V191">
            <v>624.0741007232964</v>
          </cell>
          <cell r="W191">
            <v>624.0741007232964</v>
          </cell>
          <cell r="X191">
            <v>423.68806747505067</v>
          </cell>
          <cell r="Y191">
            <v>215.733490196947</v>
          </cell>
          <cell r="Z191">
            <v>2638.2430896032156</v>
          </cell>
          <cell r="AA191">
            <v>2638.2430896032156</v>
          </cell>
          <cell r="AB191">
            <v>2442.2434784334228</v>
          </cell>
          <cell r="AC191">
            <v>2242.1206761031895</v>
          </cell>
          <cell r="AD191">
            <v>2037.8124126017615</v>
          </cell>
          <cell r="AE191">
            <v>2037.8124126017615</v>
          </cell>
          <cell r="AF191">
            <v>1829.2555906540454</v>
          </cell>
          <cell r="AG191">
            <v>1616.3862754592599</v>
          </cell>
          <cell r="AH191">
            <v>1399.1396843077316</v>
          </cell>
          <cell r="AI191">
            <v>1399.1396843077316</v>
          </cell>
          <cell r="AJ191">
            <v>1399.1396843077316</v>
          </cell>
          <cell r="AK191">
            <v>1181.3048415572196</v>
          </cell>
          <cell r="AL191">
            <v>957.48973355859516</v>
          </cell>
          <cell r="AM191">
            <v>727.57462575894601</v>
          </cell>
          <cell r="AN191">
            <v>727.57462575894601</v>
          </cell>
          <cell r="AO191">
            <v>491.43766709954292</v>
          </cell>
          <cell r="AP191">
            <v>248.95485503530503</v>
          </cell>
          <cell r="AQ191">
            <v>3026.8019239848109</v>
          </cell>
          <cell r="AR191">
            <v>3026.8019239848109</v>
          </cell>
          <cell r="AS191">
            <v>2811.1084176043496</v>
          </cell>
          <cell r="AT191">
            <v>2589.2087475568878</v>
          </cell>
          <cell r="AU191">
            <v>2360.9768579103502</v>
          </cell>
          <cell r="AV191">
            <v>2360.9768579103502</v>
          </cell>
          <cell r="AW191">
            <v>2126.2844489061458</v>
          </cell>
          <cell r="AX191">
            <v>1885.0009397214801</v>
          </cell>
          <cell r="AY191">
            <v>1636.9934306400419</v>
          </cell>
          <cell r="AZ191">
            <v>1636.9934306400419</v>
          </cell>
          <cell r="BA191">
            <v>1636.9934306400419</v>
          </cell>
          <cell r="BB191">
            <v>1386.5753921928033</v>
          </cell>
          <cell r="BC191">
            <v>1127.4862995532005</v>
          </cell>
          <cell r="BD191">
            <v>859.50881406125427</v>
          </cell>
          <cell r="BE191">
            <v>859.50881406125427</v>
          </cell>
          <cell r="BF191">
            <v>582.42079590224478</v>
          </cell>
          <cell r="BG191">
            <v>295.99520500836525</v>
          </cell>
          <cell r="BH191">
            <v>3610.3035607670099</v>
          </cell>
          <cell r="BI191">
            <v>3610.3035607670099</v>
          </cell>
          <cell r="BJ191">
            <v>3363.8216135804355</v>
          </cell>
          <cell r="BK191">
            <v>3108.2652240710336</v>
          </cell>
          <cell r="BL191">
            <v>2843.402735009201</v>
          </cell>
          <cell r="BM191">
            <v>2843.402735009201</v>
          </cell>
          <cell r="BN191">
            <v>2568.9973263833076</v>
          </cell>
          <cell r="BO191">
            <v>2284.8069082833381</v>
          </cell>
          <cell r="BP191">
            <v>1990.584011658296</v>
          </cell>
          <cell r="BQ191">
            <v>1990.584011658296</v>
          </cell>
          <cell r="BR191">
            <v>1990.584011658296</v>
          </cell>
          <cell r="BS191">
            <v>8304.6885131813742</v>
          </cell>
          <cell r="BT191">
            <v>16194.837335282728</v>
          </cell>
          <cell r="BU191">
            <v>26826.060473421843</v>
          </cell>
          <cell r="BV191">
            <v>41341.366356510793</v>
          </cell>
          <cell r="BW191">
            <v>61683.483600879015</v>
          </cell>
          <cell r="BX191">
            <v>90294.793570399401</v>
          </cell>
          <cell r="BY191">
            <v>130406.72045836919</v>
          </cell>
        </row>
        <row r="193">
          <cell r="A193" t="str">
            <v>INV.EN $ PROPIEDADES,PLTAS Y EQUIPOS</v>
          </cell>
          <cell r="BS193" t="str">
            <v xml:space="preserve"> </v>
          </cell>
          <cell r="BT193" t="str">
            <v xml:space="preserve"> </v>
          </cell>
          <cell r="BU193" t="str">
            <v xml:space="preserve"> </v>
          </cell>
          <cell r="BV193" t="str">
            <v xml:space="preserve"> </v>
          </cell>
          <cell r="BW193" t="str">
            <v xml:space="preserve"> </v>
          </cell>
          <cell r="BX193" t="str">
            <v xml:space="preserve"> </v>
          </cell>
          <cell r="BY193" t="str">
            <v xml:space="preserve"> </v>
          </cell>
        </row>
        <row r="194">
          <cell r="A194" t="str">
            <v>$Generación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</row>
        <row r="195">
          <cell r="A195" t="str">
            <v>$Transmisión</v>
          </cell>
          <cell r="B195">
            <v>9783.6799998976931</v>
          </cell>
          <cell r="C195">
            <v>1065.307</v>
          </cell>
          <cell r="D195">
            <v>1065.307</v>
          </cell>
          <cell r="E195">
            <v>1065.307</v>
          </cell>
          <cell r="F195">
            <v>3195.9210000000003</v>
          </cell>
          <cell r="G195">
            <v>1065.307</v>
          </cell>
          <cell r="H195">
            <v>1065.307</v>
          </cell>
          <cell r="I195">
            <v>1065.307</v>
          </cell>
          <cell r="J195">
            <v>3195.9210000000003</v>
          </cell>
          <cell r="K195">
            <v>1065.307</v>
          </cell>
          <cell r="L195">
            <v>1065.307</v>
          </cell>
          <cell r="M195">
            <v>1065.307</v>
          </cell>
          <cell r="N195">
            <v>3195.9210000000003</v>
          </cell>
          <cell r="O195">
            <v>1065.307</v>
          </cell>
          <cell r="P195">
            <v>1065.307</v>
          </cell>
          <cell r="Q195">
            <v>1065.307</v>
          </cell>
          <cell r="R195">
            <v>3195.9210000000003</v>
          </cell>
          <cell r="S195">
            <v>12783.684000000001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</row>
        <row r="196">
          <cell r="A196" t="str">
            <v>$Distribución</v>
          </cell>
          <cell r="B196">
            <v>8192.9999999143292</v>
          </cell>
          <cell r="C196">
            <v>849.41700000000003</v>
          </cell>
          <cell r="D196">
            <v>849.41700000000003</v>
          </cell>
          <cell r="E196">
            <v>849.41700000000003</v>
          </cell>
          <cell r="F196">
            <v>2548.2510000000002</v>
          </cell>
          <cell r="G196">
            <v>849.41700000000003</v>
          </cell>
          <cell r="H196">
            <v>849.41700000000003</v>
          </cell>
          <cell r="I196">
            <v>849.41700000000003</v>
          </cell>
          <cell r="J196">
            <v>2548.2510000000002</v>
          </cell>
          <cell r="K196">
            <v>849.41700000000003</v>
          </cell>
          <cell r="L196">
            <v>849.41700000000003</v>
          </cell>
          <cell r="M196">
            <v>849.41700000000003</v>
          </cell>
          <cell r="N196">
            <v>2548.2510000000002</v>
          </cell>
          <cell r="O196">
            <v>849.41700000000003</v>
          </cell>
          <cell r="P196">
            <v>849.41700000000003</v>
          </cell>
          <cell r="Q196">
            <v>849.41700000000003</v>
          </cell>
          <cell r="R196">
            <v>2548.2510000000002</v>
          </cell>
          <cell r="S196">
            <v>10193.004000000001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</row>
        <row r="197">
          <cell r="A197" t="str">
            <v>$Generales</v>
          </cell>
          <cell r="B197">
            <v>1939.1999999797383</v>
          </cell>
          <cell r="C197">
            <v>161.6</v>
          </cell>
          <cell r="D197">
            <v>161.6</v>
          </cell>
          <cell r="E197">
            <v>161.6</v>
          </cell>
          <cell r="F197">
            <v>484.8</v>
          </cell>
          <cell r="G197">
            <v>161.6</v>
          </cell>
          <cell r="H197">
            <v>161.6</v>
          </cell>
          <cell r="I197">
            <v>161.6</v>
          </cell>
          <cell r="J197">
            <v>484.8</v>
          </cell>
          <cell r="K197">
            <v>161.6</v>
          </cell>
          <cell r="L197">
            <v>161.6</v>
          </cell>
          <cell r="M197">
            <v>161.6</v>
          </cell>
          <cell r="N197">
            <v>484.8</v>
          </cell>
          <cell r="O197">
            <v>161.6</v>
          </cell>
          <cell r="P197">
            <v>161.6</v>
          </cell>
          <cell r="Q197">
            <v>161.6</v>
          </cell>
          <cell r="R197">
            <v>484.8</v>
          </cell>
          <cell r="S197">
            <v>1939.2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</row>
        <row r="199">
          <cell r="A199" t="str">
            <v xml:space="preserve">   Total inversiones en dólares ($)</v>
          </cell>
          <cell r="B199">
            <v>19915.879999791716</v>
          </cell>
          <cell r="C199">
            <v>2076.3240000000001</v>
          </cell>
          <cell r="D199">
            <v>2076.3240000000001</v>
          </cell>
          <cell r="E199">
            <v>2076.3240000000001</v>
          </cell>
          <cell r="F199">
            <v>6228.9719999999998</v>
          </cell>
          <cell r="G199">
            <v>2076.3240000000001</v>
          </cell>
          <cell r="H199">
            <v>2076.3240000000001</v>
          </cell>
          <cell r="I199">
            <v>2076.3240000000001</v>
          </cell>
          <cell r="J199">
            <v>6228.9719999999998</v>
          </cell>
          <cell r="K199">
            <v>2076.3240000000001</v>
          </cell>
          <cell r="L199">
            <v>2076.3240000000001</v>
          </cell>
          <cell r="M199">
            <v>2076.3240000000001</v>
          </cell>
          <cell r="N199">
            <v>6228.9719999999998</v>
          </cell>
          <cell r="O199">
            <v>2076.3240000000001</v>
          </cell>
          <cell r="P199">
            <v>2076.3240000000001</v>
          </cell>
          <cell r="Q199">
            <v>2076.3240000000001</v>
          </cell>
          <cell r="R199">
            <v>6228.9719999999998</v>
          </cell>
          <cell r="S199">
            <v>24915.887999999999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</row>
        <row r="202">
          <cell r="A202" t="str">
            <v>MODULO DE PASIVOS</v>
          </cell>
          <cell r="BS202" t="str">
            <v xml:space="preserve"> </v>
          </cell>
          <cell r="BT202" t="str">
            <v xml:space="preserve"> </v>
          </cell>
          <cell r="BU202" t="str">
            <v xml:space="preserve"> </v>
          </cell>
          <cell r="BV202" t="str">
            <v xml:space="preserve"> </v>
          </cell>
          <cell r="BW202" t="str">
            <v xml:space="preserve"> </v>
          </cell>
          <cell r="BX202" t="str">
            <v xml:space="preserve"> </v>
          </cell>
          <cell r="BY202" t="str">
            <v xml:space="preserve"> </v>
          </cell>
        </row>
        <row r="203">
          <cell r="A203" t="str">
            <v>ELECTRICIDAD DE CARACAS</v>
          </cell>
          <cell r="BS203" t="str">
            <v xml:space="preserve"> </v>
          </cell>
          <cell r="BT203" t="str">
            <v xml:space="preserve"> </v>
          </cell>
          <cell r="BU203" t="str">
            <v xml:space="preserve"> </v>
          </cell>
          <cell r="BV203" t="str">
            <v xml:space="preserve"> </v>
          </cell>
          <cell r="BW203" t="str">
            <v xml:space="preserve"> </v>
          </cell>
          <cell r="BX203" t="str">
            <v xml:space="preserve"> </v>
          </cell>
          <cell r="BY203" t="str">
            <v xml:space="preserve"> </v>
          </cell>
        </row>
        <row r="204">
          <cell r="A204" t="str">
            <v>($) Monto inicial "EDC"</v>
          </cell>
          <cell r="B204">
            <v>24688.369999225368</v>
          </cell>
          <cell r="C204">
            <v>24688.369999225368</v>
          </cell>
          <cell r="D204">
            <v>24688.369999225368</v>
          </cell>
          <cell r="E204">
            <v>24688.369999225368</v>
          </cell>
          <cell r="F204">
            <v>24688.369999225368</v>
          </cell>
          <cell r="G204">
            <v>24688.369999225368</v>
          </cell>
          <cell r="H204">
            <v>24688.369999225368</v>
          </cell>
          <cell r="I204">
            <v>24688.369999225368</v>
          </cell>
          <cell r="J204">
            <v>24688.369999225368</v>
          </cell>
          <cell r="K204">
            <v>24688.369999225368</v>
          </cell>
          <cell r="L204">
            <v>24688.369999225368</v>
          </cell>
          <cell r="M204">
            <v>24688.369999225368</v>
          </cell>
          <cell r="N204">
            <v>24688.369999225368</v>
          </cell>
          <cell r="O204">
            <v>24688.369999225368</v>
          </cell>
          <cell r="P204">
            <v>24688.369999225368</v>
          </cell>
          <cell r="Q204">
            <v>24688.369999225368</v>
          </cell>
          <cell r="R204">
            <v>24688.369999225368</v>
          </cell>
          <cell r="S204">
            <v>24688.369999225368</v>
          </cell>
          <cell r="T204">
            <v>24688.369999225368</v>
          </cell>
          <cell r="U204">
            <v>24688.369999225368</v>
          </cell>
          <cell r="V204">
            <v>24688.369999225368</v>
          </cell>
          <cell r="W204">
            <v>24688.369999225368</v>
          </cell>
          <cell r="X204">
            <v>24688.369999225368</v>
          </cell>
          <cell r="Y204">
            <v>24688.369999225368</v>
          </cell>
          <cell r="Z204">
            <v>24688.369999225368</v>
          </cell>
          <cell r="AA204">
            <v>24688.369999225368</v>
          </cell>
          <cell r="AB204">
            <v>24688.369999225368</v>
          </cell>
          <cell r="AC204">
            <v>24688.369999225368</v>
          </cell>
          <cell r="AD204">
            <v>24688.369999225368</v>
          </cell>
          <cell r="AE204">
            <v>24688.369999225368</v>
          </cell>
          <cell r="AF204">
            <v>24688.369999225368</v>
          </cell>
          <cell r="AG204">
            <v>24688.369999225368</v>
          </cell>
          <cell r="AH204">
            <v>24688.369999225368</v>
          </cell>
          <cell r="AI204">
            <v>24688.369999225368</v>
          </cell>
          <cell r="AJ204">
            <v>24688.369999225368</v>
          </cell>
          <cell r="AK204">
            <v>24688.369999225368</v>
          </cell>
          <cell r="AL204">
            <v>24688.369999225368</v>
          </cell>
          <cell r="AM204">
            <v>24688.369999225368</v>
          </cell>
          <cell r="AN204">
            <v>24688.369999225368</v>
          </cell>
          <cell r="AO204">
            <v>24688.369999225368</v>
          </cell>
          <cell r="AP204">
            <v>24688.369999225368</v>
          </cell>
          <cell r="AQ204">
            <v>24688.369999225368</v>
          </cell>
          <cell r="AR204">
            <v>24688.369999225368</v>
          </cell>
          <cell r="AS204">
            <v>24688.369999225368</v>
          </cell>
          <cell r="AT204">
            <v>24688.369999225368</v>
          </cell>
          <cell r="AU204">
            <v>24688.369999225368</v>
          </cell>
          <cell r="AV204">
            <v>24688.369999225368</v>
          </cell>
          <cell r="AW204">
            <v>24688.369999225368</v>
          </cell>
          <cell r="AX204">
            <v>24688.369999225368</v>
          </cell>
          <cell r="AY204">
            <v>24688.369999225368</v>
          </cell>
          <cell r="AZ204">
            <v>24688.369999225368</v>
          </cell>
          <cell r="BA204">
            <v>24688.369999225368</v>
          </cell>
          <cell r="BB204">
            <v>24688.369999225368</v>
          </cell>
          <cell r="BC204">
            <v>24688.369999225368</v>
          </cell>
          <cell r="BD204">
            <v>24688.369999225368</v>
          </cell>
          <cell r="BE204">
            <v>24688.369999225368</v>
          </cell>
          <cell r="BF204">
            <v>24688.369999225368</v>
          </cell>
          <cell r="BG204">
            <v>24688.369999225368</v>
          </cell>
          <cell r="BH204">
            <v>24688.369999225368</v>
          </cell>
          <cell r="BI204">
            <v>24688.369999225368</v>
          </cell>
          <cell r="BJ204">
            <v>24688.369999225368</v>
          </cell>
          <cell r="BK204">
            <v>24688.369999225368</v>
          </cell>
          <cell r="BL204">
            <v>24688.369999225368</v>
          </cell>
          <cell r="BM204">
            <v>24688.369999225368</v>
          </cell>
          <cell r="BN204">
            <v>24688.369999225368</v>
          </cell>
          <cell r="BO204">
            <v>24688.369999225368</v>
          </cell>
          <cell r="BP204">
            <v>24688.369999225368</v>
          </cell>
          <cell r="BQ204">
            <v>24688.369999225368</v>
          </cell>
          <cell r="BR204">
            <v>24688.369999225368</v>
          </cell>
          <cell r="BS204">
            <v>24688.369999225368</v>
          </cell>
          <cell r="BT204">
            <v>24688.369999225368</v>
          </cell>
          <cell r="BU204">
            <v>24688.369999225368</v>
          </cell>
          <cell r="BV204">
            <v>24688.369999225368</v>
          </cell>
          <cell r="BW204">
            <v>24688.369999225368</v>
          </cell>
          <cell r="BX204">
            <v>24688.369999225368</v>
          </cell>
          <cell r="BY204">
            <v>24688.369999225368</v>
          </cell>
        </row>
        <row r="205">
          <cell r="A205" t="str">
            <v>($) Deuda a largo plazo "EDC"</v>
          </cell>
          <cell r="B205">
            <v>9488.0189997222769</v>
          </cell>
          <cell r="C205">
            <v>9488.0189997222769</v>
          </cell>
          <cell r="D205">
            <v>9488.0189997222769</v>
          </cell>
          <cell r="E205">
            <v>9488.0189997222769</v>
          </cell>
          <cell r="F205">
            <v>9488.0189997222769</v>
          </cell>
          <cell r="G205">
            <v>9488.0189997222769</v>
          </cell>
          <cell r="H205">
            <v>9488.0189997222769</v>
          </cell>
          <cell r="I205">
            <v>9488.0189997222769</v>
          </cell>
          <cell r="J205">
            <v>9488.0189997222769</v>
          </cell>
          <cell r="K205">
            <v>9488.0189997222769</v>
          </cell>
          <cell r="L205">
            <v>9488.0189997222769</v>
          </cell>
          <cell r="M205">
            <v>9488.0189997222769</v>
          </cell>
          <cell r="N205">
            <v>9488.0189997222769</v>
          </cell>
          <cell r="O205">
            <v>9488.0189997222769</v>
          </cell>
          <cell r="P205">
            <v>9488.0189997222769</v>
          </cell>
          <cell r="Q205">
            <v>7019.18199979974</v>
          </cell>
          <cell r="R205">
            <v>7019.18199979974</v>
          </cell>
          <cell r="S205">
            <v>7019.18199979974</v>
          </cell>
          <cell r="T205">
            <v>7019.18199979974</v>
          </cell>
          <cell r="U205">
            <v>7019.18199979974</v>
          </cell>
          <cell r="V205">
            <v>7019.18199979974</v>
          </cell>
          <cell r="W205">
            <v>7019.18199979974</v>
          </cell>
          <cell r="X205">
            <v>7019.18199979974</v>
          </cell>
          <cell r="Y205">
            <v>7019.18199979974</v>
          </cell>
          <cell r="Z205">
            <v>7019.18199979974</v>
          </cell>
          <cell r="AA205">
            <v>7019.18199979974</v>
          </cell>
          <cell r="AB205">
            <v>7019.18199979974</v>
          </cell>
          <cell r="AC205">
            <v>7019.18199979974</v>
          </cell>
          <cell r="AD205">
            <v>7019.18199979974</v>
          </cell>
          <cell r="AE205">
            <v>7019.18199979974</v>
          </cell>
          <cell r="AF205">
            <v>7019.18199979974</v>
          </cell>
          <cell r="AG205">
            <v>7019.18199979974</v>
          </cell>
          <cell r="AH205">
            <v>4550.344999877203</v>
          </cell>
          <cell r="AI205">
            <v>4550.344999877203</v>
          </cell>
          <cell r="AJ205">
            <v>4550.344999877203</v>
          </cell>
          <cell r="AK205">
            <v>4550.344999877203</v>
          </cell>
          <cell r="AL205">
            <v>4550.344999877203</v>
          </cell>
          <cell r="AM205">
            <v>4550.344999877203</v>
          </cell>
          <cell r="AN205">
            <v>4550.344999877203</v>
          </cell>
          <cell r="AO205">
            <v>4550.344999877203</v>
          </cell>
          <cell r="AP205">
            <v>4550.344999877203</v>
          </cell>
          <cell r="AQ205">
            <v>4550.344999877203</v>
          </cell>
          <cell r="AR205">
            <v>4550.344999877203</v>
          </cell>
          <cell r="AS205">
            <v>4550.344999877203</v>
          </cell>
          <cell r="AT205">
            <v>4550.344999877203</v>
          </cell>
          <cell r="AU205">
            <v>4550.344999877203</v>
          </cell>
          <cell r="AV205">
            <v>4550.344999877203</v>
          </cell>
          <cell r="AW205">
            <v>4550.344999877203</v>
          </cell>
          <cell r="AX205">
            <v>4550.344999877203</v>
          </cell>
          <cell r="AY205">
            <v>2081.5079999546665</v>
          </cell>
          <cell r="AZ205">
            <v>2081.5079999546665</v>
          </cell>
          <cell r="BA205">
            <v>2081.5079999546665</v>
          </cell>
          <cell r="BB205">
            <v>2081.5079999546665</v>
          </cell>
          <cell r="BC205">
            <v>2081.5079999546665</v>
          </cell>
          <cell r="BD205">
            <v>2081.5079999546665</v>
          </cell>
          <cell r="BE205">
            <v>2081.5079999546665</v>
          </cell>
          <cell r="BF205">
            <v>2081.5079999546665</v>
          </cell>
          <cell r="BG205">
            <v>2081.5079999546665</v>
          </cell>
          <cell r="BH205">
            <v>2081.5079999546665</v>
          </cell>
          <cell r="BI205">
            <v>2081.5079999546665</v>
          </cell>
          <cell r="BJ205">
            <v>2081.5079999546665</v>
          </cell>
          <cell r="BK205">
            <v>2081.5079999546665</v>
          </cell>
          <cell r="BL205">
            <v>2081.5079999546665</v>
          </cell>
          <cell r="BM205">
            <v>2081.5079999546665</v>
          </cell>
          <cell r="BN205">
            <v>2081.5079999546665</v>
          </cell>
          <cell r="BO205">
            <v>2081.5079999546665</v>
          </cell>
          <cell r="BP205">
            <v>-0.49200004533352332</v>
          </cell>
          <cell r="BQ205">
            <v>-0.49200004533352332</v>
          </cell>
          <cell r="BR205">
            <v>-0.49200004533352332</v>
          </cell>
          <cell r="BS205">
            <v>-0.49200004533352332</v>
          </cell>
          <cell r="BT205">
            <v>-0.49200004533352332</v>
          </cell>
          <cell r="BU205">
            <v>-0.49200004533352332</v>
          </cell>
          <cell r="BV205">
            <v>-0.49200004533352332</v>
          </cell>
          <cell r="BW205">
            <v>-0.49200004533352332</v>
          </cell>
          <cell r="BX205">
            <v>-0.49200004533352332</v>
          </cell>
          <cell r="BY205">
            <v>-0.49200004533352332</v>
          </cell>
        </row>
        <row r="206">
          <cell r="A206" t="str">
            <v>($) Deuda al final del mes "EDC"</v>
          </cell>
          <cell r="B206">
            <v>11956.855999644813</v>
          </cell>
          <cell r="C206">
            <v>11956.855999644813</v>
          </cell>
          <cell r="D206">
            <v>11956.855999644813</v>
          </cell>
          <cell r="E206">
            <v>11956.855999644813</v>
          </cell>
          <cell r="F206">
            <v>11956.855999644813</v>
          </cell>
          <cell r="G206">
            <v>11956.855999644813</v>
          </cell>
          <cell r="H206">
            <v>11956.855999644813</v>
          </cell>
          <cell r="I206">
            <v>11956.855999644813</v>
          </cell>
          <cell r="J206">
            <v>11956.855999644813</v>
          </cell>
          <cell r="K206">
            <v>11956.855999644813</v>
          </cell>
          <cell r="L206">
            <v>11956.855999644813</v>
          </cell>
          <cell r="M206">
            <v>11956.855999644813</v>
          </cell>
          <cell r="N206">
            <v>11956.855999644813</v>
          </cell>
          <cell r="O206">
            <v>11956.855999644813</v>
          </cell>
          <cell r="P206">
            <v>11956.855999644813</v>
          </cell>
          <cell r="Q206">
            <v>9488.0189997222769</v>
          </cell>
          <cell r="R206">
            <v>9488.0189997222769</v>
          </cell>
          <cell r="S206">
            <v>9488.0189997222769</v>
          </cell>
          <cell r="T206">
            <v>9488.0189997222769</v>
          </cell>
          <cell r="U206">
            <v>9488.0189997222769</v>
          </cell>
          <cell r="V206">
            <v>9488.0189997222769</v>
          </cell>
          <cell r="W206">
            <v>9488.0189997222769</v>
          </cell>
          <cell r="X206">
            <v>9488.0189997222769</v>
          </cell>
          <cell r="Y206">
            <v>9488.0189997222769</v>
          </cell>
          <cell r="Z206">
            <v>9488.0189997222769</v>
          </cell>
          <cell r="AA206">
            <v>9488.0189997222769</v>
          </cell>
          <cell r="AB206">
            <v>9488.0189997222769</v>
          </cell>
          <cell r="AC206">
            <v>9488.0189997222769</v>
          </cell>
          <cell r="AD206">
            <v>9488.0189997222769</v>
          </cell>
          <cell r="AE206">
            <v>9488.0189997222769</v>
          </cell>
          <cell r="AF206">
            <v>9488.0189997222769</v>
          </cell>
          <cell r="AG206">
            <v>9488.0189997222769</v>
          </cell>
          <cell r="AH206">
            <v>7019.18199979974</v>
          </cell>
          <cell r="AI206">
            <v>7019.18199979974</v>
          </cell>
          <cell r="AJ206">
            <v>7019.18199979974</v>
          </cell>
          <cell r="AK206">
            <v>7019.18199979974</v>
          </cell>
          <cell r="AL206">
            <v>7019.18199979974</v>
          </cell>
          <cell r="AM206">
            <v>7019.18199979974</v>
          </cell>
          <cell r="AN206">
            <v>7019.18199979974</v>
          </cell>
          <cell r="AO206">
            <v>7019.18199979974</v>
          </cell>
          <cell r="AP206">
            <v>7019.18199979974</v>
          </cell>
          <cell r="AQ206">
            <v>7019.18199979974</v>
          </cell>
          <cell r="AR206">
            <v>7019.18199979974</v>
          </cell>
          <cell r="AS206">
            <v>7019.18199979974</v>
          </cell>
          <cell r="AT206">
            <v>7019.18199979974</v>
          </cell>
          <cell r="AU206">
            <v>7019.18199979974</v>
          </cell>
          <cell r="AV206">
            <v>7019.18199979974</v>
          </cell>
          <cell r="AW206">
            <v>7019.18199979974</v>
          </cell>
          <cell r="AX206">
            <v>7019.18199979974</v>
          </cell>
          <cell r="AY206">
            <v>4550.344999877203</v>
          </cell>
          <cell r="AZ206">
            <v>4550.344999877203</v>
          </cell>
          <cell r="BA206">
            <v>4550.344999877203</v>
          </cell>
          <cell r="BB206">
            <v>4550.344999877203</v>
          </cell>
          <cell r="BC206">
            <v>4550.344999877203</v>
          </cell>
          <cell r="BD206">
            <v>4550.344999877203</v>
          </cell>
          <cell r="BE206">
            <v>4550.344999877203</v>
          </cell>
          <cell r="BF206">
            <v>4550.344999877203</v>
          </cell>
          <cell r="BG206">
            <v>4550.344999877203</v>
          </cell>
          <cell r="BH206">
            <v>4550.344999877203</v>
          </cell>
          <cell r="BI206">
            <v>4550.344999877203</v>
          </cell>
          <cell r="BJ206">
            <v>4550.344999877203</v>
          </cell>
          <cell r="BK206">
            <v>4550.344999877203</v>
          </cell>
          <cell r="BL206">
            <v>4550.344999877203</v>
          </cell>
          <cell r="BM206">
            <v>4550.344999877203</v>
          </cell>
          <cell r="BN206">
            <v>4550.344999877203</v>
          </cell>
          <cell r="BO206">
            <v>4550.344999877203</v>
          </cell>
          <cell r="BP206">
            <v>2081.5079999546665</v>
          </cell>
          <cell r="BQ206">
            <v>2081.5079999546665</v>
          </cell>
          <cell r="BR206">
            <v>2081.5079999546665</v>
          </cell>
          <cell r="BS206">
            <v>-0.49200004533352332</v>
          </cell>
          <cell r="BT206">
            <v>-0.49200004533352332</v>
          </cell>
          <cell r="BU206">
            <v>-0.49200004533352332</v>
          </cell>
          <cell r="BV206">
            <v>-0.49200004533352332</v>
          </cell>
          <cell r="BW206">
            <v>-0.49200004533352332</v>
          </cell>
          <cell r="BX206">
            <v>-0.49200004533352332</v>
          </cell>
          <cell r="BY206">
            <v>-0.49200004533352332</v>
          </cell>
        </row>
        <row r="207">
          <cell r="A207" t="str">
            <v>($) Total pago semestral "EDC"</v>
          </cell>
          <cell r="B207">
            <v>2468.8369999225461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2468.836999922537</v>
          </cell>
          <cell r="R207">
            <v>2468.836999922537</v>
          </cell>
          <cell r="S207">
            <v>2468.836999922537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2468.836999922537</v>
          </cell>
          <cell r="AI207">
            <v>2468.836999922537</v>
          </cell>
          <cell r="AJ207">
            <v>2468.836999922537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2468.836999922537</v>
          </cell>
          <cell r="AZ207">
            <v>2468.836999922537</v>
          </cell>
          <cell r="BA207">
            <v>2468.836999922537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2468.836999922537</v>
          </cell>
          <cell r="BQ207">
            <v>2468.836999922537</v>
          </cell>
          <cell r="BR207">
            <v>2468.836999922537</v>
          </cell>
          <cell r="BS207">
            <v>2082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</row>
        <row r="208">
          <cell r="A208" t="str">
            <v>($)  cuota de amortización "EDC"</v>
          </cell>
          <cell r="B208">
            <v>2468.8369999225461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2468.836999922537</v>
          </cell>
          <cell r="R208">
            <v>2468.836999922537</v>
          </cell>
          <cell r="S208">
            <v>2468.836999922537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2468.836999922537</v>
          </cell>
          <cell r="AI208">
            <v>2468.836999922537</v>
          </cell>
          <cell r="AJ208">
            <v>2468.836999922537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2468.836999922537</v>
          </cell>
          <cell r="AZ208">
            <v>2468.836999922537</v>
          </cell>
          <cell r="BA208">
            <v>2468.836999922537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2468.836999922537</v>
          </cell>
          <cell r="BQ208">
            <v>2468.836999922537</v>
          </cell>
          <cell r="BR208">
            <v>2468.836999922537</v>
          </cell>
          <cell r="BS208">
            <v>2082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</row>
        <row r="209">
          <cell r="A209" t="str">
            <v>($) Intereses causados mensualmente "EDC"</v>
          </cell>
          <cell r="B209">
            <v>852.59892835170501</v>
          </cell>
          <cell r="C209">
            <v>60.356216276873738</v>
          </cell>
          <cell r="D209">
            <v>56.462266839656081</v>
          </cell>
          <cell r="E209">
            <v>60.356216276873738</v>
          </cell>
          <cell r="F209">
            <v>177.17469939340359</v>
          </cell>
          <cell r="G209">
            <v>58.55870225826046</v>
          </cell>
          <cell r="H209">
            <v>60.510659000202473</v>
          </cell>
          <cell r="I209">
            <v>58.55870225826046</v>
          </cell>
          <cell r="J209">
            <v>177.62806351672342</v>
          </cell>
          <cell r="K209">
            <v>60.685694086641732</v>
          </cell>
          <cell r="L209">
            <v>60.685694086641732</v>
          </cell>
          <cell r="M209">
            <v>58.72809105158877</v>
          </cell>
          <cell r="N209">
            <v>180.09947922487223</v>
          </cell>
          <cell r="O209">
            <v>60.829840628415234</v>
          </cell>
          <cell r="P209">
            <v>58.867587704917966</v>
          </cell>
          <cell r="Q209">
            <v>60.829840628415234</v>
          </cell>
          <cell r="R209">
            <v>180.52726896174843</v>
          </cell>
          <cell r="S209">
            <v>715.42951109674766</v>
          </cell>
          <cell r="T209">
            <v>48.37598265050066</v>
          </cell>
          <cell r="U209">
            <v>43.694435942387692</v>
          </cell>
          <cell r="V209">
            <v>48.37598265050066</v>
          </cell>
          <cell r="W209">
            <v>140.446401243389</v>
          </cell>
          <cell r="X209">
            <v>46.926160636126426</v>
          </cell>
          <cell r="Y209">
            <v>48.490365990663975</v>
          </cell>
          <cell r="Z209">
            <v>46.926160636126426</v>
          </cell>
          <cell r="AA209">
            <v>142.34268726291683</v>
          </cell>
          <cell r="AB209">
            <v>48.604749330827296</v>
          </cell>
          <cell r="AC209">
            <v>48.604749330827296</v>
          </cell>
          <cell r="AD209">
            <v>47.03685419112319</v>
          </cell>
          <cell r="AE209">
            <v>144.24635285277779</v>
          </cell>
          <cell r="AF209">
            <v>48.727302909573709</v>
          </cell>
          <cell r="AG209">
            <v>47.155454428619713</v>
          </cell>
          <cell r="AH209">
            <v>48.727302909573709</v>
          </cell>
          <cell r="AI209">
            <v>144.61006024776714</v>
          </cell>
          <cell r="AJ209">
            <v>571.64550160685076</v>
          </cell>
          <cell r="AK209">
            <v>36.138843457802281</v>
          </cell>
          <cell r="AL209">
            <v>32.641536026402058</v>
          </cell>
          <cell r="AM209">
            <v>36.138843457802281</v>
          </cell>
          <cell r="AN209">
            <v>104.91922294200663</v>
          </cell>
          <cell r="AO209">
            <v>35.060814088999699</v>
          </cell>
          <cell r="AP209">
            <v>36.229507891966357</v>
          </cell>
          <cell r="AQ209">
            <v>35.060814088999699</v>
          </cell>
          <cell r="AR209">
            <v>106.35113606996576</v>
          </cell>
          <cell r="AS209">
            <v>36.320172326130439</v>
          </cell>
          <cell r="AT209">
            <v>36.320172326130439</v>
          </cell>
          <cell r="AU209">
            <v>35.148553863997201</v>
          </cell>
          <cell r="AV209">
            <v>107.78889851625809</v>
          </cell>
          <cell r="AW209">
            <v>36.404792464683574</v>
          </cell>
          <cell r="AX209">
            <v>35.230444320661526</v>
          </cell>
          <cell r="AY209">
            <v>36.404792464683574</v>
          </cell>
          <cell r="AZ209">
            <v>108.04002925002868</v>
          </cell>
          <cell r="BA209">
            <v>427.09928677825911</v>
          </cell>
          <cell r="BB209">
            <v>23.659013232972644</v>
          </cell>
          <cell r="BC209">
            <v>21.369431307201097</v>
          </cell>
          <cell r="BD209">
            <v>23.659013232972644</v>
          </cell>
          <cell r="BE209">
            <v>68.687457773146377</v>
          </cell>
          <cell r="BF209">
            <v>22.952698570213926</v>
          </cell>
          <cell r="BG209">
            <v>23.71778852255439</v>
          </cell>
          <cell r="BH209">
            <v>22.952698570213926</v>
          </cell>
          <cell r="BI209">
            <v>69.623185662982252</v>
          </cell>
          <cell r="BJ209">
            <v>23.776563812136139</v>
          </cell>
          <cell r="BK209">
            <v>23.776563812136139</v>
          </cell>
          <cell r="BL209">
            <v>23.009577882712392</v>
          </cell>
          <cell r="BM209">
            <v>70.56270550698467</v>
          </cell>
          <cell r="BN209">
            <v>23.776563812136139</v>
          </cell>
          <cell r="BO209">
            <v>23.009577882712392</v>
          </cell>
          <cell r="BP209">
            <v>23.776563812136139</v>
          </cell>
          <cell r="BQ209">
            <v>70.56270550698467</v>
          </cell>
          <cell r="BR209">
            <v>279.43605445009797</v>
          </cell>
          <cell r="BS209">
            <v>128.41100386120331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</row>
        <row r="210">
          <cell r="A210" t="str">
            <v>($) Intereses pagados en el semestre"EDC"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</row>
        <row r="211">
          <cell r="A211" t="str">
            <v>($) Porción circulante "EDC"</v>
          </cell>
          <cell r="B211">
            <v>0</v>
          </cell>
          <cell r="C211">
            <v>2468.836999922537</v>
          </cell>
          <cell r="D211">
            <v>2468.836999922537</v>
          </cell>
          <cell r="E211">
            <v>2468.836999922537</v>
          </cell>
          <cell r="F211">
            <v>2468.836999922537</v>
          </cell>
          <cell r="G211">
            <v>2468.836999922537</v>
          </cell>
          <cell r="H211">
            <v>2468.836999922537</v>
          </cell>
          <cell r="I211">
            <v>2468.836999922537</v>
          </cell>
          <cell r="J211">
            <v>2468.836999922537</v>
          </cell>
          <cell r="K211">
            <v>2468.836999922537</v>
          </cell>
          <cell r="L211">
            <v>2468.836999922537</v>
          </cell>
          <cell r="M211">
            <v>2468.836999922537</v>
          </cell>
          <cell r="N211">
            <v>2468.836999922537</v>
          </cell>
          <cell r="O211">
            <v>2468.836999922537</v>
          </cell>
          <cell r="P211">
            <v>2468.836999922537</v>
          </cell>
          <cell r="Q211">
            <v>2468.836999922537</v>
          </cell>
          <cell r="R211">
            <v>2468.836999922537</v>
          </cell>
          <cell r="S211">
            <v>2468.836999922537</v>
          </cell>
          <cell r="T211">
            <v>2468.836999922537</v>
          </cell>
          <cell r="U211">
            <v>2468.836999922537</v>
          </cell>
          <cell r="V211">
            <v>2468.836999922537</v>
          </cell>
          <cell r="W211">
            <v>2468.836999922537</v>
          </cell>
          <cell r="X211">
            <v>2468.836999922537</v>
          </cell>
          <cell r="Y211">
            <v>2468.836999922537</v>
          </cell>
          <cell r="Z211">
            <v>2468.836999922537</v>
          </cell>
          <cell r="AA211">
            <v>2468.836999922537</v>
          </cell>
          <cell r="AB211">
            <v>2468.836999922537</v>
          </cell>
          <cell r="AC211">
            <v>2468.836999922537</v>
          </cell>
          <cell r="AD211">
            <v>2468.836999922537</v>
          </cell>
          <cell r="AE211">
            <v>2468.836999922537</v>
          </cell>
          <cell r="AF211">
            <v>2468.836999922537</v>
          </cell>
          <cell r="AG211">
            <v>2468.836999922537</v>
          </cell>
          <cell r="AH211">
            <v>2468.836999922537</v>
          </cell>
          <cell r="AI211">
            <v>2468.836999922537</v>
          </cell>
          <cell r="AJ211">
            <v>2468.836999922537</v>
          </cell>
          <cell r="AK211">
            <v>2468.836999922537</v>
          </cell>
          <cell r="AL211">
            <v>2468.836999922537</v>
          </cell>
          <cell r="AM211">
            <v>2468.836999922537</v>
          </cell>
          <cell r="AN211">
            <v>2468.836999922537</v>
          </cell>
          <cell r="AO211">
            <v>2468.836999922537</v>
          </cell>
          <cell r="AP211">
            <v>2468.836999922537</v>
          </cell>
          <cell r="AQ211">
            <v>2468.836999922537</v>
          </cell>
          <cell r="AR211">
            <v>2468.836999922537</v>
          </cell>
          <cell r="AS211">
            <v>2468.836999922537</v>
          </cell>
          <cell r="AT211">
            <v>2468.836999922537</v>
          </cell>
          <cell r="AU211">
            <v>2468.836999922537</v>
          </cell>
          <cell r="AV211">
            <v>2468.836999922537</v>
          </cell>
          <cell r="AW211">
            <v>2468.836999922537</v>
          </cell>
          <cell r="AX211">
            <v>2468.836999922537</v>
          </cell>
          <cell r="AY211">
            <v>2468.836999922537</v>
          </cell>
          <cell r="AZ211">
            <v>2468.836999922537</v>
          </cell>
          <cell r="BA211">
            <v>2468.836999922537</v>
          </cell>
          <cell r="BB211">
            <v>2468.836999922537</v>
          </cell>
          <cell r="BC211">
            <v>2468.836999922537</v>
          </cell>
          <cell r="BD211">
            <v>2468.836999922537</v>
          </cell>
          <cell r="BE211">
            <v>2468.836999922537</v>
          </cell>
          <cell r="BF211">
            <v>2468.836999922537</v>
          </cell>
          <cell r="BG211">
            <v>2468.836999922537</v>
          </cell>
          <cell r="BH211">
            <v>2468.836999922537</v>
          </cell>
          <cell r="BI211">
            <v>2468.836999922537</v>
          </cell>
          <cell r="BJ211">
            <v>2468.836999922537</v>
          </cell>
          <cell r="BK211">
            <v>2468.836999922537</v>
          </cell>
          <cell r="BL211">
            <v>2468.836999922537</v>
          </cell>
          <cell r="BM211">
            <v>2468.836999922537</v>
          </cell>
          <cell r="BN211">
            <v>2468.836999922537</v>
          </cell>
          <cell r="BO211">
            <v>2468.836999922537</v>
          </cell>
          <cell r="BP211">
            <v>2082</v>
          </cell>
          <cell r="BQ211">
            <v>2082</v>
          </cell>
          <cell r="BR211">
            <v>2082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A212" t="str">
            <v>(%) Margen "EDC"</v>
          </cell>
          <cell r="B212">
            <v>8.7500000000142603E-3</v>
          </cell>
          <cell r="C212">
            <v>2.2499999999999999E-2</v>
          </cell>
          <cell r="D212">
            <v>2.2499999999999999E-2</v>
          </cell>
          <cell r="E212">
            <v>2.2499999999999999E-2</v>
          </cell>
          <cell r="F212">
            <v>2.2499999999999999E-2</v>
          </cell>
          <cell r="G212">
            <v>2.2499999999999999E-2</v>
          </cell>
          <cell r="H212">
            <v>2.2499999999999999E-2</v>
          </cell>
          <cell r="I212">
            <v>2.2499999999999999E-2</v>
          </cell>
          <cell r="J212">
            <v>2.2499999999999999E-2</v>
          </cell>
          <cell r="K212">
            <v>2.2499999999999999E-2</v>
          </cell>
          <cell r="L212">
            <v>2.2499999999999999E-2</v>
          </cell>
          <cell r="M212">
            <v>2.2499999999999999E-2</v>
          </cell>
          <cell r="N212">
            <v>2.2499999999999999E-2</v>
          </cell>
          <cell r="O212">
            <v>2.2499999999999999E-2</v>
          </cell>
          <cell r="P212">
            <v>2.2499999999999999E-2</v>
          </cell>
          <cell r="Q212">
            <v>2.2499999999999999E-2</v>
          </cell>
          <cell r="R212">
            <v>2.2499999999999999E-2</v>
          </cell>
          <cell r="S212">
            <v>2.2499999999999999E-2</v>
          </cell>
          <cell r="T212">
            <v>2.2499999999999999E-2</v>
          </cell>
          <cell r="U212">
            <v>2.2499999999999999E-2</v>
          </cell>
          <cell r="V212">
            <v>2.2499999999999999E-2</v>
          </cell>
          <cell r="W212">
            <v>2.2499999999999999E-2</v>
          </cell>
          <cell r="X212">
            <v>2.2499999999999999E-2</v>
          </cell>
          <cell r="Y212">
            <v>2.2499999999999999E-2</v>
          </cell>
          <cell r="Z212">
            <v>2.2499999999999999E-2</v>
          </cell>
          <cell r="AA212">
            <v>2.2499999999999999E-2</v>
          </cell>
          <cell r="AB212">
            <v>2.2499999999999999E-2</v>
          </cell>
          <cell r="AC212">
            <v>2.2499999999999999E-2</v>
          </cell>
          <cell r="AD212">
            <v>2.2499999999999999E-2</v>
          </cell>
          <cell r="AE212">
            <v>2.2499999999999999E-2</v>
          </cell>
          <cell r="AF212">
            <v>2.2499999999999999E-2</v>
          </cell>
          <cell r="AG212">
            <v>2.2499999999999999E-2</v>
          </cell>
          <cell r="AH212">
            <v>2.2499999999999999E-2</v>
          </cell>
          <cell r="AI212">
            <v>2.2499999999999999E-2</v>
          </cell>
          <cell r="AJ212">
            <v>2.2499999999999999E-2</v>
          </cell>
          <cell r="AK212">
            <v>3.2500000000000001E-2</v>
          </cell>
          <cell r="AL212">
            <v>3.2500000000000001E-2</v>
          </cell>
          <cell r="AM212">
            <v>3.2500000000000001E-2</v>
          </cell>
          <cell r="AN212">
            <v>3.2500000000000001E-2</v>
          </cell>
          <cell r="AO212">
            <v>3.2500000000000001E-2</v>
          </cell>
          <cell r="AP212">
            <v>3.2500000000000001E-2</v>
          </cell>
          <cell r="AQ212">
            <v>3.2500000000000001E-2</v>
          </cell>
          <cell r="AR212">
            <v>3.2500000000000001E-2</v>
          </cell>
          <cell r="AS212">
            <v>3.2500000000000001E-2</v>
          </cell>
          <cell r="AT212">
            <v>3.2500000000000001E-2</v>
          </cell>
          <cell r="AU212">
            <v>3.2500000000000001E-2</v>
          </cell>
          <cell r="AV212">
            <v>3.2500000000000001E-2</v>
          </cell>
          <cell r="AW212">
            <v>3.2500000000000001E-2</v>
          </cell>
          <cell r="AX212">
            <v>3.2500000000000001E-2</v>
          </cell>
          <cell r="AY212">
            <v>3.2500000000000001E-2</v>
          </cell>
          <cell r="AZ212">
            <v>3.2500000000000001E-2</v>
          </cell>
          <cell r="BA212">
            <v>3.2500000000000001E-2</v>
          </cell>
          <cell r="BB212">
            <v>4.4999999999999998E-2</v>
          </cell>
          <cell r="BC212">
            <v>4.4999999999999998E-2</v>
          </cell>
          <cell r="BD212">
            <v>4.4999999999999998E-2</v>
          </cell>
          <cell r="BE212">
            <v>4.4999999999999998E-2</v>
          </cell>
          <cell r="BF212">
            <v>4.4999999999999998E-2</v>
          </cell>
          <cell r="BG212">
            <v>4.4999999999999998E-2</v>
          </cell>
          <cell r="BH212">
            <v>4.4999999999999998E-2</v>
          </cell>
          <cell r="BI212">
            <v>4.4999999999999998E-2</v>
          </cell>
          <cell r="BJ212">
            <v>4.4999999999999998E-2</v>
          </cell>
          <cell r="BK212">
            <v>4.4999999999999998E-2</v>
          </cell>
          <cell r="BL212">
            <v>4.4999999999999998E-2</v>
          </cell>
          <cell r="BM212">
            <v>4.4999999999999998E-2</v>
          </cell>
          <cell r="BN212">
            <v>4.4999999999999998E-2</v>
          </cell>
          <cell r="BO212">
            <v>4.4999999999999998E-2</v>
          </cell>
          <cell r="BP212">
            <v>4.4999999999999998E-2</v>
          </cell>
          <cell r="BQ212">
            <v>4.4999999999999998E-2</v>
          </cell>
          <cell r="BR212">
            <v>4.4999999999999998E-2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</row>
        <row r="213">
          <cell r="A213" t="str">
            <v>(%) Tasa EDC Libor</v>
          </cell>
          <cell r="B213">
            <v>6.7042687670696197E-2</v>
          </cell>
          <cell r="C213">
            <v>8.1115000000000007E-2</v>
          </cell>
          <cell r="D213">
            <v>8.1115000000000007E-2</v>
          </cell>
          <cell r="E213">
            <v>8.1115000000000007E-2</v>
          </cell>
          <cell r="F213">
            <v>8.1115000000000007E-2</v>
          </cell>
          <cell r="G213">
            <v>8.1268000000000007E-2</v>
          </cell>
          <cell r="H213">
            <v>8.1268000000000007E-2</v>
          </cell>
          <cell r="I213">
            <v>8.1268000000000007E-2</v>
          </cell>
          <cell r="J213">
            <v>8.1267999999999993E-2</v>
          </cell>
          <cell r="K213">
            <v>8.1436000000000008E-2</v>
          </cell>
          <cell r="L213">
            <v>8.1436000000000008E-2</v>
          </cell>
          <cell r="M213">
            <v>8.1436000000000008E-2</v>
          </cell>
          <cell r="N213">
            <v>8.1436000000000008E-2</v>
          </cell>
          <cell r="O213">
            <v>8.1584000000000004E-2</v>
          </cell>
          <cell r="P213">
            <v>8.1584000000000004E-2</v>
          </cell>
          <cell r="Q213">
            <v>8.1584000000000004E-2</v>
          </cell>
          <cell r="R213">
            <v>8.1584000000000004E-2</v>
          </cell>
          <cell r="S213">
            <v>8.1351620218579238E-2</v>
          </cell>
          <cell r="T213">
            <v>8.1712000000000007E-2</v>
          </cell>
          <cell r="U213">
            <v>8.1712000000000007E-2</v>
          </cell>
          <cell r="V213">
            <v>8.1712000000000007E-2</v>
          </cell>
          <cell r="W213">
            <v>8.1712000000000021E-2</v>
          </cell>
          <cell r="X213">
            <v>8.1849000000000005E-2</v>
          </cell>
          <cell r="Y213">
            <v>8.1849000000000005E-2</v>
          </cell>
          <cell r="Z213">
            <v>8.1849000000000005E-2</v>
          </cell>
          <cell r="AA213">
            <v>8.1849000000000005E-2</v>
          </cell>
          <cell r="AB213">
            <v>8.1990000000000007E-2</v>
          </cell>
          <cell r="AC213">
            <v>8.1990000000000007E-2</v>
          </cell>
          <cell r="AD213">
            <v>8.1990000000000007E-2</v>
          </cell>
          <cell r="AE213">
            <v>8.1989999999999993E-2</v>
          </cell>
          <cell r="AF213">
            <v>8.2141999999999993E-2</v>
          </cell>
          <cell r="AG213">
            <v>8.2141999999999993E-2</v>
          </cell>
          <cell r="AH213">
            <v>8.2141999999999993E-2</v>
          </cell>
          <cell r="AI213">
            <v>8.2141999999999993E-2</v>
          </cell>
          <cell r="AJ213">
            <v>8.1924610958904104E-2</v>
          </cell>
          <cell r="AK213">
            <v>9.2293000000000014E-2</v>
          </cell>
          <cell r="AL213">
            <v>9.2293000000000014E-2</v>
          </cell>
          <cell r="AM213">
            <v>9.2293000000000014E-2</v>
          </cell>
          <cell r="AN213">
            <v>9.2293000000000014E-2</v>
          </cell>
          <cell r="AO213">
            <v>9.2441999999999996E-2</v>
          </cell>
          <cell r="AP213">
            <v>9.2441999999999996E-2</v>
          </cell>
          <cell r="AQ213">
            <v>9.2441999999999996E-2</v>
          </cell>
          <cell r="AR213">
            <v>9.2441999999999996E-2</v>
          </cell>
          <cell r="AS213">
            <v>9.2588000000000004E-2</v>
          </cell>
          <cell r="AT213">
            <v>9.2588000000000004E-2</v>
          </cell>
          <cell r="AU213">
            <v>9.2588000000000004E-2</v>
          </cell>
          <cell r="AV213">
            <v>9.2588000000000004E-2</v>
          </cell>
          <cell r="AW213">
            <v>9.273300000000001E-2</v>
          </cell>
          <cell r="AX213">
            <v>9.273300000000001E-2</v>
          </cell>
          <cell r="AY213">
            <v>9.273300000000001E-2</v>
          </cell>
          <cell r="AZ213">
            <v>9.273300000000001E-2</v>
          </cell>
          <cell r="BA213">
            <v>9.2515408219178086E-2</v>
          </cell>
          <cell r="BB213">
            <v>0.10538</v>
          </cell>
          <cell r="BC213">
            <v>0.10538</v>
          </cell>
          <cell r="BD213">
            <v>0.10538</v>
          </cell>
          <cell r="BE213">
            <v>0.10538000000000002</v>
          </cell>
          <cell r="BF213">
            <v>0.10552800000000001</v>
          </cell>
          <cell r="BG213">
            <v>0.10552800000000001</v>
          </cell>
          <cell r="BH213">
            <v>0.10552800000000001</v>
          </cell>
          <cell r="BI213">
            <v>0.10552800000000001</v>
          </cell>
          <cell r="BJ213">
            <v>0.10567799999999999</v>
          </cell>
          <cell r="BK213">
            <v>0.10567799999999999</v>
          </cell>
          <cell r="BL213">
            <v>0.10567799999999999</v>
          </cell>
          <cell r="BM213">
            <v>0.10567799999999998</v>
          </cell>
          <cell r="BN213">
            <v>4.4999999999999998E-2</v>
          </cell>
          <cell r="BO213">
            <v>4.4999999999999998E-2</v>
          </cell>
          <cell r="BP213">
            <v>4.4999999999999998E-2</v>
          </cell>
          <cell r="BQ213">
            <v>4.4999999999999998E-2</v>
          </cell>
          <cell r="BR213">
            <v>9.0272942465753431E-2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</row>
        <row r="214">
          <cell r="A214" t="str">
            <v>(Bs) Deuda a largo plazo "EDC"</v>
          </cell>
          <cell r="B214">
            <v>92088960.727339804</v>
          </cell>
          <cell r="C214">
            <v>6221768.459067883</v>
          </cell>
          <cell r="D214">
            <v>6283440.5825660778</v>
          </cell>
          <cell r="E214">
            <v>6356972.729813925</v>
          </cell>
          <cell r="F214">
            <v>18862181.771447886</v>
          </cell>
          <cell r="G214">
            <v>6409156.8343123971</v>
          </cell>
          <cell r="H214">
            <v>6437620.8913115645</v>
          </cell>
          <cell r="I214">
            <v>6475572.9673104538</v>
          </cell>
          <cell r="J214">
            <v>19322350.69293442</v>
          </cell>
          <cell r="K214">
            <v>6523013.0623090649</v>
          </cell>
          <cell r="L214">
            <v>6544361.10505844</v>
          </cell>
          <cell r="M214">
            <v>6558593.1335580237</v>
          </cell>
          <cell r="N214">
            <v>19625967.30092553</v>
          </cell>
          <cell r="O214">
            <v>6579941.1763073988</v>
          </cell>
          <cell r="P214">
            <v>6613149.2428064262</v>
          </cell>
          <cell r="Q214">
            <v>4913427.3998598177</v>
          </cell>
          <cell r="R214">
            <v>18106517.818973642</v>
          </cell>
          <cell r="S214">
            <v>75917017.584281459</v>
          </cell>
          <cell r="T214">
            <v>4918691.7863596678</v>
          </cell>
          <cell r="U214">
            <v>4943258.9233589666</v>
          </cell>
          <cell r="V214">
            <v>4967826.0603582663</v>
          </cell>
          <cell r="W214">
            <v>14829776.770076901</v>
          </cell>
          <cell r="X214">
            <v>4999412.379357365</v>
          </cell>
          <cell r="Y214">
            <v>5018715.1298568137</v>
          </cell>
          <cell r="Z214">
            <v>5045505.0078227166</v>
          </cell>
          <cell r="AA214">
            <v>15063632.517036896</v>
          </cell>
          <cell r="AB214">
            <v>5072294.8857886195</v>
          </cell>
          <cell r="AC214">
            <v>5099084.7637545215</v>
          </cell>
          <cell r="AD214">
            <v>5125874.6417204244</v>
          </cell>
          <cell r="AE214">
            <v>15297254.291263565</v>
          </cell>
          <cell r="AF214">
            <v>5152664.5196863273</v>
          </cell>
          <cell r="AG214">
            <v>5179454.3976522274</v>
          </cell>
          <cell r="AH214">
            <v>3375066.7254922548</v>
          </cell>
          <cell r="AI214">
            <v>13707185.64283081</v>
          </cell>
          <cell r="AJ214">
            <v>58897849.221208178</v>
          </cell>
          <cell r="AK214">
            <v>3409308.0716163306</v>
          </cell>
          <cell r="AL214">
            <v>3443549.4177404065</v>
          </cell>
          <cell r="AM214">
            <v>3477790.7638644823</v>
          </cell>
          <cell r="AN214">
            <v>10330648.253221219</v>
          </cell>
          <cell r="AO214">
            <v>3512032.1099885581</v>
          </cell>
          <cell r="AP214">
            <v>3546273.4561126339</v>
          </cell>
          <cell r="AQ214">
            <v>3580514.8022367097</v>
          </cell>
          <cell r="AR214">
            <v>10638820.368337903</v>
          </cell>
          <cell r="AS214">
            <v>3614756.1483607856</v>
          </cell>
          <cell r="AT214">
            <v>3648997.4944848614</v>
          </cell>
          <cell r="AU214">
            <v>3683238.8406089372</v>
          </cell>
          <cell r="AV214">
            <v>10946992.483454585</v>
          </cell>
          <cell r="AW214">
            <v>3717480.186733013</v>
          </cell>
          <cell r="AX214">
            <v>3751721.5328570893</v>
          </cell>
          <cell r="AY214">
            <v>1731849.347762282</v>
          </cell>
          <cell r="AZ214">
            <v>9201051.0673523843</v>
          </cell>
          <cell r="BA214">
            <v>41117512.17236609</v>
          </cell>
          <cell r="BB214">
            <v>1762811.7792616077</v>
          </cell>
          <cell r="BC214">
            <v>1793774.2107609333</v>
          </cell>
          <cell r="BD214">
            <v>1824736.642260259</v>
          </cell>
          <cell r="BE214">
            <v>5381322.6322828</v>
          </cell>
          <cell r="BF214">
            <v>1855699.0737595847</v>
          </cell>
          <cell r="BG214">
            <v>1886661.5052589101</v>
          </cell>
          <cell r="BH214">
            <v>1917623.936758236</v>
          </cell>
          <cell r="BI214">
            <v>5659984.5157767311</v>
          </cell>
          <cell r="BJ214">
            <v>1948586.3682575617</v>
          </cell>
          <cell r="BK214">
            <v>1979548.7997568871</v>
          </cell>
          <cell r="BL214">
            <v>2010511.231256213</v>
          </cell>
          <cell r="BM214">
            <v>5938646.3992706621</v>
          </cell>
          <cell r="BN214">
            <v>2041473.6627555387</v>
          </cell>
          <cell r="BO214">
            <v>2072436.0942548641</v>
          </cell>
          <cell r="BP214">
            <v>-497.17424581028092</v>
          </cell>
          <cell r="BQ214">
            <v>4113412.5827645925</v>
          </cell>
          <cell r="BR214">
            <v>21093366.130094785</v>
          </cell>
          <cell r="BS214">
            <v>-1230.0001133338083</v>
          </cell>
          <cell r="BT214">
            <v>-1487.4560194090709</v>
          </cell>
          <cell r="BU214">
            <v>-1806.9431007020814</v>
          </cell>
          <cell r="BV214">
            <v>-2217.8110587443475</v>
          </cell>
          <cell r="BW214">
            <v>-2768.1014011683119</v>
          </cell>
          <cell r="BX214">
            <v>-3501.5576022477417</v>
          </cell>
          <cell r="BY214">
            <v>-4471.8472963313707</v>
          </cell>
        </row>
        <row r="215">
          <cell r="A215" t="str">
            <v>(Bs) Intereses causados mensualmente "EDC"</v>
          </cell>
          <cell r="B215">
            <v>558274.94168816239</v>
          </cell>
          <cell r="C215">
            <v>39578.588823559956</v>
          </cell>
          <cell r="D215">
            <v>37392.136214562241</v>
          </cell>
          <cell r="E215">
            <v>40438.664905505408</v>
          </cell>
          <cell r="F215">
            <v>117409.3899436276</v>
          </cell>
          <cell r="G215">
            <v>39556.403375454938</v>
          </cell>
          <cell r="H215">
            <v>41056.482131637378</v>
          </cell>
          <cell r="I215">
            <v>39966.314291262766</v>
          </cell>
          <cell r="J215">
            <v>120579.19979835511</v>
          </cell>
          <cell r="K215">
            <v>41721.414684566189</v>
          </cell>
          <cell r="L215">
            <v>41857.957496261137</v>
          </cell>
          <cell r="M215">
            <v>40595.792939410734</v>
          </cell>
          <cell r="N215">
            <v>124175.16512023806</v>
          </cell>
          <cell r="O215">
            <v>42185.494475805965</v>
          </cell>
          <cell r="P215">
            <v>41030.708630327819</v>
          </cell>
          <cell r="Q215">
            <v>42580.888439890659</v>
          </cell>
          <cell r="R215">
            <v>125797.09154602444</v>
          </cell>
          <cell r="S215">
            <v>487960.84640824521</v>
          </cell>
          <cell r="T215">
            <v>33899.469842338338</v>
          </cell>
          <cell r="U215">
            <v>30771.80651242653</v>
          </cell>
          <cell r="V215">
            <v>34238.101720891842</v>
          </cell>
          <cell r="W215">
            <v>98909.378075656714</v>
          </cell>
          <cell r="X215">
            <v>33423.15791308105</v>
          </cell>
          <cell r="Y215">
            <v>34670.611683324743</v>
          </cell>
          <cell r="Z215">
            <v>33731.306367924954</v>
          </cell>
          <cell r="AA215">
            <v>101825.07596433074</v>
          </cell>
          <cell r="AB215">
            <v>35123.41202476684</v>
          </cell>
          <cell r="AC215">
            <v>35308.920151379491</v>
          </cell>
          <cell r="AD215">
            <v>34349.44672063757</v>
          </cell>
          <cell r="AE215">
            <v>104781.77889678389</v>
          </cell>
          <cell r="AF215">
            <v>35769.900944202913</v>
          </cell>
          <cell r="AG215">
            <v>34796.009822878485</v>
          </cell>
          <cell r="AH215">
            <v>36141.852689746003</v>
          </cell>
          <cell r="AI215">
            <v>106707.76345682741</v>
          </cell>
          <cell r="AJ215">
            <v>412223.99639359873</v>
          </cell>
          <cell r="AK215">
            <v>27076.727303729556</v>
          </cell>
          <cell r="AL215">
            <v>24702.026413580206</v>
          </cell>
          <cell r="AM215">
            <v>27620.616897769476</v>
          </cell>
          <cell r="AN215">
            <v>79399.370615079242</v>
          </cell>
          <cell r="AO215">
            <v>27060.520660791466</v>
          </cell>
          <cell r="AP215">
            <v>28235.165063038225</v>
          </cell>
          <cell r="AQ215">
            <v>27588.185912830908</v>
          </cell>
          <cell r="AR215">
            <v>82883.871636660595</v>
          </cell>
          <cell r="AS215">
            <v>28852.442227775311</v>
          </cell>
          <cell r="AT215">
            <v>29125.751524529438</v>
          </cell>
          <cell r="AU215">
            <v>28450.704020597008</v>
          </cell>
          <cell r="AV215">
            <v>86428.897772901764</v>
          </cell>
          <cell r="AW215">
            <v>29741.501950564329</v>
          </cell>
          <cell r="AX215">
            <v>29047.207755349427</v>
          </cell>
          <cell r="AY215">
            <v>30289.394077157816</v>
          </cell>
          <cell r="AZ215">
            <v>89078.103783071565</v>
          </cell>
          <cell r="BA215">
            <v>337790.24380771315</v>
          </cell>
          <cell r="BB215">
            <v>20036.621148560927</v>
          </cell>
          <cell r="BC215">
            <v>18415.463586169</v>
          </cell>
          <cell r="BD215">
            <v>20740.476792241865</v>
          </cell>
          <cell r="BE215">
            <v>59192.561526971796</v>
          </cell>
          <cell r="BF215">
            <v>20462.713320321887</v>
          </cell>
          <cell r="BG215">
            <v>21497.605868605613</v>
          </cell>
          <cell r="BH215">
            <v>21145.556102785751</v>
          </cell>
          <cell r="BI215">
            <v>63105.875291713251</v>
          </cell>
          <cell r="BJ215">
            <v>22258.232074699481</v>
          </cell>
          <cell r="BK215">
            <v>22611.908461405004</v>
          </cell>
          <cell r="BL215">
            <v>22224.759530429546</v>
          </cell>
          <cell r="BM215">
            <v>67094.900066534028</v>
          </cell>
          <cell r="BN215">
            <v>23319.261234816055</v>
          </cell>
          <cell r="BO215">
            <v>22909.29447244024</v>
          </cell>
          <cell r="BP215">
            <v>24026.614008227105</v>
          </cell>
          <cell r="BQ215">
            <v>70255.169715483396</v>
          </cell>
          <cell r="BR215">
            <v>259648.5066007025</v>
          </cell>
          <cell r="BS215">
            <v>321027.50965300831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</row>
        <row r="216">
          <cell r="A216" t="str">
            <v>(Bs) Intereses pagados en el semestre "EDC"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</row>
        <row r="217">
          <cell r="A217" t="str">
            <v>(Bs) Porción circulante "EDC"</v>
          </cell>
          <cell r="B217">
            <v>0</v>
          </cell>
          <cell r="C217">
            <v>1618939.8626992034</v>
          </cell>
          <cell r="D217">
            <v>1634987.3031987001</v>
          </cell>
          <cell r="E217">
            <v>1654120.7899480998</v>
          </cell>
          <cell r="F217">
            <v>1654120.7899480998</v>
          </cell>
          <cell r="G217">
            <v>1667699.3934476736</v>
          </cell>
          <cell r="H217">
            <v>1675105.9044474412</v>
          </cell>
          <cell r="I217">
            <v>1684981.2524471313</v>
          </cell>
          <cell r="J217">
            <v>1684981.2524471313</v>
          </cell>
          <cell r="K217">
            <v>1697325.4374467439</v>
          </cell>
          <cell r="L217">
            <v>1702880.3206965697</v>
          </cell>
          <cell r="M217">
            <v>1706583.5761964535</v>
          </cell>
          <cell r="N217">
            <v>1706583.5761964535</v>
          </cell>
          <cell r="O217">
            <v>1712138.4594462793</v>
          </cell>
          <cell r="P217">
            <v>1720779.3889460082</v>
          </cell>
          <cell r="Q217">
            <v>1728185.8999457757</v>
          </cell>
          <cell r="R217">
            <v>1728185.8999457757</v>
          </cell>
          <cell r="S217">
            <v>1728185.8999457757</v>
          </cell>
          <cell r="T217">
            <v>1730037.5276957175</v>
          </cell>
          <cell r="U217">
            <v>1738678.4571954466</v>
          </cell>
          <cell r="V217">
            <v>1747319.3866951754</v>
          </cell>
          <cell r="W217">
            <v>1747319.3866951754</v>
          </cell>
          <cell r="X217">
            <v>1758429.1531948268</v>
          </cell>
          <cell r="Y217">
            <v>1765218.4549446136</v>
          </cell>
          <cell r="Z217">
            <v>1774641.1828276515</v>
          </cell>
          <cell r="AA217">
            <v>1774641.1828276515</v>
          </cell>
          <cell r="AB217">
            <v>1784063.9107106894</v>
          </cell>
          <cell r="AC217">
            <v>1793486.638593727</v>
          </cell>
          <cell r="AD217">
            <v>1802909.3664767651</v>
          </cell>
          <cell r="AE217">
            <v>1802909.3664767651</v>
          </cell>
          <cell r="AF217">
            <v>1812332.094359803</v>
          </cell>
          <cell r="AG217">
            <v>1821754.82224284</v>
          </cell>
          <cell r="AH217">
            <v>1831177.5501258785</v>
          </cell>
          <cell r="AI217">
            <v>1831177.5501258785</v>
          </cell>
          <cell r="AJ217">
            <v>1831177.5501258785</v>
          </cell>
          <cell r="AK217">
            <v>1849755.5485502956</v>
          </cell>
          <cell r="AL217">
            <v>1868333.5469747127</v>
          </cell>
          <cell r="AM217">
            <v>1886911.5453991296</v>
          </cell>
          <cell r="AN217">
            <v>1886911.5453991296</v>
          </cell>
          <cell r="AO217">
            <v>1905489.5438235467</v>
          </cell>
          <cell r="AP217">
            <v>1924067.5422479636</v>
          </cell>
          <cell r="AQ217">
            <v>1942645.5406723807</v>
          </cell>
          <cell r="AR217">
            <v>1942645.5406723807</v>
          </cell>
          <cell r="AS217">
            <v>1961223.5390967978</v>
          </cell>
          <cell r="AT217">
            <v>1979801.5375212147</v>
          </cell>
          <cell r="AU217">
            <v>1998379.5359456318</v>
          </cell>
          <cell r="AV217">
            <v>1998379.5359456318</v>
          </cell>
          <cell r="AW217">
            <v>2016957.5343700489</v>
          </cell>
          <cell r="AX217">
            <v>2035535.5327944658</v>
          </cell>
          <cell r="AY217">
            <v>2054113.5312188829</v>
          </cell>
          <cell r="AZ217">
            <v>2054113.5312188829</v>
          </cell>
          <cell r="BA217">
            <v>2054113.5312188829</v>
          </cell>
          <cell r="BB217">
            <v>2090837.4815927306</v>
          </cell>
          <cell r="BC217">
            <v>2127561.4319665781</v>
          </cell>
          <cell r="BD217">
            <v>2164285.3823404261</v>
          </cell>
          <cell r="BE217">
            <v>2164285.3823404261</v>
          </cell>
          <cell r="BF217">
            <v>2201009.3327142741</v>
          </cell>
          <cell r="BG217">
            <v>2237733.2830881216</v>
          </cell>
          <cell r="BH217">
            <v>2274457.2334619695</v>
          </cell>
          <cell r="BI217">
            <v>2274457.2334619695</v>
          </cell>
          <cell r="BJ217">
            <v>2311181.183835817</v>
          </cell>
          <cell r="BK217">
            <v>2347905.134209665</v>
          </cell>
          <cell r="BL217">
            <v>2384629.0845835125</v>
          </cell>
          <cell r="BM217">
            <v>2384629.0845835125</v>
          </cell>
          <cell r="BN217">
            <v>2421353.0349573605</v>
          </cell>
          <cell r="BO217">
            <v>2458076.985331208</v>
          </cell>
          <cell r="BP217">
            <v>2103895.7000000002</v>
          </cell>
          <cell r="BQ217">
            <v>2103895.7000000002</v>
          </cell>
          <cell r="BR217">
            <v>2103895.7000000002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</row>
        <row r="218">
          <cell r="A218" t="str">
            <v>Pérdida cambiaria (Deuda L.P.)</v>
          </cell>
          <cell r="B218">
            <v>8694558.3710641507</v>
          </cell>
          <cell r="C218">
            <v>70685.741547931393</v>
          </cell>
          <cell r="D218">
            <v>61672.123498194793</v>
          </cell>
          <cell r="E218">
            <v>73532.147247847635</v>
          </cell>
          <cell r="F218">
            <v>205890.01229397382</v>
          </cell>
          <cell r="G218">
            <v>52184.104498472523</v>
          </cell>
          <cell r="H218">
            <v>28464.056999166827</v>
          </cell>
          <cell r="I218">
            <v>37952.075998889108</v>
          </cell>
          <cell r="J218">
            <v>118600.23749652845</v>
          </cell>
          <cell r="K218">
            <v>47440.094998611377</v>
          </cell>
          <cell r="L218">
            <v>21348.042749375119</v>
          </cell>
          <cell r="M218">
            <v>14232.028499583414</v>
          </cell>
          <cell r="N218">
            <v>83020.166247569912</v>
          </cell>
          <cell r="O218">
            <v>21348.042749375119</v>
          </cell>
          <cell r="P218">
            <v>33208.066499027969</v>
          </cell>
          <cell r="Q218">
            <v>21057.545999399219</v>
          </cell>
          <cell r="R218">
            <v>75613.655247802308</v>
          </cell>
          <cell r="S218">
            <v>483124.07128587452</v>
          </cell>
          <cell r="T218">
            <v>5264.3864998498047</v>
          </cell>
          <cell r="U218">
            <v>24567.136999299088</v>
          </cell>
          <cell r="V218">
            <v>24567.136999299088</v>
          </cell>
          <cell r="W218">
            <v>54398.660498447978</v>
          </cell>
          <cell r="X218">
            <v>31586.318999098832</v>
          </cell>
          <cell r="Y218">
            <v>19302.750499449285</v>
          </cell>
          <cell r="Z218">
            <v>26789.877965902713</v>
          </cell>
          <cell r="AA218">
            <v>77678.94746445083</v>
          </cell>
          <cell r="AB218">
            <v>26789.877965902713</v>
          </cell>
          <cell r="AC218">
            <v>26789.877965901916</v>
          </cell>
          <cell r="AD218">
            <v>26789.87796590351</v>
          </cell>
          <cell r="AE218">
            <v>80369.633897708132</v>
          </cell>
          <cell r="AF218">
            <v>26789.877965902713</v>
          </cell>
          <cell r="AG218">
            <v>26789.877965900316</v>
          </cell>
          <cell r="AH218">
            <v>17367.150082866454</v>
          </cell>
          <cell r="AI218">
            <v>70946.906014669483</v>
          </cell>
          <cell r="AJ218">
            <v>283394.14787527639</v>
          </cell>
          <cell r="AK218">
            <v>34241.346124075855</v>
          </cell>
          <cell r="AL218">
            <v>34241.346124075855</v>
          </cell>
          <cell r="AM218">
            <v>34241.346124075855</v>
          </cell>
          <cell r="AN218">
            <v>102724.03837222756</v>
          </cell>
          <cell r="AO218">
            <v>34241.346124075855</v>
          </cell>
          <cell r="AP218">
            <v>34241.346124075855</v>
          </cell>
          <cell r="AQ218">
            <v>34241.346124075855</v>
          </cell>
          <cell r="AR218">
            <v>102724.03837222756</v>
          </cell>
          <cell r="AS218">
            <v>34241.346124075855</v>
          </cell>
          <cell r="AT218">
            <v>34241.346124075855</v>
          </cell>
          <cell r="AU218">
            <v>34241.346124075855</v>
          </cell>
          <cell r="AV218">
            <v>102724.03837222756</v>
          </cell>
          <cell r="AW218">
            <v>34241.346124075855</v>
          </cell>
          <cell r="AX218">
            <v>34241.346124075855</v>
          </cell>
          <cell r="AY218">
            <v>15663.34769965882</v>
          </cell>
          <cell r="AZ218">
            <v>84146.039947810539</v>
          </cell>
          <cell r="BA218">
            <v>392318.15506449318</v>
          </cell>
          <cell r="BB218">
            <v>30962.431499325663</v>
          </cell>
          <cell r="BC218">
            <v>30962.431499325663</v>
          </cell>
          <cell r="BD218">
            <v>30962.431499325663</v>
          </cell>
          <cell r="BE218">
            <v>92887.294497976996</v>
          </cell>
          <cell r="BF218">
            <v>30962.431499325663</v>
          </cell>
          <cell r="BG218">
            <v>30962.431499325663</v>
          </cell>
          <cell r="BH218">
            <v>30962.431499325663</v>
          </cell>
          <cell r="BI218">
            <v>92887.294497976996</v>
          </cell>
          <cell r="BJ218">
            <v>30962.431499325663</v>
          </cell>
          <cell r="BK218">
            <v>30962.431499325663</v>
          </cell>
          <cell r="BL218">
            <v>30962.431499325663</v>
          </cell>
          <cell r="BM218">
            <v>92887.294497976996</v>
          </cell>
          <cell r="BN218">
            <v>30962.431499325663</v>
          </cell>
          <cell r="BO218">
            <v>30962.431499325663</v>
          </cell>
          <cell r="BP218">
            <v>-7.3185006743361596</v>
          </cell>
          <cell r="BQ218">
            <v>61917.544497976989</v>
          </cell>
          <cell r="BR218">
            <v>340579.42799190799</v>
          </cell>
          <cell r="BS218">
            <v>-732.82586752352734</v>
          </cell>
          <cell r="BT218">
            <v>-257.45590607526265</v>
          </cell>
          <cell r="BU218">
            <v>-319.48708129301042</v>
          </cell>
          <cell r="BV218">
            <v>-410.86795804226625</v>
          </cell>
          <cell r="BW218">
            <v>-550.29034242396438</v>
          </cell>
          <cell r="BX218">
            <v>-733.45620107942989</v>
          </cell>
          <cell r="BY218">
            <v>-970.28969408362843</v>
          </cell>
        </row>
        <row r="219">
          <cell r="A219" t="str">
            <v>Pérdida cambiaria (Intereses causados)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1.7794913479259496E-13</v>
          </cell>
          <cell r="R219">
            <v>1.7794913479259496E-13</v>
          </cell>
          <cell r="S219">
            <v>1.7794913479259496E-13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</row>
        <row r="220">
          <cell r="A220" t="str">
            <v>Pérdida cambiaria (intereses semestrales)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</row>
        <row r="221">
          <cell r="A221" t="str">
            <v>Pérdida cambiaria (Porción circulante)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</row>
        <row r="225">
          <cell r="A225" t="str">
            <v>OTRA DEUDA</v>
          </cell>
          <cell r="BS225" t="str">
            <v xml:space="preserve"> </v>
          </cell>
          <cell r="BT225" t="str">
            <v xml:space="preserve"> </v>
          </cell>
          <cell r="BU225" t="str">
            <v xml:space="preserve"> </v>
          </cell>
          <cell r="BV225" t="str">
            <v xml:space="preserve"> </v>
          </cell>
          <cell r="BW225" t="str">
            <v xml:space="preserve"> </v>
          </cell>
          <cell r="BX225" t="str">
            <v xml:space="preserve"> </v>
          </cell>
          <cell r="BY225" t="str">
            <v xml:space="preserve"> </v>
          </cell>
        </row>
        <row r="226">
          <cell r="A226" t="str">
            <v>($) Monto inicial "OD"</v>
          </cell>
          <cell r="B226">
            <v>10466.811923750951</v>
          </cell>
          <cell r="C226">
            <v>10347.100006971488</v>
          </cell>
          <cell r="D226">
            <v>10245.542966510462</v>
          </cell>
          <cell r="E226">
            <v>10127.031088912767</v>
          </cell>
          <cell r="F226">
            <v>10127.031088912767</v>
          </cell>
          <cell r="G226">
            <v>10044.57561742643</v>
          </cell>
          <cell r="H226">
            <v>10000.163344983866</v>
          </cell>
          <cell r="I226">
            <v>9941.5543290425685</v>
          </cell>
          <cell r="J226">
            <v>9941.5543290425685</v>
          </cell>
          <cell r="K226">
            <v>9869.2521157404408</v>
          </cell>
          <cell r="L226">
            <v>9837.0581073889862</v>
          </cell>
          <cell r="M226">
            <v>9815.7118691812702</v>
          </cell>
          <cell r="N226">
            <v>9815.7118691812702</v>
          </cell>
          <cell r="O226">
            <v>9783.8656518695789</v>
          </cell>
          <cell r="P226">
            <v>9734.7357669606226</v>
          </cell>
          <cell r="Q226">
            <v>9693.0154708165046</v>
          </cell>
          <cell r="R226">
            <v>9693.0154708165046</v>
          </cell>
          <cell r="S226">
            <v>9693.0154708165046</v>
          </cell>
          <cell r="T226">
            <v>9682.6412123746759</v>
          </cell>
          <cell r="U226">
            <v>9634.5201697856628</v>
          </cell>
          <cell r="V226">
            <v>9586.8750682748905</v>
          </cell>
          <cell r="W226">
            <v>9586.8750682748905</v>
          </cell>
          <cell r="X226">
            <v>9526.3051310235915</v>
          </cell>
          <cell r="Y226">
            <v>9489.6654959042717</v>
          </cell>
          <cell r="Z226">
            <v>9439.2786703678084</v>
          </cell>
          <cell r="AA226">
            <v>9439.2786703678084</v>
          </cell>
          <cell r="AB226">
            <v>9389.4240918467931</v>
          </cell>
          <cell r="AC226">
            <v>9340.0933712871538</v>
          </cell>
          <cell r="AD226">
            <v>9291.2782950130822</v>
          </cell>
          <cell r="AE226">
            <v>9291.2782950130822</v>
          </cell>
          <cell r="AF226">
            <v>9242.9708201678532</v>
          </cell>
          <cell r="AG226">
            <v>9195.1630702961829</v>
          </cell>
          <cell r="AH226">
            <v>9147.8473310629179</v>
          </cell>
          <cell r="AI226">
            <v>9147.8473310629179</v>
          </cell>
          <cell r="AJ226">
            <v>9147.8473310629179</v>
          </cell>
          <cell r="AK226">
            <v>9055.9710323614563</v>
          </cell>
          <cell r="AL226">
            <v>8965.9218996232448</v>
          </cell>
          <cell r="AM226">
            <v>8877.6459635674237</v>
          </cell>
          <cell r="AN226">
            <v>8877.6459635674237</v>
          </cell>
          <cell r="AO226">
            <v>8791.091359655642</v>
          </cell>
          <cell r="AP226">
            <v>8706.2082264794681</v>
          </cell>
          <cell r="AQ226">
            <v>8622.9486099782498</v>
          </cell>
          <cell r="AR226">
            <v>8622.9486099782498</v>
          </cell>
          <cell r="AS226">
            <v>8541.2663731008652</v>
          </cell>
          <cell r="AT226">
            <v>8461.1171105537378</v>
          </cell>
          <cell r="AU226">
            <v>8382.4580683041422</v>
          </cell>
          <cell r="AV226">
            <v>8382.4580683041422</v>
          </cell>
          <cell r="AW226">
            <v>8305.2480675321949</v>
          </cell>
          <cell r="AX226">
            <v>8229.4474327473126</v>
          </cell>
          <cell r="AY226">
            <v>8155.0179238054761</v>
          </cell>
          <cell r="AZ226">
            <v>8155.0179238054761</v>
          </cell>
          <cell r="BA226">
            <v>8155.0179238054761</v>
          </cell>
          <cell r="BB226">
            <v>8011.7813135149754</v>
          </cell>
          <cell r="BC226">
            <v>7873.489532632444</v>
          </cell>
          <cell r="BD226">
            <v>7739.8908671215559</v>
          </cell>
          <cell r="BE226">
            <v>7739.8908671215559</v>
          </cell>
          <cell r="BF226">
            <v>7610.7504023909287</v>
          </cell>
          <cell r="BG226">
            <v>7485.8486447965497</v>
          </cell>
          <cell r="BH226">
            <v>7364.9802766895791</v>
          </cell>
          <cell r="BI226">
            <v>7364.9802766895791</v>
          </cell>
          <cell r="BJ226">
            <v>7247.9530301555706</v>
          </cell>
          <cell r="BK226">
            <v>7134.5866664498199</v>
          </cell>
          <cell r="BL226">
            <v>7024.7120497345832</v>
          </cell>
          <cell r="BM226">
            <v>7024.7120497345832</v>
          </cell>
          <cell r="BN226">
            <v>6918.1703051064333</v>
          </cell>
          <cell r="BO226">
            <v>6814.8120520986158</v>
          </cell>
          <cell r="BP226">
            <v>6714.4967058813672</v>
          </cell>
          <cell r="BQ226">
            <v>6714.4967058813672</v>
          </cell>
          <cell r="BR226">
            <v>6714.4967058813672</v>
          </cell>
          <cell r="BS226">
            <v>2718.2667061121151</v>
          </cell>
          <cell r="BT226">
            <v>2247.1711685972596</v>
          </cell>
          <cell r="BU226">
            <v>1849.4264423323791</v>
          </cell>
          <cell r="BV226">
            <v>1506.5093844057656</v>
          </cell>
          <cell r="BW226">
            <v>1206.812933708226</v>
          </cell>
          <cell r="BX226">
            <v>953.88901616820601</v>
          </cell>
          <cell r="BY226">
            <v>746.82821316317438</v>
          </cell>
        </row>
        <row r="227">
          <cell r="A227" t="str">
            <v>($) Deuda a largo plazo "OD"</v>
          </cell>
          <cell r="B227">
            <v>10466.811923750951</v>
          </cell>
          <cell r="C227">
            <v>10347.100006971488</v>
          </cell>
          <cell r="D227">
            <v>10245.542966510462</v>
          </cell>
          <cell r="E227">
            <v>10127.031088912767</v>
          </cell>
          <cell r="F227">
            <v>10127.031088912767</v>
          </cell>
          <cell r="G227">
            <v>10044.57561742643</v>
          </cell>
          <cell r="H227">
            <v>10000.163344983866</v>
          </cell>
          <cell r="I227">
            <v>9941.5543290425685</v>
          </cell>
          <cell r="J227">
            <v>9941.5543290425685</v>
          </cell>
          <cell r="K227">
            <v>9869.2521157404408</v>
          </cell>
          <cell r="L227">
            <v>9837.0581073889862</v>
          </cell>
          <cell r="M227">
            <v>981.57106690777573</v>
          </cell>
          <cell r="N227">
            <v>981.57106690777573</v>
          </cell>
          <cell r="O227">
            <v>978.38644556596967</v>
          </cell>
          <cell r="P227">
            <v>973.47345767575325</v>
          </cell>
          <cell r="Q227">
            <v>969.30142857142857</v>
          </cell>
          <cell r="R227">
            <v>969.30142857142857</v>
          </cell>
          <cell r="S227">
            <v>969.30142857142857</v>
          </cell>
          <cell r="T227">
            <v>968.26400285408488</v>
          </cell>
          <cell r="U227">
            <v>963.45189918352855</v>
          </cell>
          <cell r="V227">
            <v>958.68738961497706</v>
          </cell>
          <cell r="W227">
            <v>958.68738961497706</v>
          </cell>
          <cell r="X227">
            <v>952.6303966303966</v>
          </cell>
          <cell r="Y227">
            <v>948.96643356643358</v>
          </cell>
          <cell r="Z227">
            <v>943.92775162883447</v>
          </cell>
          <cell r="AA227">
            <v>943.92775162883447</v>
          </cell>
          <cell r="AB227">
            <v>938.94229438627224</v>
          </cell>
          <cell r="AC227">
            <v>934.00922293344343</v>
          </cell>
          <cell r="AD227">
            <v>929.12771590286627</v>
          </cell>
          <cell r="AE227">
            <v>929.12771590286627</v>
          </cell>
          <cell r="AF227">
            <v>924.29696900896772</v>
          </cell>
          <cell r="AG227">
            <v>919.51619460631525</v>
          </cell>
          <cell r="AH227">
            <v>914.78462126148759</v>
          </cell>
          <cell r="AI227">
            <v>914.78462126148759</v>
          </cell>
          <cell r="AJ227">
            <v>914.78462126148759</v>
          </cell>
          <cell r="AK227">
            <v>905.59699251465327</v>
          </cell>
          <cell r="AL227">
            <v>896.59208034180483</v>
          </cell>
          <cell r="AM227">
            <v>887.76448781551505</v>
          </cell>
          <cell r="AN227">
            <v>887.76448781551505</v>
          </cell>
          <cell r="AO227">
            <v>879.10902848258411</v>
          </cell>
          <cell r="AP227">
            <v>870.62071620277766</v>
          </cell>
          <cell r="AQ227">
            <v>862.29475557061733</v>
          </cell>
          <cell r="AR227">
            <v>862.29475557061733</v>
          </cell>
          <cell r="AS227">
            <v>854.12653288155479</v>
          </cell>
          <cell r="AT227">
            <v>846.11160760677524</v>
          </cell>
          <cell r="AU227">
            <v>838.24570434352881</v>
          </cell>
          <cell r="AV227">
            <v>838.24570434352881</v>
          </cell>
          <cell r="AW227">
            <v>830.52470521033081</v>
          </cell>
          <cell r="AX227">
            <v>822.94464265860768</v>
          </cell>
          <cell r="AY227">
            <v>815.50169267442561</v>
          </cell>
          <cell r="AZ227">
            <v>815.50169267442561</v>
          </cell>
          <cell r="BA227">
            <v>815.50169267442561</v>
          </cell>
          <cell r="BB227">
            <v>801.17803339663658</v>
          </cell>
          <cell r="BC227">
            <v>787.34885699918766</v>
          </cell>
          <cell r="BD227">
            <v>773.98899208152318</v>
          </cell>
          <cell r="BE227">
            <v>773.98899208152318</v>
          </cell>
          <cell r="BF227">
            <v>761.07494718737723</v>
          </cell>
          <cell r="BG227">
            <v>748.58477295503224</v>
          </cell>
          <cell r="BH227">
            <v>736.49793762211436</v>
          </cell>
          <cell r="BI227">
            <v>736.49793762211436</v>
          </cell>
          <cell r="BJ227">
            <v>724.79521439952987</v>
          </cell>
          <cell r="BK227">
            <v>713.45857941501197</v>
          </cell>
          <cell r="BL227">
            <v>702.47111908685406</v>
          </cell>
          <cell r="BM227">
            <v>702.47111908685406</v>
          </cell>
          <cell r="BN227">
            <v>691.81694592665599</v>
          </cell>
          <cell r="BO227">
            <v>681.48112188956861</v>
          </cell>
          <cell r="BP227">
            <v>671.44958849433453</v>
          </cell>
          <cell r="BQ227">
            <v>671.44958849433453</v>
          </cell>
          <cell r="BR227">
            <v>671.44958849433453</v>
          </cell>
          <cell r="BS227">
            <v>271.8266373767251</v>
          </cell>
          <cell r="BT227">
            <v>224.71708938501956</v>
          </cell>
          <cell r="BU227">
            <v>184.94262162149869</v>
          </cell>
          <cell r="BV227">
            <v>150.6509200214621</v>
          </cell>
          <cell r="BW227">
            <v>120.68127861590251</v>
          </cell>
          <cell r="BX227">
            <v>95.388889954237442</v>
          </cell>
          <cell r="BY227">
            <v>74.682812185332608</v>
          </cell>
        </row>
        <row r="228">
          <cell r="A228" t="str">
            <v>($) Deuda al final del mes "OD"</v>
          </cell>
          <cell r="B228">
            <v>10466.811923750951</v>
          </cell>
          <cell r="C228">
            <v>10347.100006971488</v>
          </cell>
          <cell r="D228">
            <v>10245.542966510462</v>
          </cell>
          <cell r="E228">
            <v>10127.031088912767</v>
          </cell>
          <cell r="F228">
            <v>10127.031088912767</v>
          </cell>
          <cell r="G228">
            <v>10044.57561742643</v>
          </cell>
          <cell r="H228">
            <v>10000.163344983866</v>
          </cell>
          <cell r="I228">
            <v>9941.5543290425685</v>
          </cell>
          <cell r="J228">
            <v>9941.5543290425685</v>
          </cell>
          <cell r="K228">
            <v>9869.2521157404408</v>
          </cell>
          <cell r="L228">
            <v>9837.0581073889862</v>
          </cell>
          <cell r="M228">
            <v>981.57106690777573</v>
          </cell>
          <cell r="N228">
            <v>981.57106690777573</v>
          </cell>
          <cell r="O228">
            <v>978.38644556596967</v>
          </cell>
          <cell r="P228">
            <v>973.47345767575325</v>
          </cell>
          <cell r="Q228">
            <v>969.30142857142857</v>
          </cell>
          <cell r="R228">
            <v>969.30142857142857</v>
          </cell>
          <cell r="S228">
            <v>969.30142857142857</v>
          </cell>
          <cell r="T228">
            <v>968.26400285408488</v>
          </cell>
          <cell r="U228">
            <v>963.45189918352855</v>
          </cell>
          <cell r="V228">
            <v>958.68738961497706</v>
          </cell>
          <cell r="W228">
            <v>958.68738961497706</v>
          </cell>
          <cell r="X228">
            <v>952.6303966303966</v>
          </cell>
          <cell r="Y228">
            <v>948.96643356643358</v>
          </cell>
          <cell r="Z228">
            <v>943.92775162883447</v>
          </cell>
          <cell r="AA228">
            <v>943.92775162883447</v>
          </cell>
          <cell r="AB228">
            <v>938.94229438627224</v>
          </cell>
          <cell r="AC228">
            <v>934.00922293344343</v>
          </cell>
          <cell r="AD228">
            <v>929.12771590286627</v>
          </cell>
          <cell r="AE228">
            <v>929.12771590286627</v>
          </cell>
          <cell r="AF228">
            <v>924.29696900896772</v>
          </cell>
          <cell r="AG228">
            <v>919.51619460631525</v>
          </cell>
          <cell r="AH228">
            <v>914.78462126148759</v>
          </cell>
          <cell r="AI228">
            <v>914.78462126148759</v>
          </cell>
          <cell r="AJ228">
            <v>914.78462126148759</v>
          </cell>
          <cell r="AK228">
            <v>905.59699251465327</v>
          </cell>
          <cell r="AL228">
            <v>896.59208034180483</v>
          </cell>
          <cell r="AM228">
            <v>887.76448781551505</v>
          </cell>
          <cell r="AN228">
            <v>887.76448781551505</v>
          </cell>
          <cell r="AO228">
            <v>879.10902848258411</v>
          </cell>
          <cell r="AP228">
            <v>870.62071620277766</v>
          </cell>
          <cell r="AQ228">
            <v>862.29475557061733</v>
          </cell>
          <cell r="AR228">
            <v>862.29475557061733</v>
          </cell>
          <cell r="AS228">
            <v>854.12653288155479</v>
          </cell>
          <cell r="AT228">
            <v>846.11160760677524</v>
          </cell>
          <cell r="AU228">
            <v>838.24570434352881</v>
          </cell>
          <cell r="AV228">
            <v>838.24570434352881</v>
          </cell>
          <cell r="AW228">
            <v>830.52470521033081</v>
          </cell>
          <cell r="AX228">
            <v>822.94464265860768</v>
          </cell>
          <cell r="AY228">
            <v>815.50169267442561</v>
          </cell>
          <cell r="AZ228">
            <v>815.50169267442561</v>
          </cell>
          <cell r="BA228">
            <v>815.50169267442561</v>
          </cell>
          <cell r="BB228">
            <v>801.17803339663658</v>
          </cell>
          <cell r="BC228">
            <v>787.34885699918766</v>
          </cell>
          <cell r="BD228">
            <v>773.98899208152318</v>
          </cell>
          <cell r="BE228">
            <v>773.98899208152318</v>
          </cell>
          <cell r="BF228">
            <v>761.07494718737723</v>
          </cell>
          <cell r="BG228">
            <v>748.58477295503224</v>
          </cell>
          <cell r="BH228">
            <v>736.49793762211436</v>
          </cell>
          <cell r="BI228">
            <v>736.49793762211436</v>
          </cell>
          <cell r="BJ228">
            <v>724.79521439952987</v>
          </cell>
          <cell r="BK228">
            <v>713.45857941501197</v>
          </cell>
          <cell r="BL228">
            <v>702.47111908685406</v>
          </cell>
          <cell r="BM228">
            <v>702.47111908685406</v>
          </cell>
          <cell r="BN228">
            <v>691.81694592665599</v>
          </cell>
          <cell r="BO228">
            <v>681.48112188956861</v>
          </cell>
          <cell r="BP228">
            <v>671.44958849433453</v>
          </cell>
          <cell r="BQ228">
            <v>671.44958849433453</v>
          </cell>
          <cell r="BR228">
            <v>671.44958849433453</v>
          </cell>
          <cell r="BS228">
            <v>271.8266373767251</v>
          </cell>
          <cell r="BT228">
            <v>224.71708938501956</v>
          </cell>
          <cell r="BU228">
            <v>184.94262162149869</v>
          </cell>
          <cell r="BV228">
            <v>150.6509200214621</v>
          </cell>
          <cell r="BW228">
            <v>120.68127861590251</v>
          </cell>
          <cell r="BX228">
            <v>95.388889954237442</v>
          </cell>
          <cell r="BY228">
            <v>74.682812185332608</v>
          </cell>
        </row>
        <row r="229">
          <cell r="A229" t="str">
            <v>($) Total pago semestral "OD"</v>
          </cell>
          <cell r="B229">
            <v>1279.4499426328932</v>
          </cell>
          <cell r="C229">
            <v>1216.3590897084264</v>
          </cell>
          <cell r="D229">
            <v>0</v>
          </cell>
          <cell r="E229">
            <v>0</v>
          </cell>
          <cell r="F229">
            <v>1216.3590897084264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1141.2693488285406</v>
          </cell>
          <cell r="L229">
            <v>0</v>
          </cell>
          <cell r="M229">
            <v>0</v>
          </cell>
          <cell r="N229">
            <v>1141.2693488285406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2357.6284385369672</v>
          </cell>
          <cell r="T229">
            <v>453.44345791766318</v>
          </cell>
          <cell r="U229">
            <v>0</v>
          </cell>
          <cell r="V229">
            <v>0</v>
          </cell>
          <cell r="W229">
            <v>453.44345791766318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108.57824365361255</v>
          </cell>
          <cell r="AC229">
            <v>0</v>
          </cell>
          <cell r="AD229">
            <v>0</v>
          </cell>
          <cell r="AE229">
            <v>108.57824365361255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562.02170157127568</v>
          </cell>
          <cell r="AK229">
            <v>106.45795756450036</v>
          </cell>
          <cell r="AL229">
            <v>0</v>
          </cell>
          <cell r="AM229">
            <v>0</v>
          </cell>
          <cell r="AN229">
            <v>106.45795756450036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98.770243232942022</v>
          </cell>
          <cell r="AT229">
            <v>0</v>
          </cell>
          <cell r="AU229">
            <v>0</v>
          </cell>
          <cell r="AV229">
            <v>98.770243232942022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205.22820079744241</v>
          </cell>
          <cell r="BB229">
            <v>94.182928814849063</v>
          </cell>
          <cell r="BC229">
            <v>0</v>
          </cell>
          <cell r="BD229">
            <v>0</v>
          </cell>
          <cell r="BE229">
            <v>94.182928814849063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83.814513265145649</v>
          </cell>
          <cell r="BK229">
            <v>0</v>
          </cell>
          <cell r="BL229">
            <v>0</v>
          </cell>
          <cell r="BM229">
            <v>83.814513265145649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177.99744207999473</v>
          </cell>
          <cell r="BS229">
            <v>112.11722583235661</v>
          </cell>
          <cell r="BT229">
            <v>59.414641378411083</v>
          </cell>
          <cell r="BU229">
            <v>49.041019014211628</v>
          </cell>
          <cell r="BV229">
            <v>40.216016187790196</v>
          </cell>
          <cell r="BW229">
            <v>32.567537612013382</v>
          </cell>
          <cell r="BX229">
            <v>25.966145578446159</v>
          </cell>
          <cell r="BY229">
            <v>20.455286110187831</v>
          </cell>
        </row>
        <row r="230">
          <cell r="A230" t="str">
            <v>($)  cuota de amortización "OD"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</row>
        <row r="231">
          <cell r="A231" t="str">
            <v>($) Intereses causados mensualmente "OD"</v>
          </cell>
          <cell r="B231">
            <v>2365.2364573522905</v>
          </cell>
          <cell r="C231">
            <v>204.93006402696309</v>
          </cell>
          <cell r="D231">
            <v>183.28137973424273</v>
          </cell>
          <cell r="E231">
            <v>200.57147684430009</v>
          </cell>
          <cell r="F231">
            <v>588.78292060550598</v>
          </cell>
          <cell r="G231">
            <v>192.52103266733991</v>
          </cell>
          <cell r="H231">
            <v>198.05879069370826</v>
          </cell>
          <cell r="I231">
            <v>190.54645797331591</v>
          </cell>
          <cell r="J231">
            <v>581.12628133436408</v>
          </cell>
          <cell r="K231">
            <v>195.46602107008155</v>
          </cell>
          <cell r="L231">
            <v>194.82840084912078</v>
          </cell>
          <cell r="M231">
            <v>188.13447749264103</v>
          </cell>
          <cell r="N231">
            <v>578.42889941184342</v>
          </cell>
          <cell r="O231">
            <v>19.377487102459344</v>
          </cell>
          <cell r="P231">
            <v>18.658241272118605</v>
          </cell>
          <cell r="Q231">
            <v>19.197553293650795</v>
          </cell>
          <cell r="R231">
            <v>57.233281668228749</v>
          </cell>
          <cell r="S231">
            <v>1805.5713830199425</v>
          </cell>
          <cell r="T231">
            <v>19.177006500971181</v>
          </cell>
          <cell r="U231">
            <v>17.235083974283121</v>
          </cell>
          <cell r="V231">
            <v>18.987336355429964</v>
          </cell>
          <cell r="W231">
            <v>55.399426830684263</v>
          </cell>
          <cell r="X231">
            <v>18.25874926874927</v>
          </cell>
          <cell r="Y231">
            <v>18.794807420357419</v>
          </cell>
          <cell r="Z231">
            <v>18.091948572885993</v>
          </cell>
          <cell r="AA231">
            <v>55.145505261992682</v>
          </cell>
          <cell r="AB231">
            <v>18.596273774928115</v>
          </cell>
          <cell r="AC231">
            <v>18.498571554209587</v>
          </cell>
          <cell r="AD231">
            <v>17.808281221471606</v>
          </cell>
          <cell r="AE231">
            <v>54.903126550609308</v>
          </cell>
          <cell r="AF231">
            <v>18.306214969538726</v>
          </cell>
          <cell r="AG231">
            <v>17.624060396621044</v>
          </cell>
          <cell r="AH231">
            <v>18.11781763776224</v>
          </cell>
          <cell r="AI231">
            <v>54.048093003922013</v>
          </cell>
          <cell r="AJ231">
            <v>219.49615164720825</v>
          </cell>
          <cell r="AK231">
            <v>17.935851546192993</v>
          </cell>
          <cell r="AL231">
            <v>16.039036103892283</v>
          </cell>
          <cell r="AM231">
            <v>17.582668883679506</v>
          </cell>
          <cell r="AN231">
            <v>51.557556533764789</v>
          </cell>
          <cell r="AO231">
            <v>16.849589712582862</v>
          </cell>
          <cell r="AP231">
            <v>17.243126962571679</v>
          </cell>
          <cell r="AQ231">
            <v>16.527316148436835</v>
          </cell>
          <cell r="AR231">
            <v>50.62003282359138</v>
          </cell>
          <cell r="AS231">
            <v>16.916450498459682</v>
          </cell>
          <cell r="AT231">
            <v>16.757710450656411</v>
          </cell>
          <cell r="AU231">
            <v>16.066375999917639</v>
          </cell>
          <cell r="AV231">
            <v>49.740536949033732</v>
          </cell>
          <cell r="AW231">
            <v>16.449003189304605</v>
          </cell>
          <cell r="AX231">
            <v>15.77310565095665</v>
          </cell>
          <cell r="AY231">
            <v>16.151464079912927</v>
          </cell>
          <cell r="AZ231">
            <v>48.373572920174176</v>
          </cell>
          <cell r="BA231">
            <v>200.29169922656411</v>
          </cell>
          <cell r="BB231">
            <v>15.867776050327832</v>
          </cell>
          <cell r="BC231">
            <v>14.084796219652134</v>
          </cell>
          <cell r="BD231">
            <v>15.329281982059056</v>
          </cell>
          <cell r="BE231">
            <v>45.281854252039018</v>
          </cell>
          <cell r="BF231">
            <v>14.587269821091398</v>
          </cell>
          <cell r="BG231">
            <v>14.826137308803833</v>
          </cell>
          <cell r="BH231">
            <v>14.116210471090529</v>
          </cell>
          <cell r="BI231">
            <v>43.529617600985759</v>
          </cell>
          <cell r="BJ231">
            <v>14.35497188519069</v>
          </cell>
          <cell r="BK231">
            <v>14.130443531191764</v>
          </cell>
          <cell r="BL231">
            <v>13.464029782498038</v>
          </cell>
          <cell r="BM231">
            <v>41.949445198880497</v>
          </cell>
          <cell r="BN231">
            <v>13.701818956825159</v>
          </cell>
          <cell r="BO231">
            <v>13.061721502883401</v>
          </cell>
          <cell r="BP231">
            <v>13.298432127679458</v>
          </cell>
          <cell r="BQ231">
            <v>40.06197258738802</v>
          </cell>
          <cell r="BR231">
            <v>170.82288963929329</v>
          </cell>
          <cell r="BS231">
            <v>92.357886778350064</v>
          </cell>
          <cell r="BT231">
            <v>57.068516535472511</v>
          </cell>
          <cell r="BU231">
            <v>47.060025342258463</v>
          </cell>
          <cell r="BV231">
            <v>38.50777330855373</v>
          </cell>
          <cell r="BW231">
            <v>31.074161917856525</v>
          </cell>
          <cell r="BX231">
            <v>24.705557333943744</v>
          </cell>
          <cell r="BY231">
            <v>19.423127589981888</v>
          </cell>
        </row>
        <row r="232">
          <cell r="A232" t="str">
            <v>($) Intereses pagados en el semestre"OD"</v>
          </cell>
          <cell r="B232">
            <v>1279.4499426328932</v>
          </cell>
          <cell r="C232">
            <v>1216.3590897084264</v>
          </cell>
          <cell r="D232">
            <v>0</v>
          </cell>
          <cell r="E232">
            <v>0</v>
          </cell>
          <cell r="F232">
            <v>1216.3590897084264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1141.2693488285406</v>
          </cell>
          <cell r="L232">
            <v>0</v>
          </cell>
          <cell r="M232">
            <v>0</v>
          </cell>
          <cell r="N232">
            <v>1141.2693488285406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2357.6284385369672</v>
          </cell>
          <cell r="T232">
            <v>453.44345791766318</v>
          </cell>
          <cell r="U232">
            <v>0</v>
          </cell>
          <cell r="V232">
            <v>0</v>
          </cell>
          <cell r="W232">
            <v>453.44345791766318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108.57824365361255</v>
          </cell>
          <cell r="AC232">
            <v>0</v>
          </cell>
          <cell r="AD232">
            <v>0</v>
          </cell>
          <cell r="AE232">
            <v>108.57824365361255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562.02170157127568</v>
          </cell>
          <cell r="AK232">
            <v>106.45795756450036</v>
          </cell>
          <cell r="AL232">
            <v>0</v>
          </cell>
          <cell r="AM232">
            <v>0</v>
          </cell>
          <cell r="AN232">
            <v>106.45795756450036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98.770243232942022</v>
          </cell>
          <cell r="AT232">
            <v>0</v>
          </cell>
          <cell r="AU232">
            <v>0</v>
          </cell>
          <cell r="AV232">
            <v>98.770243232942022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205.22820079744241</v>
          </cell>
          <cell r="BB232">
            <v>94.182928814849063</v>
          </cell>
          <cell r="BC232">
            <v>0</v>
          </cell>
          <cell r="BD232">
            <v>0</v>
          </cell>
          <cell r="BE232">
            <v>94.182928814849063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83.814513265145649</v>
          </cell>
          <cell r="BK232">
            <v>0</v>
          </cell>
          <cell r="BL232">
            <v>0</v>
          </cell>
          <cell r="BM232">
            <v>83.814513265145649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177.99744207999473</v>
          </cell>
          <cell r="BS232">
            <v>112.11722583235661</v>
          </cell>
          <cell r="BT232">
            <v>59.414641378411083</v>
          </cell>
          <cell r="BU232">
            <v>49.041019014211628</v>
          </cell>
          <cell r="BV232">
            <v>40.216016187790196</v>
          </cell>
          <cell r="BW232">
            <v>32.567537612013382</v>
          </cell>
          <cell r="BX232">
            <v>25.966145578446159</v>
          </cell>
          <cell r="BY232">
            <v>20.455286110187831</v>
          </cell>
        </row>
        <row r="233">
          <cell r="A233" t="str">
            <v>($) Porción circulante "OD"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</row>
        <row r="234">
          <cell r="A234" t="str">
            <v>(%) Margen "OD"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</row>
        <row r="235">
          <cell r="A235" t="str">
            <v>(%) Tasa OD Libor</v>
          </cell>
          <cell r="B235">
            <v>5.8580000000000007E-2</v>
          </cell>
          <cell r="C235">
            <v>5.858E-2</v>
          </cell>
          <cell r="D235">
            <v>5.858E-2</v>
          </cell>
          <cell r="E235">
            <v>5.858E-2</v>
          </cell>
          <cell r="F235">
            <v>5.858E-2</v>
          </cell>
          <cell r="G235">
            <v>5.858E-2</v>
          </cell>
          <cell r="H235">
            <v>5.858E-2</v>
          </cell>
          <cell r="I235">
            <v>5.858E-2</v>
          </cell>
          <cell r="J235">
            <v>5.8580000000000007E-2</v>
          </cell>
          <cell r="K235">
            <v>5.858E-2</v>
          </cell>
          <cell r="L235">
            <v>5.858E-2</v>
          </cell>
          <cell r="M235">
            <v>5.858E-2</v>
          </cell>
          <cell r="N235">
            <v>5.858E-2</v>
          </cell>
          <cell r="O235">
            <v>5.858E-2</v>
          </cell>
          <cell r="P235">
            <v>5.858E-2</v>
          </cell>
          <cell r="Q235">
            <v>5.858E-2</v>
          </cell>
          <cell r="R235">
            <v>5.858E-2</v>
          </cell>
          <cell r="S235">
            <v>5.8580000000000007E-2</v>
          </cell>
          <cell r="T235">
            <v>5.9210000000000006E-2</v>
          </cell>
          <cell r="U235">
            <v>5.9210000000000006E-2</v>
          </cell>
          <cell r="V235">
            <v>5.9210000000000006E-2</v>
          </cell>
          <cell r="W235">
            <v>5.9210000000000013E-2</v>
          </cell>
          <cell r="X235">
            <v>5.935E-2</v>
          </cell>
          <cell r="Y235">
            <v>5.935E-2</v>
          </cell>
          <cell r="Z235">
            <v>5.935E-2</v>
          </cell>
          <cell r="AA235">
            <v>5.935E-2</v>
          </cell>
          <cell r="AB235">
            <v>5.9490000000000001E-2</v>
          </cell>
          <cell r="AC235">
            <v>5.9490000000000001E-2</v>
          </cell>
          <cell r="AD235">
            <v>5.9490000000000001E-2</v>
          </cell>
          <cell r="AE235">
            <v>5.9489999999999994E-2</v>
          </cell>
          <cell r="AF235">
            <v>5.9640000000000006E-2</v>
          </cell>
          <cell r="AG235">
            <v>5.9640000000000006E-2</v>
          </cell>
          <cell r="AH235">
            <v>5.9640000000000006E-2</v>
          </cell>
          <cell r="AI235">
            <v>5.9640000000000006E-2</v>
          </cell>
          <cell r="AJ235">
            <v>5.9423863013698626E-2</v>
          </cell>
          <cell r="AK235">
            <v>5.9790000000000003E-2</v>
          </cell>
          <cell r="AL235">
            <v>5.9790000000000003E-2</v>
          </cell>
          <cell r="AM235">
            <v>5.9790000000000003E-2</v>
          </cell>
          <cell r="AN235">
            <v>5.9790000000000003E-2</v>
          </cell>
          <cell r="AO235">
            <v>5.994E-2</v>
          </cell>
          <cell r="AP235">
            <v>5.994E-2</v>
          </cell>
          <cell r="AQ235">
            <v>5.994E-2</v>
          </cell>
          <cell r="AR235">
            <v>5.994E-2</v>
          </cell>
          <cell r="AS235">
            <v>6.0090000000000005E-2</v>
          </cell>
          <cell r="AT235">
            <v>6.0090000000000005E-2</v>
          </cell>
          <cell r="AU235">
            <v>6.0090000000000005E-2</v>
          </cell>
          <cell r="AV235">
            <v>6.0090000000000005E-2</v>
          </cell>
          <cell r="AW235">
            <v>6.0229999999999999E-2</v>
          </cell>
          <cell r="AX235">
            <v>6.0229999999999999E-2</v>
          </cell>
          <cell r="AY235">
            <v>6.0229999999999999E-2</v>
          </cell>
          <cell r="AZ235">
            <v>6.0229999999999999E-2</v>
          </cell>
          <cell r="BA235">
            <v>6.0013917808219172E-2</v>
          </cell>
          <cell r="BB235">
            <v>6.0380000000000003E-2</v>
          </cell>
          <cell r="BC235">
            <v>6.0380000000000003E-2</v>
          </cell>
          <cell r="BD235">
            <v>6.0380000000000003E-2</v>
          </cell>
          <cell r="BE235">
            <v>6.0380000000000003E-2</v>
          </cell>
          <cell r="BF235">
            <v>6.053E-2</v>
          </cell>
          <cell r="BG235">
            <v>6.053E-2</v>
          </cell>
          <cell r="BH235">
            <v>6.053E-2</v>
          </cell>
          <cell r="BI235">
            <v>6.053E-2</v>
          </cell>
          <cell r="BJ235">
            <v>6.0679999999999998E-2</v>
          </cell>
          <cell r="BK235">
            <v>6.0679999999999998E-2</v>
          </cell>
          <cell r="BL235">
            <v>6.0679999999999998E-2</v>
          </cell>
          <cell r="BM235">
            <v>6.0679999999999998E-2</v>
          </cell>
          <cell r="BN235">
            <v>6.0679999999999998E-2</v>
          </cell>
          <cell r="BO235">
            <v>6.0679999999999998E-2</v>
          </cell>
          <cell r="BP235">
            <v>6.0679999999999998E-2</v>
          </cell>
          <cell r="BQ235">
            <v>6.0679999999999998E-2</v>
          </cell>
          <cell r="BR235">
            <v>6.0568630136986309E-2</v>
          </cell>
          <cell r="BS235">
            <v>6.0679999999999998E-2</v>
          </cell>
          <cell r="BT235">
            <v>6.0679999999999998E-2</v>
          </cell>
          <cell r="BU235">
            <v>6.0679999999999998E-2</v>
          </cell>
          <cell r="BV235">
            <v>6.0679999999999998E-2</v>
          </cell>
          <cell r="BW235">
            <v>6.0679999999999998E-2</v>
          </cell>
          <cell r="BX235">
            <v>6.0679999999999998E-2</v>
          </cell>
          <cell r="BY235">
            <v>6.0679999999999998E-2</v>
          </cell>
        </row>
        <row r="236">
          <cell r="A236" t="str">
            <v>(Bs) Deuda a largo plazo "OD"</v>
          </cell>
          <cell r="B236">
            <v>6785634.1701677414</v>
          </cell>
          <cell r="C236">
            <v>6785110.8295715535</v>
          </cell>
          <cell r="D236">
            <v>6785110.8295715535</v>
          </cell>
          <cell r="E236">
            <v>6785110.8295715535</v>
          </cell>
          <cell r="F236">
            <v>6785110.8295715535</v>
          </cell>
          <cell r="G236">
            <v>6785110.8295715526</v>
          </cell>
          <cell r="H236">
            <v>6785110.8295715535</v>
          </cell>
          <cell r="I236">
            <v>6785110.8295715535</v>
          </cell>
          <cell r="J236">
            <v>6785110.8295715535</v>
          </cell>
          <cell r="K236">
            <v>6785110.8295715535</v>
          </cell>
          <cell r="L236">
            <v>6785110.8295715535</v>
          </cell>
          <cell r="M236">
            <v>678511</v>
          </cell>
          <cell r="N236">
            <v>678511</v>
          </cell>
          <cell r="O236">
            <v>678511</v>
          </cell>
          <cell r="P236">
            <v>678511</v>
          </cell>
          <cell r="Q236">
            <v>678511</v>
          </cell>
          <cell r="R236">
            <v>678511</v>
          </cell>
          <cell r="S236">
            <v>678511</v>
          </cell>
          <cell r="T236">
            <v>678511</v>
          </cell>
          <cell r="U236">
            <v>678511</v>
          </cell>
          <cell r="V236">
            <v>678511</v>
          </cell>
          <cell r="W236">
            <v>678511</v>
          </cell>
          <cell r="X236">
            <v>678511</v>
          </cell>
          <cell r="Y236">
            <v>678511</v>
          </cell>
          <cell r="Z236">
            <v>678511</v>
          </cell>
          <cell r="AA236">
            <v>678511</v>
          </cell>
          <cell r="AB236">
            <v>678511</v>
          </cell>
          <cell r="AC236">
            <v>678511</v>
          </cell>
          <cell r="AD236">
            <v>678511</v>
          </cell>
          <cell r="AE236">
            <v>678511</v>
          </cell>
          <cell r="AF236">
            <v>678511</v>
          </cell>
          <cell r="AG236">
            <v>678511</v>
          </cell>
          <cell r="AH236">
            <v>678511</v>
          </cell>
          <cell r="AI236">
            <v>678511</v>
          </cell>
          <cell r="AJ236">
            <v>678511</v>
          </cell>
          <cell r="AK236">
            <v>678511</v>
          </cell>
          <cell r="AL236">
            <v>678511</v>
          </cell>
          <cell r="AM236">
            <v>678511</v>
          </cell>
          <cell r="AN236">
            <v>678511</v>
          </cell>
          <cell r="AO236">
            <v>678511</v>
          </cell>
          <cell r="AP236">
            <v>678511</v>
          </cell>
          <cell r="AQ236">
            <v>678511</v>
          </cell>
          <cell r="AR236">
            <v>678511</v>
          </cell>
          <cell r="AS236">
            <v>678511</v>
          </cell>
          <cell r="AT236">
            <v>678511</v>
          </cell>
          <cell r="AU236">
            <v>678511</v>
          </cell>
          <cell r="AV236">
            <v>678511</v>
          </cell>
          <cell r="AW236">
            <v>678511</v>
          </cell>
          <cell r="AX236">
            <v>678511</v>
          </cell>
          <cell r="AY236">
            <v>678511</v>
          </cell>
          <cell r="AZ236">
            <v>678511</v>
          </cell>
          <cell r="BA236">
            <v>678511</v>
          </cell>
          <cell r="BB236">
            <v>678511</v>
          </cell>
          <cell r="BC236">
            <v>678511</v>
          </cell>
          <cell r="BD236">
            <v>678511</v>
          </cell>
          <cell r="BE236">
            <v>678511</v>
          </cell>
          <cell r="BF236">
            <v>678511</v>
          </cell>
          <cell r="BG236">
            <v>678511</v>
          </cell>
          <cell r="BH236">
            <v>678511</v>
          </cell>
          <cell r="BI236">
            <v>678511</v>
          </cell>
          <cell r="BJ236">
            <v>678511</v>
          </cell>
          <cell r="BK236">
            <v>678511</v>
          </cell>
          <cell r="BL236">
            <v>678511</v>
          </cell>
          <cell r="BM236">
            <v>678511</v>
          </cell>
          <cell r="BN236">
            <v>678511</v>
          </cell>
          <cell r="BO236">
            <v>678511</v>
          </cell>
          <cell r="BP236">
            <v>678511</v>
          </cell>
          <cell r="BQ236">
            <v>678511</v>
          </cell>
          <cell r="BR236">
            <v>678511</v>
          </cell>
          <cell r="BS236">
            <v>679566.59344181279</v>
          </cell>
          <cell r="BT236">
            <v>679383.65136377851</v>
          </cell>
          <cell r="BU236">
            <v>679229.19384729711</v>
          </cell>
          <cell r="BV236">
            <v>679096.02773941727</v>
          </cell>
          <cell r="BW236">
            <v>678979.6456319585</v>
          </cell>
          <cell r="BX236">
            <v>678881.42685598868</v>
          </cell>
          <cell r="BY236">
            <v>678801.01825398637</v>
          </cell>
        </row>
        <row r="237">
          <cell r="A237" t="str">
            <v>(Bs) Intereses causados mensualmente "OD"</v>
          </cell>
          <cell r="B237">
            <v>1533382.7953014898</v>
          </cell>
          <cell r="C237">
            <v>134382.88948568102</v>
          </cell>
          <cell r="D237">
            <v>121378.09372900226</v>
          </cell>
          <cell r="E237">
            <v>134382.88948568105</v>
          </cell>
          <cell r="F237">
            <v>390143.87270036439</v>
          </cell>
          <cell r="G237">
            <v>130047.9575667881</v>
          </cell>
          <cell r="H237">
            <v>134382.88948568105</v>
          </cell>
          <cell r="I237">
            <v>130047.95756678811</v>
          </cell>
          <cell r="J237">
            <v>394478.80461925722</v>
          </cell>
          <cell r="K237">
            <v>134382.88948568105</v>
          </cell>
          <cell r="L237">
            <v>134382.88948568105</v>
          </cell>
          <cell r="M237">
            <v>130047.95756678811</v>
          </cell>
          <cell r="N237">
            <v>398813.73653815017</v>
          </cell>
          <cell r="O237">
            <v>13438.287305555556</v>
          </cell>
          <cell r="P237">
            <v>13004.794166666668</v>
          </cell>
          <cell r="Q237">
            <v>13438.287305555556</v>
          </cell>
          <cell r="R237">
            <v>39881.368777777774</v>
          </cell>
          <cell r="S237">
            <v>1223317.7826355495</v>
          </cell>
          <cell r="T237">
            <v>13438.287305555554</v>
          </cell>
          <cell r="U237">
            <v>12137.807888888887</v>
          </cell>
          <cell r="V237">
            <v>13438.287305555557</v>
          </cell>
          <cell r="W237">
            <v>39014.3825</v>
          </cell>
          <cell r="X237">
            <v>13004.794166666668</v>
          </cell>
          <cell r="Y237">
            <v>13438.287305555554</v>
          </cell>
          <cell r="Z237">
            <v>13004.794166666668</v>
          </cell>
          <cell r="AA237">
            <v>39447.875638888894</v>
          </cell>
          <cell r="AB237">
            <v>13438.287305555556</v>
          </cell>
          <cell r="AC237">
            <v>13438.287305555554</v>
          </cell>
          <cell r="AD237">
            <v>13004.79416666667</v>
          </cell>
          <cell r="AE237">
            <v>39881.368777777781</v>
          </cell>
          <cell r="AF237">
            <v>13438.287305555556</v>
          </cell>
          <cell r="AG237">
            <v>13004.794166666668</v>
          </cell>
          <cell r="AH237">
            <v>13438.287305555556</v>
          </cell>
          <cell r="AI237">
            <v>39881.368777777774</v>
          </cell>
          <cell r="AJ237">
            <v>158224.99569444449</v>
          </cell>
          <cell r="AK237">
            <v>13438.287305555554</v>
          </cell>
          <cell r="AL237">
            <v>12137.807888888889</v>
          </cell>
          <cell r="AM237">
            <v>13438.287305555556</v>
          </cell>
          <cell r="AN237">
            <v>39014.3825</v>
          </cell>
          <cell r="AO237">
            <v>13004.794166666668</v>
          </cell>
          <cell r="AP237">
            <v>13438.287305555554</v>
          </cell>
          <cell r="AQ237">
            <v>13004.794166666668</v>
          </cell>
          <cell r="AR237">
            <v>39447.875638888894</v>
          </cell>
          <cell r="AS237">
            <v>13438.287305555554</v>
          </cell>
          <cell r="AT237">
            <v>13438.287305555556</v>
          </cell>
          <cell r="AU237">
            <v>13004.79416666667</v>
          </cell>
          <cell r="AV237">
            <v>39881.368777777781</v>
          </cell>
          <cell r="AW237">
            <v>13438.287305555554</v>
          </cell>
          <cell r="AX237">
            <v>13004.794166666668</v>
          </cell>
          <cell r="AY237">
            <v>13438.287305555554</v>
          </cell>
          <cell r="AZ237">
            <v>39881.368777777774</v>
          </cell>
          <cell r="BA237">
            <v>158224.99569444449</v>
          </cell>
          <cell r="BB237">
            <v>13438.287305555556</v>
          </cell>
          <cell r="BC237">
            <v>12137.807888888889</v>
          </cell>
          <cell r="BD237">
            <v>13438.287305555556</v>
          </cell>
          <cell r="BE237">
            <v>39014.3825</v>
          </cell>
          <cell r="BF237">
            <v>13004.794166666668</v>
          </cell>
          <cell r="BG237">
            <v>13438.287305555556</v>
          </cell>
          <cell r="BH237">
            <v>13004.794166666668</v>
          </cell>
          <cell r="BI237">
            <v>39447.875638888894</v>
          </cell>
          <cell r="BJ237">
            <v>13438.287305555556</v>
          </cell>
          <cell r="BK237">
            <v>13438.287305555556</v>
          </cell>
          <cell r="BL237">
            <v>13004.794166666668</v>
          </cell>
          <cell r="BM237">
            <v>39881.368777777774</v>
          </cell>
          <cell r="BN237">
            <v>13438.287305555556</v>
          </cell>
          <cell r="BO237">
            <v>13004.79416666667</v>
          </cell>
          <cell r="BP237">
            <v>13438.287305555554</v>
          </cell>
          <cell r="BQ237">
            <v>39881.368777777774</v>
          </cell>
          <cell r="BR237">
            <v>158224.99569444446</v>
          </cell>
          <cell r="BS237">
            <v>230894.71694587515</v>
          </cell>
          <cell r="BT237">
            <v>172534.35084927781</v>
          </cell>
          <cell r="BU237">
            <v>172834.91925984388</v>
          </cell>
          <cell r="BV237">
            <v>173583.2471995746</v>
          </cell>
          <cell r="BW237">
            <v>174830.12849447955</v>
          </cell>
          <cell r="BX237">
            <v>175829.11408431898</v>
          </cell>
          <cell r="BY237">
            <v>176539.13129353439</v>
          </cell>
        </row>
        <row r="238">
          <cell r="A238" t="str">
            <v>(Bs) Intereses pagados en el semestre "OD"</v>
          </cell>
          <cell r="B238">
            <v>829467.39780890453</v>
          </cell>
          <cell r="C238">
            <v>797627.47307630046</v>
          </cell>
          <cell r="D238">
            <v>0</v>
          </cell>
          <cell r="E238">
            <v>0</v>
          </cell>
          <cell r="F238">
            <v>797627.47307630046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784622.67731962167</v>
          </cell>
          <cell r="L238">
            <v>0</v>
          </cell>
          <cell r="M238">
            <v>0</v>
          </cell>
          <cell r="N238">
            <v>784622.67731962167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1582250.1503959221</v>
          </cell>
          <cell r="T238">
            <v>317750.50313580246</v>
          </cell>
          <cell r="U238">
            <v>0</v>
          </cell>
          <cell r="V238">
            <v>0</v>
          </cell>
          <cell r="W238">
            <v>317750.50313580246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78462.258138888894</v>
          </cell>
          <cell r="AC238">
            <v>0</v>
          </cell>
          <cell r="AD238">
            <v>0</v>
          </cell>
          <cell r="AE238">
            <v>78462.258138888894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396212.76127469138</v>
          </cell>
          <cell r="AK238">
            <v>79762.737555555563</v>
          </cell>
          <cell r="AL238">
            <v>0</v>
          </cell>
          <cell r="AM238">
            <v>0</v>
          </cell>
          <cell r="AN238">
            <v>79762.737555555563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78462.258138888894</v>
          </cell>
          <cell r="AT238">
            <v>0</v>
          </cell>
          <cell r="AU238">
            <v>0</v>
          </cell>
          <cell r="AV238">
            <v>78462.258138888894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158224.99569444449</v>
          </cell>
          <cell r="BB238">
            <v>79762.737555555548</v>
          </cell>
          <cell r="BC238">
            <v>0</v>
          </cell>
          <cell r="BD238">
            <v>0</v>
          </cell>
          <cell r="BE238">
            <v>79762.737555555548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78462.258138888894</v>
          </cell>
          <cell r="BK238">
            <v>0</v>
          </cell>
          <cell r="BL238">
            <v>0</v>
          </cell>
          <cell r="BM238">
            <v>78462.258138888894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158224.99569444446</v>
          </cell>
          <cell r="BS238">
            <v>280293.06458089151</v>
          </cell>
          <cell r="BT238">
            <v>179627.35328497566</v>
          </cell>
          <cell r="BU238">
            <v>180110.41218310918</v>
          </cell>
          <cell r="BV238">
            <v>181283.57158882066</v>
          </cell>
          <cell r="BW238">
            <v>183232.19144279495</v>
          </cell>
          <cell r="BX238">
            <v>184800.7034016519</v>
          </cell>
          <cell r="BY238">
            <v>185920.54361604631</v>
          </cell>
        </row>
        <row r="239">
          <cell r="A239" t="str">
            <v>(Bs) Porción circulante "OD"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</row>
        <row r="240">
          <cell r="A240" t="str">
            <v>Pérdida cambiaria (Deuda L.P.)</v>
          </cell>
          <cell r="B240">
            <v>0</v>
          </cell>
          <cell r="C240">
            <v>77085.89505193806</v>
          </cell>
          <cell r="D240">
            <v>66596.029282318006</v>
          </cell>
          <cell r="E240">
            <v>78484.490939073934</v>
          </cell>
          <cell r="F240">
            <v>222166.41527332997</v>
          </cell>
          <cell r="G240">
            <v>55245.165895845363</v>
          </cell>
          <cell r="H240">
            <v>30000.490034951599</v>
          </cell>
          <cell r="I240">
            <v>39766.217316170274</v>
          </cell>
          <cell r="J240">
            <v>125011.87324696722</v>
          </cell>
          <cell r="K240">
            <v>49346.260578702204</v>
          </cell>
          <cell r="L240">
            <v>22133.38074162522</v>
          </cell>
          <cell r="M240">
            <v>1472.3566003616636</v>
          </cell>
          <cell r="N240">
            <v>72951.997920689086</v>
          </cell>
          <cell r="O240">
            <v>2201.3695025234315</v>
          </cell>
          <cell r="P240">
            <v>3407.1571018651366</v>
          </cell>
          <cell r="Q240">
            <v>2907.9042857142854</v>
          </cell>
          <cell r="R240">
            <v>8516.4308901028544</v>
          </cell>
          <cell r="S240">
            <v>428646.71733108914</v>
          </cell>
          <cell r="T240">
            <v>726.19800214056374</v>
          </cell>
          <cell r="U240">
            <v>3372.08164714235</v>
          </cell>
          <cell r="V240">
            <v>3355.4058636524196</v>
          </cell>
          <cell r="W240">
            <v>7453.6855129353335</v>
          </cell>
          <cell r="X240">
            <v>4286.8367848367852</v>
          </cell>
          <cell r="Y240">
            <v>2609.6576923076927</v>
          </cell>
          <cell r="Z240">
            <v>3602.6575853834347</v>
          </cell>
          <cell r="AA240">
            <v>10499.152062527914</v>
          </cell>
          <cell r="AB240">
            <v>3583.6297569076555</v>
          </cell>
          <cell r="AC240">
            <v>3564.8018675292524</v>
          </cell>
          <cell r="AD240">
            <v>3546.1707823627612</v>
          </cell>
          <cell r="AE240">
            <v>10694.60240679967</v>
          </cell>
          <cell r="AF240">
            <v>3527.7334317176092</v>
          </cell>
          <cell r="AG240">
            <v>3509.4868094138383</v>
          </cell>
          <cell r="AH240">
            <v>3491.4279711483719</v>
          </cell>
          <cell r="AI240">
            <v>10528.648212279819</v>
          </cell>
          <cell r="AJ240">
            <v>39176.088194542739</v>
          </cell>
          <cell r="AK240">
            <v>6814.6173686727452</v>
          </cell>
          <cell r="AL240">
            <v>6746.8554045720603</v>
          </cell>
          <cell r="AM240">
            <v>6680.4277708117306</v>
          </cell>
          <cell r="AN240">
            <v>20241.900544056534</v>
          </cell>
          <cell r="AO240">
            <v>6615.2954393314258</v>
          </cell>
          <cell r="AP240">
            <v>6551.4208894258827</v>
          </cell>
          <cell r="AQ240">
            <v>6488.7680356688752</v>
          </cell>
          <cell r="AR240">
            <v>19655.484364426185</v>
          </cell>
          <cell r="AS240">
            <v>6427.3021599336807</v>
          </cell>
          <cell r="AT240">
            <v>6366.989847240965</v>
          </cell>
          <cell r="AU240">
            <v>6307.7989251850349</v>
          </cell>
          <cell r="AV240">
            <v>19102.090932359682</v>
          </cell>
          <cell r="AW240">
            <v>6249.6984067077201</v>
          </cell>
          <cell r="AX240">
            <v>6192.6584360060042</v>
          </cell>
          <cell r="AY240">
            <v>6136.6502373750345</v>
          </cell>
          <cell r="AZ240">
            <v>18579.007080088759</v>
          </cell>
          <cell r="BA240">
            <v>77578.482920931157</v>
          </cell>
          <cell r="BB240">
            <v>11917.52324677497</v>
          </cell>
          <cell r="BC240">
            <v>11711.814247862916</v>
          </cell>
          <cell r="BD240">
            <v>11513.086257212657</v>
          </cell>
          <cell r="BE240">
            <v>35142.423751850547</v>
          </cell>
          <cell r="BF240">
            <v>11320.989839412237</v>
          </cell>
          <cell r="BG240">
            <v>11135.198497706104</v>
          </cell>
          <cell r="BH240">
            <v>10955.406822128951</v>
          </cell>
          <cell r="BI240">
            <v>33411.595159247292</v>
          </cell>
          <cell r="BJ240">
            <v>10781.328814193006</v>
          </cell>
          <cell r="BK240">
            <v>10612.696368798303</v>
          </cell>
          <cell r="BL240">
            <v>10449.257896416955</v>
          </cell>
          <cell r="BM240">
            <v>31843.283079408266</v>
          </cell>
          <cell r="BN240">
            <v>10290.777070659007</v>
          </cell>
          <cell r="BO240">
            <v>10137.031688107334</v>
          </cell>
          <cell r="BP240">
            <v>9987.8126288532258</v>
          </cell>
          <cell r="BQ240">
            <v>30415.621387619569</v>
          </cell>
          <cell r="BR240">
            <v>130812.92337812569</v>
          </cell>
          <cell r="BS240">
            <v>404881.24592867569</v>
          </cell>
          <cell r="BT240">
            <v>117590.92790122954</v>
          </cell>
          <cell r="BU240">
            <v>120095.06695975142</v>
          </cell>
          <cell r="BV240">
            <v>125808.19142902097</v>
          </cell>
          <cell r="BW240">
            <v>134979.13824111168</v>
          </cell>
          <cell r="BX240">
            <v>142202.37074082173</v>
          </cell>
          <cell r="BY240">
            <v>147284.46404814586</v>
          </cell>
        </row>
        <row r="241">
          <cell r="A241" t="str">
            <v>Pérdida cambiaria (Intereses causados)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</row>
        <row r="242">
          <cell r="A242" t="str">
            <v>Pérdida cambiaria (intereses semestrales)</v>
          </cell>
          <cell r="B242">
            <v>0</v>
          </cell>
          <cell r="C242">
            <v>9061.875218327832</v>
          </cell>
          <cell r="D242">
            <v>0</v>
          </cell>
          <cell r="E242">
            <v>0</v>
          </cell>
          <cell r="F242">
            <v>9061.875218327832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5706.3467441427038</v>
          </cell>
          <cell r="L242">
            <v>0</v>
          </cell>
          <cell r="M242">
            <v>0</v>
          </cell>
          <cell r="N242">
            <v>5706.3467441427038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14768.221962470536</v>
          </cell>
          <cell r="T242">
            <v>340.08259343824733</v>
          </cell>
          <cell r="U242">
            <v>0</v>
          </cell>
          <cell r="V242">
            <v>0</v>
          </cell>
          <cell r="W242">
            <v>340.08259343824733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414.4069632779603</v>
          </cell>
          <cell r="AC242">
            <v>0</v>
          </cell>
          <cell r="AD242">
            <v>0</v>
          </cell>
          <cell r="AE242">
            <v>414.4069632779603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754.48955671620763</v>
          </cell>
          <cell r="AK242">
            <v>801.09613067286284</v>
          </cell>
          <cell r="AL242">
            <v>0</v>
          </cell>
          <cell r="AM242">
            <v>0</v>
          </cell>
          <cell r="AN242">
            <v>801.09613067286284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743.24608032788649</v>
          </cell>
          <cell r="AT242">
            <v>0</v>
          </cell>
          <cell r="AU242">
            <v>0</v>
          </cell>
          <cell r="AV242">
            <v>743.24608032788649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1544.3422110007493</v>
          </cell>
          <cell r="BB242">
            <v>1400.9710661208796</v>
          </cell>
          <cell r="BC242">
            <v>0</v>
          </cell>
          <cell r="BD242">
            <v>0</v>
          </cell>
          <cell r="BE242">
            <v>1400.9710661208796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1246.7408848190414</v>
          </cell>
          <cell r="BK242">
            <v>0</v>
          </cell>
          <cell r="BL242">
            <v>0</v>
          </cell>
          <cell r="BM242">
            <v>1246.7408848190414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2647.7119509399213</v>
          </cell>
          <cell r="BS242">
            <v>13916.39493807205</v>
          </cell>
          <cell r="BT242">
            <v>2590.8958199123285</v>
          </cell>
          <cell r="BU242">
            <v>2653.7890556941402</v>
          </cell>
          <cell r="BV242">
            <v>2798.690875538256</v>
          </cell>
          <cell r="BW242">
            <v>3035.501316582071</v>
          </cell>
          <cell r="BX242">
            <v>3225.7840003063525</v>
          </cell>
          <cell r="BY242">
            <v>3361.7126479451049</v>
          </cell>
        </row>
        <row r="243">
          <cell r="A243" t="str">
            <v>Pérdida cambiaria (Porción circulante)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</row>
        <row r="245">
          <cell r="A245" t="str">
            <v>RESUMEN DEUDA EXTERNA</v>
          </cell>
          <cell r="BS245" t="str">
            <v xml:space="preserve"> </v>
          </cell>
          <cell r="BT245" t="str">
            <v xml:space="preserve"> </v>
          </cell>
          <cell r="BU245" t="str">
            <v xml:space="preserve"> </v>
          </cell>
          <cell r="BV245" t="str">
            <v xml:space="preserve"> </v>
          </cell>
          <cell r="BW245" t="str">
            <v xml:space="preserve"> </v>
          </cell>
          <cell r="BX245" t="str">
            <v xml:space="preserve"> </v>
          </cell>
          <cell r="BY245" t="str">
            <v xml:space="preserve"> </v>
          </cell>
        </row>
        <row r="246">
          <cell r="A246" t="str">
            <v>($) Monto inicial "RESUMEN"</v>
          </cell>
          <cell r="B246">
            <v>296260.43999096262</v>
          </cell>
          <cell r="C246">
            <v>24688.369999225368</v>
          </cell>
          <cell r="D246">
            <v>24688.369999225368</v>
          </cell>
          <cell r="E246">
            <v>24688.369999225368</v>
          </cell>
          <cell r="F246">
            <v>74065.109997676103</v>
          </cell>
          <cell r="G246">
            <v>24688.369999225368</v>
          </cell>
          <cell r="H246">
            <v>24688.369999225368</v>
          </cell>
          <cell r="I246">
            <v>24688.369999225368</v>
          </cell>
          <cell r="J246">
            <v>74065.109997676103</v>
          </cell>
          <cell r="K246">
            <v>24688.369999225368</v>
          </cell>
          <cell r="L246">
            <v>24688.369999225368</v>
          </cell>
          <cell r="M246">
            <v>24688.369999225368</v>
          </cell>
          <cell r="N246">
            <v>74065.109997676103</v>
          </cell>
          <cell r="O246">
            <v>24688.369999225368</v>
          </cell>
          <cell r="P246">
            <v>24688.369999225368</v>
          </cell>
          <cell r="Q246">
            <v>24688.369999225368</v>
          </cell>
          <cell r="R246">
            <v>74065.109997676103</v>
          </cell>
          <cell r="S246">
            <v>296260.43999070441</v>
          </cell>
          <cell r="T246">
            <v>24688.369999225368</v>
          </cell>
          <cell r="U246">
            <v>24688.369999225368</v>
          </cell>
          <cell r="V246">
            <v>24688.369999225368</v>
          </cell>
          <cell r="W246">
            <v>74065.109997676103</v>
          </cell>
          <cell r="X246">
            <v>24688.369999225368</v>
          </cell>
          <cell r="Y246">
            <v>24688.369999225368</v>
          </cell>
          <cell r="Z246">
            <v>24688.369999225368</v>
          </cell>
          <cell r="AA246">
            <v>74065.109997676103</v>
          </cell>
          <cell r="AB246">
            <v>24688.369999225368</v>
          </cell>
          <cell r="AC246">
            <v>24688.369999225368</v>
          </cell>
          <cell r="AD246">
            <v>24688.369999225368</v>
          </cell>
          <cell r="AE246">
            <v>74065.109997676103</v>
          </cell>
          <cell r="AF246">
            <v>24688.369999225368</v>
          </cell>
          <cell r="AG246">
            <v>24688.369999225368</v>
          </cell>
          <cell r="AH246">
            <v>24688.369999225368</v>
          </cell>
          <cell r="AI246">
            <v>74065.109997676103</v>
          </cell>
          <cell r="AJ246">
            <v>296260.43999070441</v>
          </cell>
          <cell r="AK246">
            <v>24688.369999225368</v>
          </cell>
          <cell r="AL246">
            <v>24688.369999225368</v>
          </cell>
          <cell r="AM246">
            <v>24688.369999225368</v>
          </cell>
          <cell r="AN246">
            <v>74065.109997676103</v>
          </cell>
          <cell r="AO246">
            <v>24688.369999225368</v>
          </cell>
          <cell r="AP246">
            <v>24688.369999225368</v>
          </cell>
          <cell r="AQ246">
            <v>24688.369999225368</v>
          </cell>
          <cell r="AR246">
            <v>74065.109997676103</v>
          </cell>
          <cell r="AS246">
            <v>24688.369999225368</v>
          </cell>
          <cell r="AT246">
            <v>24688.369999225368</v>
          </cell>
          <cell r="AU246">
            <v>24688.369999225368</v>
          </cell>
          <cell r="AV246">
            <v>74065.109997676103</v>
          </cell>
          <cell r="AW246">
            <v>24688.369999225368</v>
          </cell>
          <cell r="AX246">
            <v>24688.369999225368</v>
          </cell>
          <cell r="AY246">
            <v>24688.369999225368</v>
          </cell>
          <cell r="AZ246">
            <v>74065.109997676103</v>
          </cell>
          <cell r="BA246">
            <v>296260.43999070441</v>
          </cell>
          <cell r="BB246">
            <v>24688.369999225368</v>
          </cell>
          <cell r="BC246">
            <v>24688.369999225368</v>
          </cell>
          <cell r="BD246">
            <v>24688.369999225368</v>
          </cell>
          <cell r="BE246">
            <v>74065.109997676103</v>
          </cell>
          <cell r="BF246">
            <v>24688.369999225368</v>
          </cell>
          <cell r="BG246">
            <v>24688.369999225368</v>
          </cell>
          <cell r="BH246">
            <v>24688.369999225368</v>
          </cell>
          <cell r="BI246">
            <v>74065.109997676103</v>
          </cell>
          <cell r="BJ246">
            <v>24688.369999225368</v>
          </cell>
          <cell r="BK246">
            <v>24688.369999225368</v>
          </cell>
          <cell r="BL246">
            <v>24688.369999225368</v>
          </cell>
          <cell r="BM246">
            <v>74065.109997676103</v>
          </cell>
          <cell r="BN246">
            <v>24688.369999225368</v>
          </cell>
          <cell r="BO246">
            <v>24688.369999225368</v>
          </cell>
          <cell r="BP246">
            <v>24688.369999225368</v>
          </cell>
          <cell r="BQ246">
            <v>74065.109997676103</v>
          </cell>
          <cell r="BR246">
            <v>296260.43999070441</v>
          </cell>
          <cell r="BS246">
            <v>24688.369999225368</v>
          </cell>
          <cell r="BT246">
            <v>24688.369999225368</v>
          </cell>
          <cell r="BU246">
            <v>24688.369999225368</v>
          </cell>
          <cell r="BV246">
            <v>24688.369999225368</v>
          </cell>
          <cell r="BW246">
            <v>24688.369999225368</v>
          </cell>
          <cell r="BX246">
            <v>24688.369999225368</v>
          </cell>
          <cell r="BY246">
            <v>24688.369999225368</v>
          </cell>
        </row>
        <row r="247">
          <cell r="A247" t="str">
            <v>($) Deuda a largo plazo "RESUMEN"</v>
          </cell>
          <cell r="B247">
            <v>141013.43499594025</v>
          </cell>
          <cell r="C247">
            <v>9488.0189997222769</v>
          </cell>
          <cell r="D247">
            <v>9488.0189997222769</v>
          </cell>
          <cell r="E247">
            <v>9488.0189997222769</v>
          </cell>
          <cell r="F247">
            <v>28464.056999166827</v>
          </cell>
          <cell r="G247">
            <v>9488.0189997222769</v>
          </cell>
          <cell r="H247">
            <v>9488.0189997222769</v>
          </cell>
          <cell r="I247">
            <v>9488.0189997222769</v>
          </cell>
          <cell r="J247">
            <v>28464.056999166827</v>
          </cell>
          <cell r="K247">
            <v>9488.0189997222769</v>
          </cell>
          <cell r="L247">
            <v>9488.0189997222769</v>
          </cell>
          <cell r="M247">
            <v>9488.0189997222769</v>
          </cell>
          <cell r="N247">
            <v>28464.056999166827</v>
          </cell>
          <cell r="O247">
            <v>9488.0189997222769</v>
          </cell>
          <cell r="P247">
            <v>9488.0189997222769</v>
          </cell>
          <cell r="Q247">
            <v>7019.18199979974</v>
          </cell>
          <cell r="R247">
            <v>25995.219999244291</v>
          </cell>
          <cell r="S247">
            <v>111387.39099674477</v>
          </cell>
          <cell r="T247">
            <v>7019.18199979974</v>
          </cell>
          <cell r="U247">
            <v>7019.18199979974</v>
          </cell>
          <cell r="V247">
            <v>7019.18199979974</v>
          </cell>
          <cell r="W247">
            <v>21057.545999399219</v>
          </cell>
          <cell r="X247">
            <v>7019.18199979974</v>
          </cell>
          <cell r="Y247">
            <v>7019.18199979974</v>
          </cell>
          <cell r="Z247">
            <v>7019.18199979974</v>
          </cell>
          <cell r="AA247">
            <v>21057.545999399219</v>
          </cell>
          <cell r="AB247">
            <v>7019.18199979974</v>
          </cell>
          <cell r="AC247">
            <v>7019.18199979974</v>
          </cell>
          <cell r="AD247">
            <v>7019.18199979974</v>
          </cell>
          <cell r="AE247">
            <v>21057.545999399219</v>
          </cell>
          <cell r="AF247">
            <v>7019.18199979974</v>
          </cell>
          <cell r="AG247">
            <v>7019.18199979974</v>
          </cell>
          <cell r="AH247">
            <v>4550.344999877203</v>
          </cell>
          <cell r="AI247">
            <v>18588.708999476683</v>
          </cell>
          <cell r="AJ247">
            <v>81761.346997674351</v>
          </cell>
          <cell r="AK247">
            <v>4550.344999877203</v>
          </cell>
          <cell r="AL247">
            <v>4550.344999877203</v>
          </cell>
          <cell r="AM247">
            <v>4550.344999877203</v>
          </cell>
          <cell r="AN247">
            <v>13651.034999631611</v>
          </cell>
          <cell r="AO247">
            <v>4550.344999877203</v>
          </cell>
          <cell r="AP247">
            <v>4550.344999877203</v>
          </cell>
          <cell r="AQ247">
            <v>4550.344999877203</v>
          </cell>
          <cell r="AR247">
            <v>13651.034999631611</v>
          </cell>
          <cell r="AS247">
            <v>4550.344999877203</v>
          </cell>
          <cell r="AT247">
            <v>4550.344999877203</v>
          </cell>
          <cell r="AU247">
            <v>4550.344999877203</v>
          </cell>
          <cell r="AV247">
            <v>13651.034999631611</v>
          </cell>
          <cell r="AW247">
            <v>4550.344999877203</v>
          </cell>
          <cell r="AX247">
            <v>4550.344999877203</v>
          </cell>
          <cell r="AY247">
            <v>2081.5079999546665</v>
          </cell>
          <cell r="AZ247">
            <v>11182.197999709073</v>
          </cell>
          <cell r="BA247">
            <v>52135.302998603896</v>
          </cell>
          <cell r="BB247">
            <v>2081.5079999546665</v>
          </cell>
          <cell r="BC247">
            <v>2081.5079999546665</v>
          </cell>
          <cell r="BD247">
            <v>2081.5079999546665</v>
          </cell>
          <cell r="BE247">
            <v>6244.5239998639991</v>
          </cell>
          <cell r="BF247">
            <v>2081.5079999546665</v>
          </cell>
          <cell r="BG247">
            <v>2081.5079999546665</v>
          </cell>
          <cell r="BH247">
            <v>2081.5079999546665</v>
          </cell>
          <cell r="BI247">
            <v>6244.5239998639991</v>
          </cell>
          <cell r="BJ247">
            <v>2081.5079999546665</v>
          </cell>
          <cell r="BK247">
            <v>2081.5079999546665</v>
          </cell>
          <cell r="BL247">
            <v>2081.5079999546665</v>
          </cell>
          <cell r="BM247">
            <v>6244.5239998639991</v>
          </cell>
          <cell r="BN247">
            <v>2081.5079999546665</v>
          </cell>
          <cell r="BO247">
            <v>2081.5079999546665</v>
          </cell>
          <cell r="BP247">
            <v>-0.49200004533352332</v>
          </cell>
          <cell r="BQ247">
            <v>4162.523999864</v>
          </cell>
          <cell r="BR247">
            <v>22896.095999456</v>
          </cell>
          <cell r="BS247">
            <v>-0.49200004533352332</v>
          </cell>
          <cell r="BT247">
            <v>-0.49200004533352332</v>
          </cell>
          <cell r="BU247">
            <v>-0.49200004533352332</v>
          </cell>
          <cell r="BV247">
            <v>-0.49200004533352332</v>
          </cell>
          <cell r="BW247">
            <v>-0.49200004533352332</v>
          </cell>
          <cell r="BX247">
            <v>-0.49200004533352332</v>
          </cell>
          <cell r="BY247">
            <v>-0.49200004533352332</v>
          </cell>
        </row>
        <row r="248">
          <cell r="A248" t="str">
            <v>($) Deuda al final del mes "RESUMEN"</v>
          </cell>
          <cell r="B248">
            <v>170639.47899503651</v>
          </cell>
          <cell r="C248">
            <v>11956.855999644813</v>
          </cell>
          <cell r="D248">
            <v>11956.855999644813</v>
          </cell>
          <cell r="E248">
            <v>11956.855999644813</v>
          </cell>
          <cell r="F248">
            <v>35870.567998934435</v>
          </cell>
          <cell r="G248">
            <v>11956.855999644813</v>
          </cell>
          <cell r="H248">
            <v>11956.855999644813</v>
          </cell>
          <cell r="I248">
            <v>11956.855999644813</v>
          </cell>
          <cell r="J248">
            <v>35870.567998934435</v>
          </cell>
          <cell r="K248">
            <v>11956.855999644813</v>
          </cell>
          <cell r="L248">
            <v>11956.855999644813</v>
          </cell>
          <cell r="M248">
            <v>11956.855999644813</v>
          </cell>
          <cell r="N248">
            <v>35870.567998934435</v>
          </cell>
          <cell r="O248">
            <v>11956.855999644813</v>
          </cell>
          <cell r="P248">
            <v>11956.855999644813</v>
          </cell>
          <cell r="Q248">
            <v>9488.0189997222769</v>
          </cell>
          <cell r="R248">
            <v>33401.730999011903</v>
          </cell>
          <cell r="S248">
            <v>141013.43499581519</v>
          </cell>
          <cell r="T248">
            <v>9488.0189997222769</v>
          </cell>
          <cell r="U248">
            <v>9488.0189997222769</v>
          </cell>
          <cell r="V248">
            <v>9488.0189997222769</v>
          </cell>
          <cell r="W248">
            <v>28464.056999166827</v>
          </cell>
          <cell r="X248">
            <v>9488.0189997222769</v>
          </cell>
          <cell r="Y248">
            <v>9488.0189997222769</v>
          </cell>
          <cell r="Z248">
            <v>9488.0189997222769</v>
          </cell>
          <cell r="AA248">
            <v>28464.056999166827</v>
          </cell>
          <cell r="AB248">
            <v>9488.0189997222769</v>
          </cell>
          <cell r="AC248">
            <v>9488.0189997222769</v>
          </cell>
          <cell r="AD248">
            <v>9488.0189997222769</v>
          </cell>
          <cell r="AE248">
            <v>28464.056999166827</v>
          </cell>
          <cell r="AF248">
            <v>9488.0189997222769</v>
          </cell>
          <cell r="AG248">
            <v>9488.0189997222769</v>
          </cell>
          <cell r="AH248">
            <v>7019.18199979974</v>
          </cell>
          <cell r="AI248">
            <v>25995.219999244291</v>
          </cell>
          <cell r="AJ248">
            <v>111387.39099674477</v>
          </cell>
          <cell r="AK248">
            <v>7019.18199979974</v>
          </cell>
          <cell r="AL248">
            <v>7019.18199979974</v>
          </cell>
          <cell r="AM248">
            <v>7019.18199979974</v>
          </cell>
          <cell r="AN248">
            <v>21057.545999399219</v>
          </cell>
          <cell r="AO248">
            <v>7019.18199979974</v>
          </cell>
          <cell r="AP248">
            <v>7019.18199979974</v>
          </cell>
          <cell r="AQ248">
            <v>7019.18199979974</v>
          </cell>
          <cell r="AR248">
            <v>21057.545999399219</v>
          </cell>
          <cell r="AS248">
            <v>7019.18199979974</v>
          </cell>
          <cell r="AT248">
            <v>7019.18199979974</v>
          </cell>
          <cell r="AU248">
            <v>7019.18199979974</v>
          </cell>
          <cell r="AV248">
            <v>21057.545999399219</v>
          </cell>
          <cell r="AW248">
            <v>7019.18199979974</v>
          </cell>
          <cell r="AX248">
            <v>7019.18199979974</v>
          </cell>
          <cell r="AY248">
            <v>4550.344999877203</v>
          </cell>
          <cell r="AZ248">
            <v>18588.708999476683</v>
          </cell>
          <cell r="BA248">
            <v>81761.346997674351</v>
          </cell>
          <cell r="BB248">
            <v>4550.344999877203</v>
          </cell>
          <cell r="BC248">
            <v>4550.344999877203</v>
          </cell>
          <cell r="BD248">
            <v>4550.344999877203</v>
          </cell>
          <cell r="BE248">
            <v>13651.034999631611</v>
          </cell>
          <cell r="BF248">
            <v>4550.344999877203</v>
          </cell>
          <cell r="BG248">
            <v>4550.344999877203</v>
          </cell>
          <cell r="BH248">
            <v>4550.344999877203</v>
          </cell>
          <cell r="BI248">
            <v>13651.034999631611</v>
          </cell>
          <cell r="BJ248">
            <v>4550.344999877203</v>
          </cell>
          <cell r="BK248">
            <v>4550.344999877203</v>
          </cell>
          <cell r="BL248">
            <v>4550.344999877203</v>
          </cell>
          <cell r="BM248">
            <v>13651.034999631611</v>
          </cell>
          <cell r="BN248">
            <v>4550.344999877203</v>
          </cell>
          <cell r="BO248">
            <v>4550.344999877203</v>
          </cell>
          <cell r="BP248">
            <v>2081.5079999546665</v>
          </cell>
          <cell r="BQ248">
            <v>11182.197999709073</v>
          </cell>
          <cell r="BR248">
            <v>52135.302998603896</v>
          </cell>
          <cell r="BS248">
            <v>-0.49200004533352332</v>
          </cell>
          <cell r="BT248">
            <v>-0.49200004533352332</v>
          </cell>
          <cell r="BU248">
            <v>-0.49200004533352332</v>
          </cell>
          <cell r="BV248">
            <v>-0.49200004533352332</v>
          </cell>
          <cell r="BW248">
            <v>-0.49200004533352332</v>
          </cell>
          <cell r="BX248">
            <v>-0.49200004533352332</v>
          </cell>
          <cell r="BY248">
            <v>-0.49200004533352332</v>
          </cell>
        </row>
        <row r="249">
          <cell r="A249" t="str">
            <v>($) Total pago en el período "RESUMEN"</v>
          </cell>
          <cell r="B249">
            <v>2468.8369999225461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2468.836999922537</v>
          </cell>
          <cell r="R249">
            <v>2468.836999922537</v>
          </cell>
          <cell r="S249">
            <v>2468.836999922537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2468.836999922537</v>
          </cell>
          <cell r="AI249">
            <v>2468.836999922537</v>
          </cell>
          <cell r="AJ249">
            <v>2468.836999922537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2468.836999922537</v>
          </cell>
          <cell r="AZ249">
            <v>2468.836999922537</v>
          </cell>
          <cell r="BA249">
            <v>2468.836999922537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2468.836999922537</v>
          </cell>
          <cell r="BQ249">
            <v>2468.836999922537</v>
          </cell>
          <cell r="BR249">
            <v>2468.836999922537</v>
          </cell>
          <cell r="BS249">
            <v>2082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</row>
        <row r="250">
          <cell r="A250" t="str">
            <v>($)  cuota de amortización "RESUMEN"</v>
          </cell>
          <cell r="B250">
            <v>2468.8369999225461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2468.836999922537</v>
          </cell>
          <cell r="R250">
            <v>2468.836999922537</v>
          </cell>
          <cell r="S250">
            <v>2468.836999922537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2468.836999922537</v>
          </cell>
          <cell r="AI250">
            <v>2468.836999922537</v>
          </cell>
          <cell r="AJ250">
            <v>2468.836999922537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2468.836999922537</v>
          </cell>
          <cell r="AZ250">
            <v>2468.836999922537</v>
          </cell>
          <cell r="BA250">
            <v>2468.836999922537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2468.836999922537</v>
          </cell>
          <cell r="BQ250">
            <v>2468.836999922537</v>
          </cell>
          <cell r="BR250">
            <v>2468.836999922537</v>
          </cell>
          <cell r="BS250">
            <v>2082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</row>
        <row r="251">
          <cell r="A251" t="str">
            <v>($) Intereses causados mensualmente "RESUMEN"</v>
          </cell>
          <cell r="B251">
            <v>852.59892835170501</v>
          </cell>
          <cell r="C251">
            <v>60.356216276873738</v>
          </cell>
          <cell r="D251">
            <v>56.462266839656081</v>
          </cell>
          <cell r="E251">
            <v>60.356216276873738</v>
          </cell>
          <cell r="F251">
            <v>177.17469939340359</v>
          </cell>
          <cell r="G251">
            <v>58.55870225826046</v>
          </cell>
          <cell r="H251">
            <v>60.510659000202473</v>
          </cell>
          <cell r="I251">
            <v>58.55870225826046</v>
          </cell>
          <cell r="J251">
            <v>177.62806351672342</v>
          </cell>
          <cell r="K251">
            <v>60.685694086641732</v>
          </cell>
          <cell r="L251">
            <v>60.685694086641732</v>
          </cell>
          <cell r="M251">
            <v>58.72809105158877</v>
          </cell>
          <cell r="N251">
            <v>180.09947922487223</v>
          </cell>
          <cell r="O251">
            <v>60.829840628415234</v>
          </cell>
          <cell r="P251">
            <v>58.867587704917966</v>
          </cell>
          <cell r="Q251">
            <v>60.829840628415234</v>
          </cell>
          <cell r="R251">
            <v>180.52726896174843</v>
          </cell>
          <cell r="S251">
            <v>715.42951109674766</v>
          </cell>
          <cell r="T251">
            <v>48.37598265050066</v>
          </cell>
          <cell r="U251">
            <v>43.694435942387692</v>
          </cell>
          <cell r="V251">
            <v>48.37598265050066</v>
          </cell>
          <cell r="W251">
            <v>140.446401243389</v>
          </cell>
          <cell r="X251">
            <v>46.926160636126426</v>
          </cell>
          <cell r="Y251">
            <v>48.490365990663975</v>
          </cell>
          <cell r="Z251">
            <v>46.926160636126426</v>
          </cell>
          <cell r="AA251">
            <v>142.34268726291683</v>
          </cell>
          <cell r="AB251">
            <v>48.604749330827296</v>
          </cell>
          <cell r="AC251">
            <v>48.604749330827296</v>
          </cell>
          <cell r="AD251">
            <v>47.03685419112319</v>
          </cell>
          <cell r="AE251">
            <v>144.24635285277779</v>
          </cell>
          <cell r="AF251">
            <v>48.727302909573709</v>
          </cell>
          <cell r="AG251">
            <v>47.155454428619713</v>
          </cell>
          <cell r="AH251">
            <v>48.727302909573709</v>
          </cell>
          <cell r="AI251">
            <v>144.61006024776714</v>
          </cell>
          <cell r="AJ251">
            <v>571.64550160685076</v>
          </cell>
          <cell r="AK251">
            <v>36.138843457802281</v>
          </cell>
          <cell r="AL251">
            <v>32.641536026402058</v>
          </cell>
          <cell r="AM251">
            <v>36.138843457802281</v>
          </cell>
          <cell r="AN251">
            <v>104.91922294200663</v>
          </cell>
          <cell r="AO251">
            <v>35.060814088999699</v>
          </cell>
          <cell r="AP251">
            <v>36.229507891966357</v>
          </cell>
          <cell r="AQ251">
            <v>35.060814088999699</v>
          </cell>
          <cell r="AR251">
            <v>106.35113606996576</v>
          </cell>
          <cell r="AS251">
            <v>36.320172326130439</v>
          </cell>
          <cell r="AT251">
            <v>36.320172326130439</v>
          </cell>
          <cell r="AU251">
            <v>35.148553863997201</v>
          </cell>
          <cell r="AV251">
            <v>107.78889851625809</v>
          </cell>
          <cell r="AW251">
            <v>36.404792464683574</v>
          </cell>
          <cell r="AX251">
            <v>35.230444320661526</v>
          </cell>
          <cell r="AY251">
            <v>36.404792464683574</v>
          </cell>
          <cell r="AZ251">
            <v>108.04002925002868</v>
          </cell>
          <cell r="BA251">
            <v>427.09928677825911</v>
          </cell>
          <cell r="BB251">
            <v>23.659013232972644</v>
          </cell>
          <cell r="BC251">
            <v>21.369431307201097</v>
          </cell>
          <cell r="BD251">
            <v>23.659013232972644</v>
          </cell>
          <cell r="BE251">
            <v>68.687457773146377</v>
          </cell>
          <cell r="BF251">
            <v>22.952698570213926</v>
          </cell>
          <cell r="BG251">
            <v>23.71778852255439</v>
          </cell>
          <cell r="BH251">
            <v>22.952698570213926</v>
          </cell>
          <cell r="BI251">
            <v>69.623185662982252</v>
          </cell>
          <cell r="BJ251">
            <v>23.776563812136139</v>
          </cell>
          <cell r="BK251">
            <v>23.776563812136139</v>
          </cell>
          <cell r="BL251">
            <v>23.009577882712392</v>
          </cell>
          <cell r="BM251">
            <v>70.56270550698467</v>
          </cell>
          <cell r="BN251">
            <v>23.776563812136139</v>
          </cell>
          <cell r="BO251">
            <v>23.009577882712392</v>
          </cell>
          <cell r="BP251">
            <v>23.776563812136139</v>
          </cell>
          <cell r="BQ251">
            <v>70.56270550698467</v>
          </cell>
          <cell r="BR251">
            <v>279.43605445009797</v>
          </cell>
          <cell r="BS251">
            <v>128.41100386120331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</row>
        <row r="252">
          <cell r="A252" t="str">
            <v>($) Intereses pagados en el trimestre "RESUMEN"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</row>
        <row r="253">
          <cell r="A253" t="str">
            <v>($) Porción circulante "RESUMEN"</v>
          </cell>
          <cell r="B253">
            <v>0</v>
          </cell>
          <cell r="C253">
            <v>2468.836999922537</v>
          </cell>
          <cell r="D253">
            <v>2468.836999922537</v>
          </cell>
          <cell r="E253">
            <v>2468.836999922537</v>
          </cell>
          <cell r="F253">
            <v>2468.836999922537</v>
          </cell>
          <cell r="G253">
            <v>2468.836999922537</v>
          </cell>
          <cell r="H253">
            <v>2468.836999922537</v>
          </cell>
          <cell r="I253">
            <v>2468.836999922537</v>
          </cell>
          <cell r="J253">
            <v>2468.836999922537</v>
          </cell>
          <cell r="K253">
            <v>2468.836999922537</v>
          </cell>
          <cell r="L253">
            <v>2468.836999922537</v>
          </cell>
          <cell r="M253">
            <v>2468.836999922537</v>
          </cell>
          <cell r="N253">
            <v>2468.836999922537</v>
          </cell>
          <cell r="O253">
            <v>2468.836999922537</v>
          </cell>
          <cell r="P253">
            <v>2468.836999922537</v>
          </cell>
          <cell r="Q253">
            <v>2468.836999922537</v>
          </cell>
          <cell r="R253">
            <v>2468.836999922537</v>
          </cell>
          <cell r="S253">
            <v>2468.836999922537</v>
          </cell>
          <cell r="T253">
            <v>2468.836999922537</v>
          </cell>
          <cell r="U253">
            <v>2468.836999922537</v>
          </cell>
          <cell r="V253">
            <v>2468.836999922537</v>
          </cell>
          <cell r="W253">
            <v>2468.836999922537</v>
          </cell>
          <cell r="X253">
            <v>2468.836999922537</v>
          </cell>
          <cell r="Y253">
            <v>2468.836999922537</v>
          </cell>
          <cell r="Z253">
            <v>2468.836999922537</v>
          </cell>
          <cell r="AA253">
            <v>2468.836999922537</v>
          </cell>
          <cell r="AB253">
            <v>2468.836999922537</v>
          </cell>
          <cell r="AC253">
            <v>2468.836999922537</v>
          </cell>
          <cell r="AD253">
            <v>2468.836999922537</v>
          </cell>
          <cell r="AE253">
            <v>2468.836999922537</v>
          </cell>
          <cell r="AF253">
            <v>2468.836999922537</v>
          </cell>
          <cell r="AG253">
            <v>2468.836999922537</v>
          </cell>
          <cell r="AH253">
            <v>2468.836999922537</v>
          </cell>
          <cell r="AI253">
            <v>2468.836999922537</v>
          </cell>
          <cell r="AJ253">
            <v>2468.836999922537</v>
          </cell>
          <cell r="AK253">
            <v>2468.836999922537</v>
          </cell>
          <cell r="AL253">
            <v>2468.836999922537</v>
          </cell>
          <cell r="AM253">
            <v>2468.836999922537</v>
          </cell>
          <cell r="AN253">
            <v>2468.836999922537</v>
          </cell>
          <cell r="AO253">
            <v>2468.836999922537</v>
          </cell>
          <cell r="AP253">
            <v>2468.836999922537</v>
          </cell>
          <cell r="AQ253">
            <v>2468.836999922537</v>
          </cell>
          <cell r="AR253">
            <v>2468.836999922537</v>
          </cell>
          <cell r="AS253">
            <v>2468.836999922537</v>
          </cell>
          <cell r="AT253">
            <v>2468.836999922537</v>
          </cell>
          <cell r="AU253">
            <v>2468.836999922537</v>
          </cell>
          <cell r="AV253">
            <v>2468.836999922537</v>
          </cell>
          <cell r="AW253">
            <v>2468.836999922537</v>
          </cell>
          <cell r="AX253">
            <v>2468.836999922537</v>
          </cell>
          <cell r="AY253">
            <v>2468.836999922537</v>
          </cell>
          <cell r="AZ253">
            <v>2468.836999922537</v>
          </cell>
          <cell r="BA253">
            <v>2468.836999922537</v>
          </cell>
          <cell r="BB253">
            <v>2468.836999922537</v>
          </cell>
          <cell r="BC253">
            <v>2468.836999922537</v>
          </cell>
          <cell r="BD253">
            <v>2468.836999922537</v>
          </cell>
          <cell r="BE253">
            <v>2468.836999922537</v>
          </cell>
          <cell r="BF253">
            <v>2468.836999922537</v>
          </cell>
          <cell r="BG253">
            <v>2468.836999922537</v>
          </cell>
          <cell r="BH253">
            <v>2468.836999922537</v>
          </cell>
          <cell r="BI253">
            <v>2468.836999922537</v>
          </cell>
          <cell r="BJ253">
            <v>2468.836999922537</v>
          </cell>
          <cell r="BK253">
            <v>2468.836999922537</v>
          </cell>
          <cell r="BL253">
            <v>2468.836999922537</v>
          </cell>
          <cell r="BM253">
            <v>2468.836999922537</v>
          </cell>
          <cell r="BN253">
            <v>2468.836999922537</v>
          </cell>
          <cell r="BO253">
            <v>2468.836999922537</v>
          </cell>
          <cell r="BP253">
            <v>2082</v>
          </cell>
          <cell r="BQ253">
            <v>2082</v>
          </cell>
          <cell r="BR253">
            <v>2082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</row>
        <row r="254">
          <cell r="A254" t="str">
            <v>(Bs) Deuda a largo plazo "RESUMEN"</v>
          </cell>
          <cell r="B254">
            <v>6926253.8697972614</v>
          </cell>
          <cell r="C254">
            <v>6221768.459067883</v>
          </cell>
          <cell r="D254">
            <v>6283440.5825660778</v>
          </cell>
          <cell r="E254">
            <v>6356972.729813925</v>
          </cell>
          <cell r="F254">
            <v>6356972.729813925</v>
          </cell>
          <cell r="G254">
            <v>6409156.8343123971</v>
          </cell>
          <cell r="H254">
            <v>6437620.8913115645</v>
          </cell>
          <cell r="I254">
            <v>6475572.9673104538</v>
          </cell>
          <cell r="J254">
            <v>6475572.9673104538</v>
          </cell>
          <cell r="K254">
            <v>6523013.0623090649</v>
          </cell>
          <cell r="L254">
            <v>6544361.10505844</v>
          </cell>
          <cell r="M254">
            <v>6558593.1335580237</v>
          </cell>
          <cell r="N254">
            <v>6558593.1335580237</v>
          </cell>
          <cell r="O254">
            <v>6579941.1763073988</v>
          </cell>
          <cell r="P254">
            <v>6613149.2428064262</v>
          </cell>
          <cell r="Q254">
            <v>4913427.3998598177</v>
          </cell>
          <cell r="R254">
            <v>4913427.3998598177</v>
          </cell>
          <cell r="S254">
            <v>4913427.3998598177</v>
          </cell>
          <cell r="T254">
            <v>4918691.7863596678</v>
          </cell>
          <cell r="U254">
            <v>4943258.9233589666</v>
          </cell>
          <cell r="V254">
            <v>4967826.0603582663</v>
          </cell>
          <cell r="W254">
            <v>4967826.0603582663</v>
          </cell>
          <cell r="X254">
            <v>4999412.379357365</v>
          </cell>
          <cell r="Y254">
            <v>5018715.1298568137</v>
          </cell>
          <cell r="Z254">
            <v>5045505.0078227166</v>
          </cell>
          <cell r="AA254">
            <v>5045505.0078227166</v>
          </cell>
          <cell r="AB254">
            <v>5072294.8857886195</v>
          </cell>
          <cell r="AC254">
            <v>5099084.7637545215</v>
          </cell>
          <cell r="AD254">
            <v>5125874.6417204244</v>
          </cell>
          <cell r="AE254">
            <v>5125874.6417204244</v>
          </cell>
          <cell r="AF254">
            <v>5152664.5196863273</v>
          </cell>
          <cell r="AG254">
            <v>5179454.3976522274</v>
          </cell>
          <cell r="AH254">
            <v>3375066.7254922548</v>
          </cell>
          <cell r="AI254">
            <v>3375066.7254922548</v>
          </cell>
          <cell r="AJ254">
            <v>3375066.7254922548</v>
          </cell>
          <cell r="AK254">
            <v>3409308.0716163306</v>
          </cell>
          <cell r="AL254">
            <v>3443549.4177404065</v>
          </cell>
          <cell r="AM254">
            <v>3477790.7638644823</v>
          </cell>
          <cell r="AN254">
            <v>3477790.7638644823</v>
          </cell>
          <cell r="AO254">
            <v>3512032.1099885581</v>
          </cell>
          <cell r="AP254">
            <v>3546273.4561126339</v>
          </cell>
          <cell r="AQ254">
            <v>3580514.8022367097</v>
          </cell>
          <cell r="AR254">
            <v>3580514.8022367097</v>
          </cell>
          <cell r="AS254">
            <v>3614756.1483607856</v>
          </cell>
          <cell r="AT254">
            <v>3648997.4944848614</v>
          </cell>
          <cell r="AU254">
            <v>3683238.8406089372</v>
          </cell>
          <cell r="AV254">
            <v>3683238.8406089372</v>
          </cell>
          <cell r="AW254">
            <v>3717480.186733013</v>
          </cell>
          <cell r="AX254">
            <v>3751721.5328570893</v>
          </cell>
          <cell r="AY254">
            <v>1731849.347762282</v>
          </cell>
          <cell r="AZ254">
            <v>1731849.347762282</v>
          </cell>
          <cell r="BA254">
            <v>1731849.347762282</v>
          </cell>
          <cell r="BB254">
            <v>1762811.7792616077</v>
          </cell>
          <cell r="BC254">
            <v>1793774.2107609333</v>
          </cell>
          <cell r="BD254">
            <v>1824736.642260259</v>
          </cell>
          <cell r="BE254">
            <v>1824736.642260259</v>
          </cell>
          <cell r="BF254">
            <v>1855699.0737595847</v>
          </cell>
          <cell r="BG254">
            <v>1886661.5052589101</v>
          </cell>
          <cell r="BH254">
            <v>1917623.936758236</v>
          </cell>
          <cell r="BI254">
            <v>1917623.936758236</v>
          </cell>
          <cell r="BJ254">
            <v>1948586.3682575617</v>
          </cell>
          <cell r="BK254">
            <v>1979548.7997568871</v>
          </cell>
          <cell r="BL254">
            <v>2010511.231256213</v>
          </cell>
          <cell r="BM254">
            <v>2010511.231256213</v>
          </cell>
          <cell r="BN254">
            <v>2041473.6627555387</v>
          </cell>
          <cell r="BO254">
            <v>2072436.0942548641</v>
          </cell>
          <cell r="BP254">
            <v>-497.17424581028092</v>
          </cell>
          <cell r="BQ254">
            <v>-497.17424581028092</v>
          </cell>
          <cell r="BR254">
            <v>-497.17424581028092</v>
          </cell>
          <cell r="BS254">
            <v>-1230.0001133338083</v>
          </cell>
          <cell r="BT254">
            <v>-1487.4560194090709</v>
          </cell>
          <cell r="BU254">
            <v>-1806.9431007020814</v>
          </cell>
          <cell r="BV254">
            <v>-2217.8110587443475</v>
          </cell>
          <cell r="BW254">
            <v>-2768.1014011683119</v>
          </cell>
          <cell r="BX254">
            <v>-3501.5576022477417</v>
          </cell>
          <cell r="BY254">
            <v>-4471.8472963313707</v>
          </cell>
        </row>
        <row r="255">
          <cell r="A255" t="str">
            <v>(Bs) Intereses causados mensualmente "RESUMEN"</v>
          </cell>
          <cell r="B255">
            <v>558274.94168816239</v>
          </cell>
          <cell r="C255">
            <v>39578.588823559956</v>
          </cell>
          <cell r="D255">
            <v>37392.136214562241</v>
          </cell>
          <cell r="E255">
            <v>40438.664905505408</v>
          </cell>
          <cell r="F255">
            <v>117409.3899436276</v>
          </cell>
          <cell r="G255">
            <v>39556.403375454938</v>
          </cell>
          <cell r="H255">
            <v>41056.482131637378</v>
          </cell>
          <cell r="I255">
            <v>39966.314291262766</v>
          </cell>
          <cell r="J255">
            <v>120579.19979835511</v>
          </cell>
          <cell r="K255">
            <v>41721.414684566189</v>
          </cell>
          <cell r="L255">
            <v>41857.957496261137</v>
          </cell>
          <cell r="M255">
            <v>40595.792939410734</v>
          </cell>
          <cell r="N255">
            <v>124175.16512023806</v>
          </cell>
          <cell r="O255">
            <v>42185.494475805965</v>
          </cell>
          <cell r="P255">
            <v>41030.708630327819</v>
          </cell>
          <cell r="Q255">
            <v>42580.888439890659</v>
          </cell>
          <cell r="R255">
            <v>125797.09154602444</v>
          </cell>
          <cell r="S255">
            <v>487960.84640824521</v>
          </cell>
          <cell r="T255">
            <v>33899.469842338338</v>
          </cell>
          <cell r="U255">
            <v>30771.80651242653</v>
          </cell>
          <cell r="V255">
            <v>34238.101720891842</v>
          </cell>
          <cell r="W255">
            <v>98909.378075656714</v>
          </cell>
          <cell r="X255">
            <v>33423.15791308105</v>
          </cell>
          <cell r="Y255">
            <v>34670.611683324743</v>
          </cell>
          <cell r="Z255">
            <v>33731.306367924954</v>
          </cell>
          <cell r="AA255">
            <v>101825.07596433074</v>
          </cell>
          <cell r="AB255">
            <v>35123.41202476684</v>
          </cell>
          <cell r="AC255">
            <v>35308.920151379491</v>
          </cell>
          <cell r="AD255">
            <v>34349.44672063757</v>
          </cell>
          <cell r="AE255">
            <v>104781.77889678389</v>
          </cell>
          <cell r="AF255">
            <v>35769.900944202913</v>
          </cell>
          <cell r="AG255">
            <v>34796.009822878485</v>
          </cell>
          <cell r="AH255">
            <v>36141.852689746003</v>
          </cell>
          <cell r="AI255">
            <v>106707.76345682741</v>
          </cell>
          <cell r="AJ255">
            <v>412223.99639359873</v>
          </cell>
          <cell r="AK255">
            <v>27076.727303729556</v>
          </cell>
          <cell r="AL255">
            <v>24702.026413580206</v>
          </cell>
          <cell r="AM255">
            <v>27620.616897769476</v>
          </cell>
          <cell r="AN255">
            <v>79399.370615079242</v>
          </cell>
          <cell r="AO255">
            <v>27060.520660791466</v>
          </cell>
          <cell r="AP255">
            <v>28235.165063038225</v>
          </cell>
          <cell r="AQ255">
            <v>27588.185912830908</v>
          </cell>
          <cell r="AR255">
            <v>82883.871636660595</v>
          </cell>
          <cell r="AS255">
            <v>28852.442227775311</v>
          </cell>
          <cell r="AT255">
            <v>29125.751524529438</v>
          </cell>
          <cell r="AU255">
            <v>28450.704020597008</v>
          </cell>
          <cell r="AV255">
            <v>86428.897772901764</v>
          </cell>
          <cell r="AW255">
            <v>29741.501950564329</v>
          </cell>
          <cell r="AX255">
            <v>29047.207755349427</v>
          </cell>
          <cell r="AY255">
            <v>30289.394077157816</v>
          </cell>
          <cell r="AZ255">
            <v>89078.103783071565</v>
          </cell>
          <cell r="BA255">
            <v>337790.24380771315</v>
          </cell>
          <cell r="BB255">
            <v>20036.621148560927</v>
          </cell>
          <cell r="BC255">
            <v>18415.463586169</v>
          </cell>
          <cell r="BD255">
            <v>20740.476792241865</v>
          </cell>
          <cell r="BE255">
            <v>59192.561526971796</v>
          </cell>
          <cell r="BF255">
            <v>20462.713320321887</v>
          </cell>
          <cell r="BG255">
            <v>21497.605868605613</v>
          </cell>
          <cell r="BH255">
            <v>21145.556102785751</v>
          </cell>
          <cell r="BI255">
            <v>63105.875291713251</v>
          </cell>
          <cell r="BJ255">
            <v>22258.232074699481</v>
          </cell>
          <cell r="BK255">
            <v>22611.908461405004</v>
          </cell>
          <cell r="BL255">
            <v>22224.759530429546</v>
          </cell>
          <cell r="BM255">
            <v>67094.900066534028</v>
          </cell>
          <cell r="BN255">
            <v>23319.261234816055</v>
          </cell>
          <cell r="BO255">
            <v>22909.29447244024</v>
          </cell>
          <cell r="BP255">
            <v>24026.614008227105</v>
          </cell>
          <cell r="BQ255">
            <v>70255.169715483396</v>
          </cell>
          <cell r="BR255">
            <v>259648.5066007025</v>
          </cell>
          <cell r="BS255">
            <v>321027.50965300831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</row>
        <row r="256">
          <cell r="A256" t="str">
            <v>(Bs) Intereses pagados en el trimestre "RESUMEN"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</row>
        <row r="257">
          <cell r="A257" t="str">
            <v>(Bs) Porción circulante "RESUMEN"</v>
          </cell>
          <cell r="B257">
            <v>0</v>
          </cell>
          <cell r="C257">
            <v>1618939.8626992034</v>
          </cell>
          <cell r="D257">
            <v>1634987.3031987001</v>
          </cell>
          <cell r="E257">
            <v>1654120.7899480998</v>
          </cell>
          <cell r="F257">
            <v>1654120.7899480998</v>
          </cell>
          <cell r="G257">
            <v>1667699.3934476736</v>
          </cell>
          <cell r="H257">
            <v>1675105.9044474412</v>
          </cell>
          <cell r="I257">
            <v>1684981.2524471313</v>
          </cell>
          <cell r="J257">
            <v>1684981.2524471313</v>
          </cell>
          <cell r="K257">
            <v>1697325.4374467439</v>
          </cell>
          <cell r="L257">
            <v>1702880.3206965697</v>
          </cell>
          <cell r="M257">
            <v>1706583.5761964535</v>
          </cell>
          <cell r="N257">
            <v>1706583.5761964535</v>
          </cell>
          <cell r="O257">
            <v>1712138.4594462793</v>
          </cell>
          <cell r="P257">
            <v>1720779.3889460082</v>
          </cell>
          <cell r="Q257">
            <v>1728185.8999457757</v>
          </cell>
          <cell r="R257">
            <v>1728185.8999457757</v>
          </cell>
          <cell r="S257">
            <v>1728185.8999457757</v>
          </cell>
          <cell r="T257">
            <v>1730037.5276957175</v>
          </cell>
          <cell r="U257">
            <v>1738678.4571954466</v>
          </cell>
          <cell r="V257">
            <v>1747319.3866951754</v>
          </cell>
          <cell r="W257">
            <v>1747319.3866951754</v>
          </cell>
          <cell r="X257">
            <v>1758429.1531948268</v>
          </cell>
          <cell r="Y257">
            <v>1765218.4549446136</v>
          </cell>
          <cell r="Z257">
            <v>1774641.1828276515</v>
          </cell>
          <cell r="AA257">
            <v>1774641.1828276515</v>
          </cell>
          <cell r="AB257">
            <v>1784063.9107106894</v>
          </cell>
          <cell r="AC257">
            <v>1793486.638593727</v>
          </cell>
          <cell r="AD257">
            <v>1802909.3664767651</v>
          </cell>
          <cell r="AE257">
            <v>1802909.3664767651</v>
          </cell>
          <cell r="AF257">
            <v>1812332.094359803</v>
          </cell>
          <cell r="AG257">
            <v>1821754.82224284</v>
          </cell>
          <cell r="AH257">
            <v>1831177.5501258785</v>
          </cell>
          <cell r="AI257">
            <v>1831177.5501258785</v>
          </cell>
          <cell r="AJ257">
            <v>1831177.5501258785</v>
          </cell>
          <cell r="AK257">
            <v>1849755.5485502956</v>
          </cell>
          <cell r="AL257">
            <v>1868333.5469747127</v>
          </cell>
          <cell r="AM257">
            <v>1886911.5453991296</v>
          </cell>
          <cell r="AN257">
            <v>1886911.5453991296</v>
          </cell>
          <cell r="AO257">
            <v>1905489.5438235467</v>
          </cell>
          <cell r="AP257">
            <v>1924067.5422479636</v>
          </cell>
          <cell r="AQ257">
            <v>1942645.5406723807</v>
          </cell>
          <cell r="AR257">
            <v>1942645.5406723807</v>
          </cell>
          <cell r="AS257">
            <v>1961223.5390967978</v>
          </cell>
          <cell r="AT257">
            <v>1979801.5375212147</v>
          </cell>
          <cell r="AU257">
            <v>1998379.5359456318</v>
          </cell>
          <cell r="AV257">
            <v>1998379.5359456318</v>
          </cell>
          <cell r="AW257">
            <v>2016957.5343700489</v>
          </cell>
          <cell r="AX257">
            <v>2035535.5327944658</v>
          </cell>
          <cell r="AY257">
            <v>2054113.5312188829</v>
          </cell>
          <cell r="AZ257">
            <v>2054113.5312188829</v>
          </cell>
          <cell r="BA257">
            <v>2054113.5312188829</v>
          </cell>
          <cell r="BB257">
            <v>2090837.4815927306</v>
          </cell>
          <cell r="BC257">
            <v>2127561.4319665781</v>
          </cell>
          <cell r="BD257">
            <v>2164285.3823404261</v>
          </cell>
          <cell r="BE257">
            <v>2164285.3823404261</v>
          </cell>
          <cell r="BF257">
            <v>2201009.3327142741</v>
          </cell>
          <cell r="BG257">
            <v>2237733.2830881216</v>
          </cell>
          <cell r="BH257">
            <v>2274457.2334619695</v>
          </cell>
          <cell r="BI257">
            <v>2274457.2334619695</v>
          </cell>
          <cell r="BJ257">
            <v>2311181.183835817</v>
          </cell>
          <cell r="BK257">
            <v>2347905.134209665</v>
          </cell>
          <cell r="BL257">
            <v>2384629.0845835125</v>
          </cell>
          <cell r="BM257">
            <v>2384629.0845835125</v>
          </cell>
          <cell r="BN257">
            <v>2421353.0349573605</v>
          </cell>
          <cell r="BO257">
            <v>2458076.985331208</v>
          </cell>
          <cell r="BP257">
            <v>2103895.7000000002</v>
          </cell>
          <cell r="BQ257">
            <v>2103895.7000000002</v>
          </cell>
          <cell r="BR257">
            <v>2103895.7000000002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</row>
        <row r="258">
          <cell r="A258" t="str">
            <v>Pérdida cambiaria (Deuda L.P.) - RESUMEN</v>
          </cell>
          <cell r="B258">
            <v>8694558.3710641507</v>
          </cell>
          <cell r="C258">
            <v>70685.741547931393</v>
          </cell>
          <cell r="D258">
            <v>61672.123498194793</v>
          </cell>
          <cell r="E258">
            <v>73532.147247847635</v>
          </cell>
          <cell r="F258">
            <v>205890.01229397382</v>
          </cell>
          <cell r="G258">
            <v>52184.104498472523</v>
          </cell>
          <cell r="H258">
            <v>28464.056999166827</v>
          </cell>
          <cell r="I258">
            <v>37952.075998889108</v>
          </cell>
          <cell r="J258">
            <v>118600.23749652845</v>
          </cell>
          <cell r="K258">
            <v>47440.094998611377</v>
          </cell>
          <cell r="L258">
            <v>21348.042749375119</v>
          </cell>
          <cell r="M258">
            <v>14232.028499583414</v>
          </cell>
          <cell r="N258">
            <v>83020.166247569912</v>
          </cell>
          <cell r="O258">
            <v>21348.042749375119</v>
          </cell>
          <cell r="P258">
            <v>33208.066499027969</v>
          </cell>
          <cell r="Q258">
            <v>21057.545999399219</v>
          </cell>
          <cell r="R258">
            <v>75613.655247802308</v>
          </cell>
          <cell r="S258">
            <v>483124.07128587452</v>
          </cell>
          <cell r="T258">
            <v>5264.3864998498047</v>
          </cell>
          <cell r="U258">
            <v>24567.136999299088</v>
          </cell>
          <cell r="V258">
            <v>24567.136999299088</v>
          </cell>
          <cell r="W258">
            <v>54398.660498447978</v>
          </cell>
          <cell r="X258">
            <v>31586.318999098832</v>
          </cell>
          <cell r="Y258">
            <v>19302.750499449285</v>
          </cell>
          <cell r="Z258">
            <v>26789.877965902713</v>
          </cell>
          <cell r="AA258">
            <v>77678.94746445083</v>
          </cell>
          <cell r="AB258">
            <v>26789.877965902713</v>
          </cell>
          <cell r="AC258">
            <v>26789.877965901916</v>
          </cell>
          <cell r="AD258">
            <v>26789.87796590351</v>
          </cell>
          <cell r="AE258">
            <v>80369.633897708132</v>
          </cell>
          <cell r="AF258">
            <v>26789.877965902713</v>
          </cell>
          <cell r="AG258">
            <v>26789.877965900316</v>
          </cell>
          <cell r="AH258">
            <v>17367.150082866454</v>
          </cell>
          <cell r="AI258">
            <v>70946.906014669483</v>
          </cell>
          <cell r="AJ258">
            <v>283394.14787527639</v>
          </cell>
          <cell r="AK258">
            <v>34241.346124075855</v>
          </cell>
          <cell r="AL258">
            <v>34241.346124075855</v>
          </cell>
          <cell r="AM258">
            <v>34241.346124075855</v>
          </cell>
          <cell r="AN258">
            <v>102724.03837222756</v>
          </cell>
          <cell r="AO258">
            <v>34241.346124075855</v>
          </cell>
          <cell r="AP258">
            <v>34241.346124075855</v>
          </cell>
          <cell r="AQ258">
            <v>34241.346124075855</v>
          </cell>
          <cell r="AR258">
            <v>102724.03837222756</v>
          </cell>
          <cell r="AS258">
            <v>34241.346124075855</v>
          </cell>
          <cell r="AT258">
            <v>34241.346124075855</v>
          </cell>
          <cell r="AU258">
            <v>34241.346124075855</v>
          </cell>
          <cell r="AV258">
            <v>102724.03837222756</v>
          </cell>
          <cell r="AW258">
            <v>34241.346124075855</v>
          </cell>
          <cell r="AX258">
            <v>34241.346124075855</v>
          </cell>
          <cell r="AY258">
            <v>15663.34769965882</v>
          </cell>
          <cell r="AZ258">
            <v>84146.039947810539</v>
          </cell>
          <cell r="BA258">
            <v>392318.15506449318</v>
          </cell>
          <cell r="BB258">
            <v>30962.431499325663</v>
          </cell>
          <cell r="BC258">
            <v>30962.431499325663</v>
          </cell>
          <cell r="BD258">
            <v>30962.431499325663</v>
          </cell>
          <cell r="BE258">
            <v>92887.294497976996</v>
          </cell>
          <cell r="BF258">
            <v>30962.431499325663</v>
          </cell>
          <cell r="BG258">
            <v>30962.431499325663</v>
          </cell>
          <cell r="BH258">
            <v>30962.431499325663</v>
          </cell>
          <cell r="BI258">
            <v>92887.294497976996</v>
          </cell>
          <cell r="BJ258">
            <v>30962.431499325663</v>
          </cell>
          <cell r="BK258">
            <v>30962.431499325663</v>
          </cell>
          <cell r="BL258">
            <v>30962.431499325663</v>
          </cell>
          <cell r="BM258">
            <v>92887.294497976996</v>
          </cell>
          <cell r="BN258">
            <v>30962.431499325663</v>
          </cell>
          <cell r="BO258">
            <v>30962.431499325663</v>
          </cell>
          <cell r="BP258">
            <v>-7.3185006743361596</v>
          </cell>
          <cell r="BQ258">
            <v>61917.544497976989</v>
          </cell>
          <cell r="BR258">
            <v>340579.42799190799</v>
          </cell>
          <cell r="BS258">
            <v>-732.82586752352734</v>
          </cell>
          <cell r="BT258">
            <v>-257.45590607526265</v>
          </cell>
          <cell r="BU258">
            <v>-319.48708129301042</v>
          </cell>
          <cell r="BV258">
            <v>-410.86795804226625</v>
          </cell>
          <cell r="BW258">
            <v>-550.29034242396438</v>
          </cell>
          <cell r="BX258">
            <v>-733.45620107942989</v>
          </cell>
          <cell r="BY258">
            <v>-970.28969408362843</v>
          </cell>
        </row>
        <row r="259">
          <cell r="A259" t="str">
            <v>Pérdida cambiaria (Intereses causados) - RESUMEN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1.7794913479259496E-13</v>
          </cell>
          <cell r="R259">
            <v>1.7794913479259496E-13</v>
          </cell>
          <cell r="S259">
            <v>1.7794913479259496E-13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</row>
        <row r="260">
          <cell r="A260" t="str">
            <v>Pérdida cambiaria (intereses trimestrales)-RESUMEN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</row>
        <row r="261">
          <cell r="A261" t="str">
            <v>Pérdida cambiaria (Porción circulante) - RESUMEN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</row>
        <row r="263">
          <cell r="A263" t="str">
            <v>MODULO DE PATRIMONIO</v>
          </cell>
          <cell r="BS263" t="str">
            <v xml:space="preserve"> </v>
          </cell>
          <cell r="BT263" t="str">
            <v xml:space="preserve"> </v>
          </cell>
          <cell r="BU263" t="str">
            <v xml:space="preserve"> </v>
          </cell>
          <cell r="BV263" t="str">
            <v xml:space="preserve"> </v>
          </cell>
          <cell r="BW263" t="str">
            <v xml:space="preserve"> </v>
          </cell>
          <cell r="BX263" t="str">
            <v xml:space="preserve"> </v>
          </cell>
          <cell r="BY263" t="str">
            <v xml:space="preserve"> </v>
          </cell>
        </row>
        <row r="264">
          <cell r="A264" t="str">
            <v>CAPITAL SOCIAL</v>
          </cell>
          <cell r="BS264" t="str">
            <v xml:space="preserve"> </v>
          </cell>
          <cell r="BT264" t="str">
            <v xml:space="preserve"> </v>
          </cell>
          <cell r="BU264" t="str">
            <v xml:space="preserve"> </v>
          </cell>
          <cell r="BV264" t="str">
            <v xml:space="preserve"> </v>
          </cell>
          <cell r="BW264" t="str">
            <v xml:space="preserve"> </v>
          </cell>
          <cell r="BX264" t="str">
            <v xml:space="preserve"> </v>
          </cell>
          <cell r="BY264" t="str">
            <v xml:space="preserve"> </v>
          </cell>
        </row>
        <row r="265">
          <cell r="A265" t="str">
            <v>Capital Social (# de acciones)</v>
          </cell>
          <cell r="B265">
            <v>2631.380999917465</v>
          </cell>
          <cell r="C265">
            <v>2631.380999917465</v>
          </cell>
          <cell r="D265">
            <v>2631.380999917465</v>
          </cell>
          <cell r="E265">
            <v>2631.380999917465</v>
          </cell>
          <cell r="F265">
            <v>2631.380999917465</v>
          </cell>
          <cell r="G265">
            <v>2631.380999917465</v>
          </cell>
          <cell r="H265">
            <v>2631.380999917465</v>
          </cell>
          <cell r="I265">
            <v>2631.380999917465</v>
          </cell>
          <cell r="J265">
            <v>2631.380999917465</v>
          </cell>
          <cell r="K265">
            <v>2631.380999917465</v>
          </cell>
          <cell r="L265">
            <v>2631.380999917465</v>
          </cell>
          <cell r="M265">
            <v>2631.380999917465</v>
          </cell>
          <cell r="N265">
            <v>2631.380999917465</v>
          </cell>
          <cell r="O265">
            <v>2631.380999917465</v>
          </cell>
          <cell r="P265">
            <v>2631.380999917465</v>
          </cell>
          <cell r="Q265">
            <v>2631.380999917465</v>
          </cell>
          <cell r="R265">
            <v>2631.380999917465</v>
          </cell>
          <cell r="S265">
            <v>2631.380999917465</v>
          </cell>
          <cell r="T265">
            <v>2631.380999917465</v>
          </cell>
          <cell r="U265">
            <v>2631.380999917465</v>
          </cell>
          <cell r="V265">
            <v>2631.380999917465</v>
          </cell>
          <cell r="W265">
            <v>2631.380999917465</v>
          </cell>
          <cell r="X265">
            <v>2631.380999917465</v>
          </cell>
          <cell r="Y265">
            <v>2631.380999917465</v>
          </cell>
          <cell r="Z265">
            <v>2631.380999917465</v>
          </cell>
          <cell r="AA265">
            <v>2631.380999917465</v>
          </cell>
          <cell r="AB265">
            <v>2631.380999917465</v>
          </cell>
          <cell r="AC265">
            <v>2631.380999917465</v>
          </cell>
          <cell r="AD265">
            <v>2631.380999917465</v>
          </cell>
          <cell r="AE265">
            <v>2631.380999917465</v>
          </cell>
          <cell r="AF265">
            <v>2631.380999917465</v>
          </cell>
          <cell r="AG265">
            <v>2631.380999917465</v>
          </cell>
          <cell r="AH265">
            <v>2631.380999917465</v>
          </cell>
          <cell r="AI265">
            <v>2631.380999917465</v>
          </cell>
          <cell r="AJ265">
            <v>2631.380999917465</v>
          </cell>
          <cell r="AK265">
            <v>2631.380999917465</v>
          </cell>
          <cell r="AL265">
            <v>2631.380999917465</v>
          </cell>
          <cell r="AM265">
            <v>2631.380999917465</v>
          </cell>
          <cell r="AN265">
            <v>2631.380999917465</v>
          </cell>
          <cell r="AO265">
            <v>2631.380999917465</v>
          </cell>
          <cell r="AP265">
            <v>2631.380999917465</v>
          </cell>
          <cell r="AQ265">
            <v>2631.380999917465</v>
          </cell>
          <cell r="AR265">
            <v>2631.380999917465</v>
          </cell>
          <cell r="AS265">
            <v>2631.380999917465</v>
          </cell>
          <cell r="AT265">
            <v>2631.380999917465</v>
          </cell>
          <cell r="AU265">
            <v>2631.380999917465</v>
          </cell>
          <cell r="AV265">
            <v>2631.380999917465</v>
          </cell>
          <cell r="AW265">
            <v>2631.380999917465</v>
          </cell>
          <cell r="AX265">
            <v>2631.380999917465</v>
          </cell>
          <cell r="AY265">
            <v>2631.380999917465</v>
          </cell>
          <cell r="AZ265">
            <v>2631.380999917465</v>
          </cell>
          <cell r="BA265">
            <v>2631.380999917465</v>
          </cell>
          <cell r="BB265">
            <v>2631.380999917465</v>
          </cell>
          <cell r="BC265">
            <v>2631.380999917465</v>
          </cell>
          <cell r="BD265">
            <v>2631.380999917465</v>
          </cell>
          <cell r="BE265">
            <v>2631.380999917465</v>
          </cell>
          <cell r="BF265">
            <v>2631.380999917465</v>
          </cell>
          <cell r="BG265">
            <v>2631.380999917465</v>
          </cell>
          <cell r="BH265">
            <v>2631.380999917465</v>
          </cell>
          <cell r="BI265">
            <v>2631.380999917465</v>
          </cell>
          <cell r="BJ265">
            <v>2631.380999917465</v>
          </cell>
          <cell r="BK265">
            <v>2631.380999917465</v>
          </cell>
          <cell r="BL265">
            <v>2631.380999917465</v>
          </cell>
          <cell r="BM265">
            <v>2631.380999917465</v>
          </cell>
          <cell r="BN265">
            <v>2631.380999917465</v>
          </cell>
          <cell r="BO265">
            <v>2631.380999917465</v>
          </cell>
          <cell r="BP265">
            <v>2631.380999917465</v>
          </cell>
          <cell r="BQ265">
            <v>2631.380999917465</v>
          </cell>
          <cell r="BR265">
            <v>2631.380999917465</v>
          </cell>
          <cell r="BS265">
            <v>2631.380999917465</v>
          </cell>
          <cell r="BT265">
            <v>2631.380999917465</v>
          </cell>
          <cell r="BU265">
            <v>2631.380999917465</v>
          </cell>
          <cell r="BV265">
            <v>2631.380999917465</v>
          </cell>
          <cell r="BW265">
            <v>2631.380999917465</v>
          </cell>
          <cell r="BX265">
            <v>2631.380999917465</v>
          </cell>
          <cell r="BY265">
            <v>2631.380999917465</v>
          </cell>
        </row>
        <row r="266">
          <cell r="A266" t="str">
            <v>Valor nominal de la acción</v>
          </cell>
          <cell r="B266">
            <v>539.999999996469</v>
          </cell>
          <cell r="C266">
            <v>539.999999996469</v>
          </cell>
          <cell r="D266">
            <v>539.999999996469</v>
          </cell>
          <cell r="E266">
            <v>539.999999996469</v>
          </cell>
          <cell r="F266">
            <v>539.999999996469</v>
          </cell>
          <cell r="G266">
            <v>539.999999996469</v>
          </cell>
          <cell r="H266">
            <v>539.999999996469</v>
          </cell>
          <cell r="I266">
            <v>539.999999996469</v>
          </cell>
          <cell r="J266">
            <v>539.999999996469</v>
          </cell>
          <cell r="K266">
            <v>539.999999996469</v>
          </cell>
          <cell r="L266">
            <v>539.999999996469</v>
          </cell>
          <cell r="M266">
            <v>539.999999996469</v>
          </cell>
          <cell r="N266">
            <v>539.999999996469</v>
          </cell>
          <cell r="O266">
            <v>539.999999996469</v>
          </cell>
          <cell r="P266">
            <v>539.999999996469</v>
          </cell>
          <cell r="Q266">
            <v>539.999999996469</v>
          </cell>
          <cell r="R266">
            <v>539.999999996469</v>
          </cell>
          <cell r="S266">
            <v>539.999999996469</v>
          </cell>
          <cell r="T266">
            <v>539.999999996469</v>
          </cell>
          <cell r="U266">
            <v>539.999999996469</v>
          </cell>
          <cell r="V266">
            <v>539.999999996469</v>
          </cell>
          <cell r="W266">
            <v>539.99999999646911</v>
          </cell>
          <cell r="X266">
            <v>539.999999996469</v>
          </cell>
          <cell r="Y266">
            <v>539.999999996469</v>
          </cell>
          <cell r="Z266">
            <v>539.999999996469</v>
          </cell>
          <cell r="AA266">
            <v>539.999999996469</v>
          </cell>
          <cell r="AB266">
            <v>539.999999996469</v>
          </cell>
          <cell r="AC266">
            <v>539.999999996469</v>
          </cell>
          <cell r="AD266">
            <v>539.999999996469</v>
          </cell>
          <cell r="AE266">
            <v>539.999999996469</v>
          </cell>
          <cell r="AF266">
            <v>539.999999996469</v>
          </cell>
          <cell r="AG266">
            <v>539.999999996469</v>
          </cell>
          <cell r="AH266">
            <v>539.999999996469</v>
          </cell>
          <cell r="AI266">
            <v>539.999999996469</v>
          </cell>
          <cell r="AJ266">
            <v>539.999999996469</v>
          </cell>
          <cell r="AK266">
            <v>539.999999996469</v>
          </cell>
          <cell r="AL266">
            <v>539.999999996469</v>
          </cell>
          <cell r="AM266">
            <v>539.999999996469</v>
          </cell>
          <cell r="AN266">
            <v>539.99999999646911</v>
          </cell>
          <cell r="AO266">
            <v>539.999999996469</v>
          </cell>
          <cell r="AP266">
            <v>539.999999996469</v>
          </cell>
          <cell r="AQ266">
            <v>539.999999996469</v>
          </cell>
          <cell r="AR266">
            <v>539.999999996469</v>
          </cell>
          <cell r="AS266">
            <v>539.999999996469</v>
          </cell>
          <cell r="AT266">
            <v>539.999999996469</v>
          </cell>
          <cell r="AU266">
            <v>539.999999996469</v>
          </cell>
          <cell r="AV266">
            <v>539.999999996469</v>
          </cell>
          <cell r="AW266">
            <v>539.999999996469</v>
          </cell>
          <cell r="AX266">
            <v>539.999999996469</v>
          </cell>
          <cell r="AY266">
            <v>539.999999996469</v>
          </cell>
          <cell r="AZ266">
            <v>539.999999996469</v>
          </cell>
          <cell r="BA266">
            <v>539.999999996469</v>
          </cell>
          <cell r="BB266">
            <v>539.999999996469</v>
          </cell>
          <cell r="BC266">
            <v>539.999999996469</v>
          </cell>
          <cell r="BD266">
            <v>539.999999996469</v>
          </cell>
          <cell r="BE266">
            <v>539.99999999646911</v>
          </cell>
          <cell r="BF266">
            <v>539.999999996469</v>
          </cell>
          <cell r="BG266">
            <v>539.999999996469</v>
          </cell>
          <cell r="BH266">
            <v>539.999999996469</v>
          </cell>
          <cell r="BI266">
            <v>539.999999996469</v>
          </cell>
          <cell r="BJ266">
            <v>539.999999996469</v>
          </cell>
          <cell r="BK266">
            <v>539.999999996469</v>
          </cell>
          <cell r="BL266">
            <v>539.999999996469</v>
          </cell>
          <cell r="BM266">
            <v>539.999999996469</v>
          </cell>
          <cell r="BN266">
            <v>539.999999996469</v>
          </cell>
          <cell r="BO266">
            <v>539.999999996469</v>
          </cell>
          <cell r="BP266">
            <v>539.999999996469</v>
          </cell>
          <cell r="BQ266">
            <v>539.999999996469</v>
          </cell>
          <cell r="BR266">
            <v>539.999999996469</v>
          </cell>
          <cell r="BS266">
            <v>539.999999996469</v>
          </cell>
          <cell r="BT266">
            <v>539.999999996469</v>
          </cell>
          <cell r="BU266">
            <v>539.999999996469</v>
          </cell>
          <cell r="BV266">
            <v>539.999999996469</v>
          </cell>
          <cell r="BW266">
            <v>539.999999996469</v>
          </cell>
          <cell r="BX266">
            <v>539.999999996469</v>
          </cell>
          <cell r="BY266">
            <v>539.999999996469</v>
          </cell>
        </row>
        <row r="267">
          <cell r="A267" t="str">
            <v>Decreto dividendo en acciones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</row>
        <row r="268">
          <cell r="A268" t="str">
            <v>Decreto dividendo en bolívares</v>
          </cell>
          <cell r="B268">
            <v>6.7397260295607476E-3</v>
          </cell>
          <cell r="C268">
            <v>0.02</v>
          </cell>
          <cell r="D268">
            <v>0</v>
          </cell>
          <cell r="E268">
            <v>0</v>
          </cell>
          <cell r="F268">
            <v>6.8131868131868127E-3</v>
          </cell>
          <cell r="G268">
            <v>0.02</v>
          </cell>
          <cell r="H268">
            <v>0</v>
          </cell>
          <cell r="I268">
            <v>0</v>
          </cell>
          <cell r="J268">
            <v>6.5934065934065934E-3</v>
          </cell>
          <cell r="K268">
            <v>0.02</v>
          </cell>
          <cell r="L268">
            <v>0</v>
          </cell>
          <cell r="M268">
            <v>0</v>
          </cell>
          <cell r="N268">
            <v>6.7391304347826086E-3</v>
          </cell>
          <cell r="O268">
            <v>0.02</v>
          </cell>
          <cell r="P268">
            <v>0</v>
          </cell>
          <cell r="Q268">
            <v>0</v>
          </cell>
          <cell r="R268">
            <v>6.7391304347826086E-3</v>
          </cell>
          <cell r="S268">
            <v>6.7213114754098363E-3</v>
          </cell>
          <cell r="T268">
            <v>0.02</v>
          </cell>
          <cell r="U268">
            <v>0</v>
          </cell>
          <cell r="V268">
            <v>0</v>
          </cell>
          <cell r="W268">
            <v>6.8888888888888888E-3</v>
          </cell>
          <cell r="X268">
            <v>0.02</v>
          </cell>
          <cell r="Y268">
            <v>0</v>
          </cell>
          <cell r="Z268">
            <v>0</v>
          </cell>
          <cell r="AA268">
            <v>6.5934065934065934E-3</v>
          </cell>
          <cell r="AB268">
            <v>0.02</v>
          </cell>
          <cell r="AC268">
            <v>0</v>
          </cell>
          <cell r="AD268">
            <v>0</v>
          </cell>
          <cell r="AE268">
            <v>6.7391304347826086E-3</v>
          </cell>
          <cell r="AF268">
            <v>0.02</v>
          </cell>
          <cell r="AG268">
            <v>0</v>
          </cell>
          <cell r="AH268">
            <v>0</v>
          </cell>
          <cell r="AI268">
            <v>6.7391304347826086E-3</v>
          </cell>
          <cell r="AJ268">
            <v>6.7397260273972604E-3</v>
          </cell>
          <cell r="AK268">
            <v>0.02</v>
          </cell>
          <cell r="AL268">
            <v>0</v>
          </cell>
          <cell r="AM268">
            <v>0</v>
          </cell>
          <cell r="AN268">
            <v>6.8888888888888888E-3</v>
          </cell>
          <cell r="AO268">
            <v>0.02</v>
          </cell>
          <cell r="AP268">
            <v>0</v>
          </cell>
          <cell r="AQ268">
            <v>0</v>
          </cell>
          <cell r="AR268">
            <v>6.5934065934065934E-3</v>
          </cell>
          <cell r="AS268">
            <v>0.02</v>
          </cell>
          <cell r="AT268">
            <v>0</v>
          </cell>
          <cell r="AU268">
            <v>0</v>
          </cell>
          <cell r="AV268">
            <v>6.7391304347826086E-3</v>
          </cell>
          <cell r="AW268">
            <v>0.02</v>
          </cell>
          <cell r="AX268">
            <v>0</v>
          </cell>
          <cell r="AY268">
            <v>0</v>
          </cell>
          <cell r="AZ268">
            <v>6.7391304347826086E-3</v>
          </cell>
          <cell r="BA268">
            <v>6.7397260273972604E-3</v>
          </cell>
          <cell r="BB268">
            <v>0.02</v>
          </cell>
          <cell r="BC268">
            <v>0</v>
          </cell>
          <cell r="BD268">
            <v>0</v>
          </cell>
          <cell r="BE268">
            <v>6.8888888888888888E-3</v>
          </cell>
          <cell r="BF268">
            <v>0.02</v>
          </cell>
          <cell r="BG268">
            <v>0</v>
          </cell>
          <cell r="BH268">
            <v>0</v>
          </cell>
          <cell r="BI268">
            <v>6.5934065934065934E-3</v>
          </cell>
          <cell r="BJ268">
            <v>0.02</v>
          </cell>
          <cell r="BK268">
            <v>0</v>
          </cell>
          <cell r="BL268">
            <v>0</v>
          </cell>
          <cell r="BM268">
            <v>6.7391304347826086E-3</v>
          </cell>
          <cell r="BN268">
            <v>0.02</v>
          </cell>
          <cell r="BO268">
            <v>0</v>
          </cell>
          <cell r="BP268">
            <v>0</v>
          </cell>
          <cell r="BQ268">
            <v>6.7391304347826086E-3</v>
          </cell>
          <cell r="BR268">
            <v>6.7397260273972604E-3</v>
          </cell>
          <cell r="BS268">
            <v>0.08</v>
          </cell>
          <cell r="BT268">
            <v>0.08</v>
          </cell>
          <cell r="BU268">
            <v>0.08</v>
          </cell>
          <cell r="BV268">
            <v>0.08</v>
          </cell>
          <cell r="BW268">
            <v>0.08</v>
          </cell>
          <cell r="BX268">
            <v>0.08</v>
          </cell>
          <cell r="BY268">
            <v>0.08</v>
          </cell>
        </row>
        <row r="270">
          <cell r="A270" t="str">
            <v>Capital social histórico</v>
          </cell>
          <cell r="B270">
            <v>1420945.7399461395</v>
          </cell>
          <cell r="C270">
            <v>1420946</v>
          </cell>
          <cell r="D270">
            <v>1420946</v>
          </cell>
          <cell r="E270">
            <v>1420946</v>
          </cell>
          <cell r="F270">
            <v>1420946</v>
          </cell>
          <cell r="G270">
            <v>1420946</v>
          </cell>
          <cell r="H270">
            <v>1420946</v>
          </cell>
          <cell r="I270">
            <v>1420946</v>
          </cell>
          <cell r="J270">
            <v>1420946</v>
          </cell>
          <cell r="K270">
            <v>1420946</v>
          </cell>
          <cell r="L270">
            <v>1420946</v>
          </cell>
          <cell r="M270">
            <v>1420946</v>
          </cell>
          <cell r="N270">
            <v>1420946</v>
          </cell>
          <cell r="O270">
            <v>1420946</v>
          </cell>
          <cell r="P270">
            <v>1420946</v>
          </cell>
          <cell r="Q270">
            <v>1420946</v>
          </cell>
          <cell r="R270">
            <v>1420946</v>
          </cell>
          <cell r="S270">
            <v>1420946</v>
          </cell>
          <cell r="T270">
            <v>1420946</v>
          </cell>
          <cell r="U270">
            <v>1420946</v>
          </cell>
          <cell r="V270">
            <v>1420946</v>
          </cell>
          <cell r="W270">
            <v>1420946</v>
          </cell>
          <cell r="X270">
            <v>1420946</v>
          </cell>
          <cell r="Y270">
            <v>1420946</v>
          </cell>
          <cell r="Z270">
            <v>1420946</v>
          </cell>
          <cell r="AA270">
            <v>1420946</v>
          </cell>
          <cell r="AB270">
            <v>1420946</v>
          </cell>
          <cell r="AC270">
            <v>1420946</v>
          </cell>
          <cell r="AD270">
            <v>1420946</v>
          </cell>
          <cell r="AE270">
            <v>1420946</v>
          </cell>
          <cell r="AF270">
            <v>1420946</v>
          </cell>
          <cell r="AG270">
            <v>1420946</v>
          </cell>
          <cell r="AH270">
            <v>1420946</v>
          </cell>
          <cell r="AI270">
            <v>1420946</v>
          </cell>
          <cell r="AJ270">
            <v>1420946</v>
          </cell>
          <cell r="AK270">
            <v>1420946</v>
          </cell>
          <cell r="AL270">
            <v>1420946</v>
          </cell>
          <cell r="AM270">
            <v>1420946</v>
          </cell>
          <cell r="AN270">
            <v>1420946</v>
          </cell>
          <cell r="AO270">
            <v>1420946</v>
          </cell>
          <cell r="AP270">
            <v>1420946</v>
          </cell>
          <cell r="AQ270">
            <v>1420946</v>
          </cell>
          <cell r="AR270">
            <v>1420946</v>
          </cell>
          <cell r="AS270">
            <v>1420946</v>
          </cell>
          <cell r="AT270">
            <v>1420946</v>
          </cell>
          <cell r="AU270">
            <v>1420946</v>
          </cell>
          <cell r="AV270">
            <v>1420946</v>
          </cell>
          <cell r="AW270">
            <v>1420946</v>
          </cell>
          <cell r="AX270">
            <v>1420946</v>
          </cell>
          <cell r="AY270">
            <v>1420946</v>
          </cell>
          <cell r="AZ270">
            <v>1420946</v>
          </cell>
          <cell r="BA270">
            <v>1420946</v>
          </cell>
          <cell r="BB270">
            <v>1420946</v>
          </cell>
          <cell r="BC270">
            <v>1420946</v>
          </cell>
          <cell r="BD270">
            <v>1420946</v>
          </cell>
          <cell r="BE270">
            <v>1420946</v>
          </cell>
          <cell r="BF270">
            <v>1420946</v>
          </cell>
          <cell r="BG270">
            <v>1420946</v>
          </cell>
          <cell r="BH270">
            <v>1420946</v>
          </cell>
          <cell r="BI270">
            <v>1420946</v>
          </cell>
          <cell r="BJ270">
            <v>1420946</v>
          </cell>
          <cell r="BK270">
            <v>1420946</v>
          </cell>
          <cell r="BL270">
            <v>1420946</v>
          </cell>
          <cell r="BM270">
            <v>1420946</v>
          </cell>
          <cell r="BN270">
            <v>1420946</v>
          </cell>
          <cell r="BO270">
            <v>1420946</v>
          </cell>
          <cell r="BP270">
            <v>1420946</v>
          </cell>
          <cell r="BQ270">
            <v>1420946</v>
          </cell>
          <cell r="BR270">
            <v>1420946</v>
          </cell>
          <cell r="BS270">
            <v>1420945.7399461395</v>
          </cell>
          <cell r="BT270">
            <v>1420945.7399461395</v>
          </cell>
          <cell r="BU270">
            <v>1420945.7399461395</v>
          </cell>
          <cell r="BV270">
            <v>1420945.7399461395</v>
          </cell>
          <cell r="BW270">
            <v>1420945.7399461395</v>
          </cell>
          <cell r="BX270">
            <v>1420945.7399461395</v>
          </cell>
          <cell r="BY270">
            <v>1420945.7399461395</v>
          </cell>
        </row>
        <row r="271">
          <cell r="A271" t="str">
            <v>Actualización de capital</v>
          </cell>
          <cell r="B271">
            <v>50223444.346445702</v>
          </cell>
          <cell r="C271">
            <v>51095202.36348144</v>
          </cell>
          <cell r="D271">
            <v>51303692.6375136</v>
          </cell>
          <cell r="E271">
            <v>51787178.022266522</v>
          </cell>
          <cell r="F271">
            <v>51787178.022266522</v>
          </cell>
          <cell r="G271">
            <v>52607647.032128856</v>
          </cell>
          <cell r="H271">
            <v>53148473.783513457</v>
          </cell>
          <cell r="I271">
            <v>53747096.94659777</v>
          </cell>
          <cell r="J271">
            <v>53747096.94659777</v>
          </cell>
          <cell r="K271">
            <v>54315880.529347792</v>
          </cell>
          <cell r="L271">
            <v>54742266.290161394</v>
          </cell>
          <cell r="M271">
            <v>55709396.325441018</v>
          </cell>
          <cell r="N271">
            <v>55709396.325441018</v>
          </cell>
          <cell r="O271">
            <v>56192719.60038846</v>
          </cell>
          <cell r="P271">
            <v>56562600.13988281</v>
          </cell>
          <cell r="Q271">
            <v>57160418.442003094</v>
          </cell>
          <cell r="R271">
            <v>57160418.442003094</v>
          </cell>
          <cell r="S271">
            <v>57160418.442003094</v>
          </cell>
          <cell r="T271">
            <v>58235972.293158263</v>
          </cell>
          <cell r="U271">
            <v>59331273.313020647</v>
          </cell>
          <cell r="V271">
            <v>60446684.0596077</v>
          </cell>
          <cell r="W271">
            <v>60446684.0596077</v>
          </cell>
          <cell r="X271">
            <v>61582573.747502081</v>
          </cell>
          <cell r="Y271">
            <v>62739318.370066218</v>
          </cell>
          <cell r="Z271">
            <v>63917300.823900625</v>
          </cell>
          <cell r="AA271">
            <v>63917300.823900625</v>
          </cell>
          <cell r="AB271">
            <v>64561769.884653784</v>
          </cell>
          <cell r="AC271">
            <v>65212595.717901736</v>
          </cell>
          <cell r="AD271">
            <v>65869841.024182029</v>
          </cell>
          <cell r="AE271">
            <v>65869841.024182029</v>
          </cell>
          <cell r="AF271">
            <v>66533569.122484043</v>
          </cell>
          <cell r="AG271">
            <v>67203843.95634909</v>
          </cell>
          <cell r="AH271">
            <v>67880730.10003075</v>
          </cell>
          <cell r="AI271">
            <v>67880730.10003075</v>
          </cell>
          <cell r="AJ271">
            <v>67880730.10003075</v>
          </cell>
          <cell r="AK271">
            <v>68793406.225026697</v>
          </cell>
          <cell r="AL271">
            <v>69718101.939677835</v>
          </cell>
          <cell r="AM271">
            <v>70654975.537305847</v>
          </cell>
          <cell r="AN271">
            <v>70654975.537305847</v>
          </cell>
          <cell r="AO271">
            <v>71604187.395893946</v>
          </cell>
          <cell r="AP271">
            <v>72565900.005541027</v>
          </cell>
          <cell r="AQ271">
            <v>73540277.996277392</v>
          </cell>
          <cell r="AR271">
            <v>73540277.996277392</v>
          </cell>
          <cell r="AS271">
            <v>74527488.166246802</v>
          </cell>
          <cell r="AT271">
            <v>75527699.510259718</v>
          </cell>
          <cell r="AU271">
            <v>76541083.248722583</v>
          </cell>
          <cell r="AV271">
            <v>76541083.248722583</v>
          </cell>
          <cell r="AW271">
            <v>77567812.856947944</v>
          </cell>
          <cell r="AX271">
            <v>78608064.094850779</v>
          </cell>
          <cell r="AY271">
            <v>79662015.037035838</v>
          </cell>
          <cell r="AZ271">
            <v>79662015.037035838</v>
          </cell>
          <cell r="BA271">
            <v>79662015.037035838</v>
          </cell>
          <cell r="BB271">
            <v>80994269.403368443</v>
          </cell>
          <cell r="BC271">
            <v>82348413.71641624</v>
          </cell>
          <cell r="BD271">
            <v>83724807.644557387</v>
          </cell>
          <cell r="BE271">
            <v>83724807.644557387</v>
          </cell>
          <cell r="BF271">
            <v>85123816.765793443</v>
          </cell>
          <cell r="BG271">
            <v>86545812.664848998</v>
          </cell>
          <cell r="BH271">
            <v>87991173.031866699</v>
          </cell>
          <cell r="BI271">
            <v>87991173.031866699</v>
          </cell>
          <cell r="BJ271">
            <v>89460281.762723789</v>
          </cell>
          <cell r="BK271">
            <v>90953529.060997114</v>
          </cell>
          <cell r="BL271">
            <v>92471311.541603401</v>
          </cell>
          <cell r="BM271">
            <v>92471311.541603401</v>
          </cell>
          <cell r="BN271">
            <v>94014032.336142331</v>
          </cell>
          <cell r="BO271">
            <v>95582101.199970677</v>
          </cell>
          <cell r="BP271">
            <v>97175934.621035546</v>
          </cell>
          <cell r="BQ271">
            <v>97175934.621035546</v>
          </cell>
          <cell r="BR271">
            <v>97175934.621035546</v>
          </cell>
          <cell r="BS271">
            <v>149235087.84899619</v>
          </cell>
          <cell r="BT271">
            <v>184413271.69201419</v>
          </cell>
          <cell r="BU271">
            <v>228843135.84303871</v>
          </cell>
          <cell r="BV271">
            <v>286853693.84072983</v>
          </cell>
          <cell r="BW271">
            <v>365577360.63529253</v>
          </cell>
          <cell r="BX271">
            <v>472104707.38137472</v>
          </cell>
          <cell r="BY271">
            <v>615414572.97341752</v>
          </cell>
        </row>
        <row r="272">
          <cell r="A272" t="str">
            <v>Capital Social actualizado</v>
          </cell>
          <cell r="B272">
            <v>51644390.086391836</v>
          </cell>
          <cell r="C272">
            <v>52516148.36348144</v>
          </cell>
          <cell r="D272">
            <v>52724638.6375136</v>
          </cell>
          <cell r="E272">
            <v>53208124.022266522</v>
          </cell>
          <cell r="F272">
            <v>53208124.022266522</v>
          </cell>
          <cell r="G272">
            <v>54028593.032128856</v>
          </cell>
          <cell r="H272">
            <v>54569419.783513457</v>
          </cell>
          <cell r="I272">
            <v>55168042.94659777</v>
          </cell>
          <cell r="J272">
            <v>55168042.94659777</v>
          </cell>
          <cell r="K272">
            <v>55736826.529347792</v>
          </cell>
          <cell r="L272">
            <v>56163212.290161394</v>
          </cell>
          <cell r="M272">
            <v>57130342.325441018</v>
          </cell>
          <cell r="N272">
            <v>57130342.325441018</v>
          </cell>
          <cell r="O272">
            <v>57613665.60038846</v>
          </cell>
          <cell r="P272">
            <v>57983546.13988281</v>
          </cell>
          <cell r="Q272">
            <v>58581364.442003094</v>
          </cell>
          <cell r="R272">
            <v>58581364.442003094</v>
          </cell>
          <cell r="S272">
            <v>58581364.442003094</v>
          </cell>
          <cell r="T272">
            <v>59656918.293158263</v>
          </cell>
          <cell r="U272">
            <v>60752219.313020647</v>
          </cell>
          <cell r="V272">
            <v>61867630.0596077</v>
          </cell>
          <cell r="W272">
            <v>61867630.0596077</v>
          </cell>
          <cell r="X272">
            <v>63003519.747502081</v>
          </cell>
          <cell r="Y272">
            <v>64160264.370066218</v>
          </cell>
          <cell r="Z272">
            <v>65338246.823900625</v>
          </cell>
          <cell r="AA272">
            <v>65338246.823900625</v>
          </cell>
          <cell r="AB272">
            <v>65982715.884653784</v>
          </cell>
          <cell r="AC272">
            <v>66633541.717901736</v>
          </cell>
          <cell r="AD272">
            <v>67290787.024182037</v>
          </cell>
          <cell r="AE272">
            <v>67290787.024182037</v>
          </cell>
          <cell r="AF272">
            <v>67954515.122484043</v>
          </cell>
          <cell r="AG272">
            <v>68624789.95634909</v>
          </cell>
          <cell r="AH272">
            <v>69301676.10003075</v>
          </cell>
          <cell r="AI272">
            <v>69301676.10003075</v>
          </cell>
          <cell r="AJ272">
            <v>69301676.10003075</v>
          </cell>
          <cell r="AK272">
            <v>70214352.225026697</v>
          </cell>
          <cell r="AL272">
            <v>71139047.939677835</v>
          </cell>
          <cell r="AM272">
            <v>72075921.537305847</v>
          </cell>
          <cell r="AN272">
            <v>72075921.537305847</v>
          </cell>
          <cell r="AO272">
            <v>73025133.395893946</v>
          </cell>
          <cell r="AP272">
            <v>73986846.005541027</v>
          </cell>
          <cell r="AQ272">
            <v>74961223.996277392</v>
          </cell>
          <cell r="AR272">
            <v>74961223.996277392</v>
          </cell>
          <cell r="AS272">
            <v>75948434.166246802</v>
          </cell>
          <cell r="AT272">
            <v>76948645.510259718</v>
          </cell>
          <cell r="AU272">
            <v>77962029.248722583</v>
          </cell>
          <cell r="AV272">
            <v>77962029.248722583</v>
          </cell>
          <cell r="AW272">
            <v>78988758.856947944</v>
          </cell>
          <cell r="AX272">
            <v>80029010.094850779</v>
          </cell>
          <cell r="AY272">
            <v>81082961.037035838</v>
          </cell>
          <cell r="AZ272">
            <v>81082961.037035838</v>
          </cell>
          <cell r="BA272">
            <v>81082961.037035838</v>
          </cell>
          <cell r="BB272">
            <v>82415215.403368443</v>
          </cell>
          <cell r="BC272">
            <v>83769359.71641624</v>
          </cell>
          <cell r="BD272">
            <v>85145753.644557387</v>
          </cell>
          <cell r="BE272">
            <v>85145753.644557387</v>
          </cell>
          <cell r="BF272">
            <v>86544762.765793443</v>
          </cell>
          <cell r="BG272">
            <v>87966758.664848998</v>
          </cell>
          <cell r="BH272">
            <v>89412119.031866699</v>
          </cell>
          <cell r="BI272">
            <v>89412119.031866699</v>
          </cell>
          <cell r="BJ272">
            <v>90881227.762723789</v>
          </cell>
          <cell r="BK272">
            <v>92374475.060997114</v>
          </cell>
          <cell r="BL272">
            <v>93892257.541603401</v>
          </cell>
          <cell r="BM272">
            <v>93892257.541603401</v>
          </cell>
          <cell r="BN272">
            <v>95434978.336142331</v>
          </cell>
          <cell r="BO272">
            <v>97003047.199970677</v>
          </cell>
          <cell r="BP272">
            <v>98596880.621035546</v>
          </cell>
          <cell r="BQ272">
            <v>98596880.621035546</v>
          </cell>
          <cell r="BR272">
            <v>98596880.621035546</v>
          </cell>
          <cell r="BS272">
            <v>150656033.58894232</v>
          </cell>
          <cell r="BT272">
            <v>185834217.43196034</v>
          </cell>
          <cell r="BU272">
            <v>230264081.58298483</v>
          </cell>
          <cell r="BV272">
            <v>288274639.58067596</v>
          </cell>
          <cell r="BW272">
            <v>366998306.37523872</v>
          </cell>
          <cell r="BX272">
            <v>473525653.12132084</v>
          </cell>
          <cell r="BY272">
            <v>616835518.71336365</v>
          </cell>
        </row>
        <row r="274">
          <cell r="A274" t="str">
            <v>Dividendo en efectivo</v>
          </cell>
          <cell r="B274">
            <v>210.51047999398841</v>
          </cell>
          <cell r="C274">
            <v>52.627619998349303</v>
          </cell>
          <cell r="D274">
            <v>0</v>
          </cell>
          <cell r="E274">
            <v>0</v>
          </cell>
          <cell r="F274">
            <v>52.627619998349303</v>
          </cell>
          <cell r="G274">
            <v>52.627619998349303</v>
          </cell>
          <cell r="H274">
            <v>0</v>
          </cell>
          <cell r="I274">
            <v>0</v>
          </cell>
          <cell r="J274">
            <v>52.627619998349303</v>
          </cell>
          <cell r="K274">
            <v>52.627619998349303</v>
          </cell>
          <cell r="L274">
            <v>0</v>
          </cell>
          <cell r="M274">
            <v>0</v>
          </cell>
          <cell r="N274">
            <v>52.627619998349303</v>
          </cell>
          <cell r="O274">
            <v>52.627619998349303</v>
          </cell>
          <cell r="P274">
            <v>0</v>
          </cell>
          <cell r="Q274">
            <v>0</v>
          </cell>
          <cell r="R274">
            <v>52.627619998349303</v>
          </cell>
          <cell r="S274">
            <v>210.51047999339721</v>
          </cell>
          <cell r="T274">
            <v>52.627619998349303</v>
          </cell>
          <cell r="U274">
            <v>0</v>
          </cell>
          <cell r="V274">
            <v>0</v>
          </cell>
          <cell r="W274">
            <v>52.627619998349303</v>
          </cell>
          <cell r="X274">
            <v>52.627619998349303</v>
          </cell>
          <cell r="Y274">
            <v>0</v>
          </cell>
          <cell r="Z274">
            <v>0</v>
          </cell>
          <cell r="AA274">
            <v>52.627619998349303</v>
          </cell>
          <cell r="AB274">
            <v>52.627619998349303</v>
          </cell>
          <cell r="AC274">
            <v>0</v>
          </cell>
          <cell r="AD274">
            <v>0</v>
          </cell>
          <cell r="AE274">
            <v>52.627619998349303</v>
          </cell>
          <cell r="AF274">
            <v>52.627619998349303</v>
          </cell>
          <cell r="AG274">
            <v>0</v>
          </cell>
          <cell r="AH274">
            <v>0</v>
          </cell>
          <cell r="AI274">
            <v>52.627619998349303</v>
          </cell>
          <cell r="AJ274">
            <v>210.51047999339721</v>
          </cell>
          <cell r="AK274">
            <v>52.627619998349303</v>
          </cell>
          <cell r="AL274">
            <v>0</v>
          </cell>
          <cell r="AM274">
            <v>0</v>
          </cell>
          <cell r="AN274">
            <v>52.627619998349303</v>
          </cell>
          <cell r="AO274">
            <v>52.627619998349303</v>
          </cell>
          <cell r="AP274">
            <v>0</v>
          </cell>
          <cell r="AQ274">
            <v>0</v>
          </cell>
          <cell r="AR274">
            <v>52.627619998349303</v>
          </cell>
          <cell r="AS274">
            <v>52.627619998349303</v>
          </cell>
          <cell r="AT274">
            <v>0</v>
          </cell>
          <cell r="AU274">
            <v>0</v>
          </cell>
          <cell r="AV274">
            <v>52.627619998349303</v>
          </cell>
          <cell r="AW274">
            <v>52.627619998349303</v>
          </cell>
          <cell r="AX274">
            <v>0</v>
          </cell>
          <cell r="AY274">
            <v>0</v>
          </cell>
          <cell r="AZ274">
            <v>52.627619998349303</v>
          </cell>
          <cell r="BA274">
            <v>210.51047999339721</v>
          </cell>
          <cell r="BB274">
            <v>52.627619998349303</v>
          </cell>
          <cell r="BC274">
            <v>0</v>
          </cell>
          <cell r="BD274">
            <v>0</v>
          </cell>
          <cell r="BE274">
            <v>52.627619998349303</v>
          </cell>
          <cell r="BF274">
            <v>52.627619998349303</v>
          </cell>
          <cell r="BG274">
            <v>0</v>
          </cell>
          <cell r="BH274">
            <v>0</v>
          </cell>
          <cell r="BI274">
            <v>52.627619998349303</v>
          </cell>
          <cell r="BJ274">
            <v>52.627619998349303</v>
          </cell>
          <cell r="BK274">
            <v>0</v>
          </cell>
          <cell r="BL274">
            <v>0</v>
          </cell>
          <cell r="BM274">
            <v>52.627619998349303</v>
          </cell>
          <cell r="BN274">
            <v>52.627619998349303</v>
          </cell>
          <cell r="BO274">
            <v>0</v>
          </cell>
          <cell r="BP274">
            <v>0</v>
          </cell>
          <cell r="BQ274">
            <v>52.627619998349303</v>
          </cell>
          <cell r="BR274">
            <v>210.51047999339721</v>
          </cell>
          <cell r="BS274">
            <v>210.51047999339721</v>
          </cell>
          <cell r="BT274">
            <v>210.51047999339721</v>
          </cell>
          <cell r="BU274">
            <v>210.51047999339721</v>
          </cell>
          <cell r="BV274">
            <v>210.51047999339721</v>
          </cell>
          <cell r="BW274">
            <v>210.51047999339721</v>
          </cell>
          <cell r="BX274">
            <v>210.51047999339721</v>
          </cell>
          <cell r="BY274">
            <v>210.51047999339721</v>
          </cell>
        </row>
        <row r="275">
          <cell r="A275" t="str">
            <v>Dividendo en efectivo acumulado</v>
          </cell>
          <cell r="B275">
            <v>105.25523999670864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105.25523999669861</v>
          </cell>
          <cell r="R275">
            <v>105.25523999669861</v>
          </cell>
          <cell r="S275">
            <v>105.25523999669861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105.25523999669861</v>
          </cell>
          <cell r="AI275">
            <v>105.25523999669861</v>
          </cell>
          <cell r="AJ275">
            <v>105.25523999669861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105.25523999669861</v>
          </cell>
          <cell r="AZ275">
            <v>105.25523999669861</v>
          </cell>
          <cell r="BA275">
            <v>105.25523999669861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105.25523999669861</v>
          </cell>
          <cell r="BQ275">
            <v>105.25523999669861</v>
          </cell>
          <cell r="BR275">
            <v>105.25523999669861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</row>
        <row r="276">
          <cell r="A276" t="str">
            <v>Ajuste por inflación</v>
          </cell>
          <cell r="B276">
            <v>9.3867459756768508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6.4515065936135798</v>
          </cell>
          <cell r="R276">
            <v>6.4515065936135798</v>
          </cell>
          <cell r="S276">
            <v>6.4515065936135798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6.6894923813392237</v>
          </cell>
          <cell r="AI276">
            <v>6.6894923813392237</v>
          </cell>
          <cell r="AJ276">
            <v>6.6894923813392237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8.5892133241730342</v>
          </cell>
          <cell r="AZ276">
            <v>8.5892133241730342</v>
          </cell>
          <cell r="BA276">
            <v>8.5892133241730342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10.801953616781713</v>
          </cell>
          <cell r="BQ276">
            <v>10.801953616781713</v>
          </cell>
          <cell r="BR276">
            <v>10.801953616781713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</row>
        <row r="277">
          <cell r="A277" t="str">
            <v>Valor de mercado de la acción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  <row r="278">
          <cell r="A278" t="str">
            <v># de acciones a emitir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</row>
        <row r="279">
          <cell r="A279" t="str">
            <v>Superavit Pagado del año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</row>
        <row r="281">
          <cell r="A281" t="str">
            <v>Reserva legal*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</row>
        <row r="282">
          <cell r="A282" t="str">
            <v>Reserva General*</v>
          </cell>
          <cell r="B282">
            <v>9.9999999998973257E-2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0.1</v>
          </cell>
          <cell r="J282">
            <v>0.1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0.1</v>
          </cell>
          <cell r="R282">
            <v>0.1</v>
          </cell>
          <cell r="S282">
            <v>0.1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0.1</v>
          </cell>
          <cell r="AA282">
            <v>0.1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0.1</v>
          </cell>
          <cell r="AI282">
            <v>0.1</v>
          </cell>
          <cell r="AJ282">
            <v>0.1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0.1</v>
          </cell>
          <cell r="AR282">
            <v>0.1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0.1</v>
          </cell>
          <cell r="AZ282">
            <v>0.1</v>
          </cell>
          <cell r="BA282">
            <v>0.1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0.1</v>
          </cell>
          <cell r="BI282">
            <v>0.1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0.1</v>
          </cell>
          <cell r="BQ282">
            <v>0.1</v>
          </cell>
          <cell r="BR282">
            <v>0.1</v>
          </cell>
          <cell r="BS282">
            <v>0.1</v>
          </cell>
          <cell r="BT282">
            <v>0.1</v>
          </cell>
          <cell r="BU282">
            <v>0.1</v>
          </cell>
          <cell r="BV282">
            <v>0.1</v>
          </cell>
          <cell r="BW282">
            <v>0.1</v>
          </cell>
          <cell r="BX282">
            <v>0.1</v>
          </cell>
          <cell r="BY282">
            <v>0.1</v>
          </cell>
        </row>
        <row r="283">
          <cell r="A283" t="str">
            <v>Reserva para inversión de activo fijo*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</row>
        <row r="284">
          <cell r="A284" t="str">
            <v>Reserva de dividendo*</v>
          </cell>
          <cell r="B284">
            <v>0.89999999998973257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0.9</v>
          </cell>
          <cell r="J284">
            <v>0.9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0.9</v>
          </cell>
          <cell r="R284">
            <v>0.9</v>
          </cell>
          <cell r="S284">
            <v>0.9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0.9</v>
          </cell>
          <cell r="AA284">
            <v>0.9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0.9</v>
          </cell>
          <cell r="AI284">
            <v>0.9</v>
          </cell>
          <cell r="AJ284">
            <v>0.9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0.9</v>
          </cell>
          <cell r="AR284">
            <v>0.9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0.9</v>
          </cell>
          <cell r="AZ284">
            <v>0.9</v>
          </cell>
          <cell r="BA284">
            <v>0.9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0.9</v>
          </cell>
          <cell r="BI284">
            <v>0.9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0.9</v>
          </cell>
          <cell r="BQ284">
            <v>0.9</v>
          </cell>
          <cell r="BR284">
            <v>0.9</v>
          </cell>
          <cell r="BS284">
            <v>0.9</v>
          </cell>
          <cell r="BT284">
            <v>0.9</v>
          </cell>
          <cell r="BU284">
            <v>0.9</v>
          </cell>
          <cell r="BV284">
            <v>0.9</v>
          </cell>
          <cell r="BW284">
            <v>0.9</v>
          </cell>
          <cell r="BX284">
            <v>0.9</v>
          </cell>
          <cell r="BY284">
            <v>0.9</v>
          </cell>
        </row>
        <row r="285">
          <cell r="A285" t="str">
            <v xml:space="preserve">   Total</v>
          </cell>
          <cell r="B285">
            <v>0.99999999998870581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1</v>
          </cell>
          <cell r="AI285">
            <v>1</v>
          </cell>
          <cell r="AJ285">
            <v>1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1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1</v>
          </cell>
          <cell r="AZ285">
            <v>1</v>
          </cell>
          <cell r="BA285">
            <v>1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1</v>
          </cell>
          <cell r="BI285">
            <v>1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1</v>
          </cell>
          <cell r="BQ285">
            <v>1</v>
          </cell>
          <cell r="BR285">
            <v>1</v>
          </cell>
          <cell r="BS285">
            <v>1</v>
          </cell>
          <cell r="BT285">
            <v>1</v>
          </cell>
          <cell r="BU285">
            <v>1</v>
          </cell>
          <cell r="BV285">
            <v>1</v>
          </cell>
          <cell r="BW285">
            <v>1</v>
          </cell>
          <cell r="BX285">
            <v>1</v>
          </cell>
          <cell r="BY285">
            <v>1</v>
          </cell>
        </row>
        <row r="287">
          <cell r="A287" t="str">
            <v>MODULO DE IMPUESTO</v>
          </cell>
          <cell r="BS287" t="str">
            <v xml:space="preserve"> </v>
          </cell>
          <cell r="BT287" t="str">
            <v xml:space="preserve"> </v>
          </cell>
          <cell r="BU287" t="str">
            <v xml:space="preserve"> </v>
          </cell>
          <cell r="BV287" t="str">
            <v xml:space="preserve"> </v>
          </cell>
          <cell r="BW287" t="str">
            <v xml:space="preserve"> </v>
          </cell>
          <cell r="BX287" t="str">
            <v xml:space="preserve"> </v>
          </cell>
          <cell r="BY287" t="str">
            <v xml:space="preserve"> </v>
          </cell>
        </row>
        <row r="288">
          <cell r="A288" t="str">
            <v>DECLARACION DE RENTA</v>
          </cell>
          <cell r="BS288" t="str">
            <v xml:space="preserve"> </v>
          </cell>
          <cell r="BT288" t="str">
            <v xml:space="preserve"> </v>
          </cell>
          <cell r="BU288" t="str">
            <v xml:space="preserve"> </v>
          </cell>
          <cell r="BV288" t="str">
            <v xml:space="preserve"> </v>
          </cell>
          <cell r="BW288" t="str">
            <v xml:space="preserve"> </v>
          </cell>
          <cell r="BX288" t="str">
            <v xml:space="preserve"> </v>
          </cell>
          <cell r="BY288" t="str">
            <v xml:space="preserve"> </v>
          </cell>
        </row>
        <row r="289">
          <cell r="A289" t="str">
            <v>im Utilidad Gravable</v>
          </cell>
          <cell r="B289">
            <v>4396851.5245515918</v>
          </cell>
          <cell r="C289">
            <v>817864.97885390371</v>
          </cell>
          <cell r="D289">
            <v>1742734.6880325542</v>
          </cell>
          <cell r="E289">
            <v>1938594.0967238839</v>
          </cell>
          <cell r="F289">
            <v>4499193.7636103425</v>
          </cell>
          <cell r="G289">
            <v>2869135.2094721915</v>
          </cell>
          <cell r="H289">
            <v>2158437.598087959</v>
          </cell>
          <cell r="I289">
            <v>1662028.8093470221</v>
          </cell>
          <cell r="J289">
            <v>6689601.6169071719</v>
          </cell>
          <cell r="K289">
            <v>2013660.2780152499</v>
          </cell>
          <cell r="L289">
            <v>3602244.3703241348</v>
          </cell>
          <cell r="M289">
            <v>2269401.7913216134</v>
          </cell>
          <cell r="N289">
            <v>7885306.4396609971</v>
          </cell>
          <cell r="O289">
            <v>0</v>
          </cell>
          <cell r="P289">
            <v>2246304.254725487</v>
          </cell>
          <cell r="Q289">
            <v>1461967.6083943893</v>
          </cell>
          <cell r="R289">
            <v>3708271.863119876</v>
          </cell>
          <cell r="S289">
            <v>22782373.68329839</v>
          </cell>
          <cell r="T289">
            <v>1956486.3993840225</v>
          </cell>
          <cell r="U289">
            <v>2603298.141609604</v>
          </cell>
          <cell r="V289">
            <v>6556236.7769967951</v>
          </cell>
          <cell r="W289">
            <v>11116021.317990422</v>
          </cell>
          <cell r="X289">
            <v>1897390.1888887573</v>
          </cell>
          <cell r="Y289">
            <v>3427053.9607640486</v>
          </cell>
          <cell r="Z289">
            <v>1993788.418844739</v>
          </cell>
          <cell r="AA289">
            <v>7318232.5684975442</v>
          </cell>
          <cell r="AB289">
            <v>2941294.1403687126</v>
          </cell>
          <cell r="AC289">
            <v>3705189.5633853246</v>
          </cell>
          <cell r="AD289">
            <v>3180689.9953064728</v>
          </cell>
          <cell r="AE289">
            <v>9827173.699060509</v>
          </cell>
          <cell r="AF289">
            <v>3245086.6187115274</v>
          </cell>
          <cell r="AG289">
            <v>3253143.7450207644</v>
          </cell>
          <cell r="AH289">
            <v>3877403.1618082523</v>
          </cell>
          <cell r="AI289">
            <v>10375633.525540546</v>
          </cell>
          <cell r="AJ289">
            <v>38637061.111089021</v>
          </cell>
          <cell r="AK289">
            <v>2626849.3006024244</v>
          </cell>
          <cell r="AL289">
            <v>2353128.7965540737</v>
          </cell>
          <cell r="AM289">
            <v>2557480.1501997644</v>
          </cell>
          <cell r="AN289">
            <v>7537458.2473562621</v>
          </cell>
          <cell r="AO289">
            <v>2357821.2789279041</v>
          </cell>
          <cell r="AP289">
            <v>2475800.0851674867</v>
          </cell>
          <cell r="AQ289">
            <v>2778106.4635774451</v>
          </cell>
          <cell r="AR289">
            <v>7611727.8276728354</v>
          </cell>
          <cell r="AS289">
            <v>2418165.2486707</v>
          </cell>
          <cell r="AT289">
            <v>2933373.8391208858</v>
          </cell>
          <cell r="AU289">
            <v>2127671.1534120091</v>
          </cell>
          <cell r="AV289">
            <v>7479210.241203595</v>
          </cell>
          <cell r="AW289">
            <v>2101413.6092569781</v>
          </cell>
          <cell r="AX289">
            <v>1937605.0415098234</v>
          </cell>
          <cell r="AY289">
            <v>2313532.9321485851</v>
          </cell>
          <cell r="AZ289">
            <v>6352551.5829153862</v>
          </cell>
          <cell r="BA289">
            <v>28980947.89914808</v>
          </cell>
          <cell r="BB289">
            <v>1801302.931368893</v>
          </cell>
          <cell r="BC289">
            <v>1755562.519145302</v>
          </cell>
          <cell r="BD289">
            <v>2377284.4267743514</v>
          </cell>
          <cell r="BE289">
            <v>5934149.8772885455</v>
          </cell>
          <cell r="BF289">
            <v>2527438.7448964664</v>
          </cell>
          <cell r="BG289">
            <v>3073502.5932432492</v>
          </cell>
          <cell r="BH289">
            <v>3794084.655330101</v>
          </cell>
          <cell r="BI289">
            <v>9395025.9934698157</v>
          </cell>
          <cell r="BJ289">
            <v>3846746.7405220796</v>
          </cell>
          <cell r="BK289">
            <v>5090630.9869991057</v>
          </cell>
          <cell r="BL289">
            <v>4319834.1659630677</v>
          </cell>
          <cell r="BM289">
            <v>13257211.893484253</v>
          </cell>
          <cell r="BN289">
            <v>4885431.3670228813</v>
          </cell>
          <cell r="BO289">
            <v>5156991.8023890425</v>
          </cell>
          <cell r="BP289">
            <v>6402849.0701767001</v>
          </cell>
          <cell r="BQ289">
            <v>16445272.239588624</v>
          </cell>
          <cell r="BR289">
            <v>45031660.003831238</v>
          </cell>
          <cell r="BS289">
            <v>103690710.76425159</v>
          </cell>
          <cell r="BT289">
            <v>303908495.93730187</v>
          </cell>
          <cell r="BU289">
            <v>377455989.64490783</v>
          </cell>
          <cell r="BV289">
            <v>500431051.93764466</v>
          </cell>
          <cell r="BW289">
            <v>712119322.83366299</v>
          </cell>
          <cell r="BX289">
            <v>988544190.66275573</v>
          </cell>
          <cell r="BY289">
            <v>1286998056.7029002</v>
          </cell>
        </row>
        <row r="290">
          <cell r="A290" t="str">
            <v>im Tasa Efectiva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0.21</v>
          </cell>
          <cell r="U290">
            <v>0.21</v>
          </cell>
          <cell r="V290">
            <v>0.21</v>
          </cell>
          <cell r="W290">
            <v>0.21</v>
          </cell>
          <cell r="X290">
            <v>0.21</v>
          </cell>
          <cell r="Y290">
            <v>0.21</v>
          </cell>
          <cell r="Z290">
            <v>0.21</v>
          </cell>
          <cell r="AA290">
            <v>0.21</v>
          </cell>
          <cell r="AB290">
            <v>0.21</v>
          </cell>
          <cell r="AC290">
            <v>0.21</v>
          </cell>
          <cell r="AD290">
            <v>0.21</v>
          </cell>
          <cell r="AE290">
            <v>0.21</v>
          </cell>
          <cell r="AF290">
            <v>0.21</v>
          </cell>
          <cell r="AG290">
            <v>0.21</v>
          </cell>
          <cell r="AH290">
            <v>0.21</v>
          </cell>
          <cell r="AI290">
            <v>0.21</v>
          </cell>
          <cell r="AJ290">
            <v>0.21</v>
          </cell>
          <cell r="AK290">
            <v>0.21</v>
          </cell>
          <cell r="AL290">
            <v>0.21</v>
          </cell>
          <cell r="AM290">
            <v>0.21</v>
          </cell>
          <cell r="AN290">
            <v>0.21</v>
          </cell>
          <cell r="AO290">
            <v>0.21</v>
          </cell>
          <cell r="AP290">
            <v>0.21</v>
          </cell>
          <cell r="AQ290">
            <v>0.21</v>
          </cell>
          <cell r="AR290">
            <v>0.21</v>
          </cell>
          <cell r="AS290">
            <v>0.21</v>
          </cell>
          <cell r="AT290">
            <v>0.21</v>
          </cell>
          <cell r="AU290">
            <v>0.21</v>
          </cell>
          <cell r="AV290">
            <v>0.21</v>
          </cell>
          <cell r="AW290">
            <v>0.21</v>
          </cell>
          <cell r="AX290">
            <v>0.21</v>
          </cell>
          <cell r="AY290">
            <v>0.21</v>
          </cell>
          <cell r="AZ290">
            <v>0.21</v>
          </cell>
          <cell r="BA290">
            <v>0.21</v>
          </cell>
          <cell r="BB290">
            <v>0.21</v>
          </cell>
          <cell r="BC290">
            <v>0.21</v>
          </cell>
          <cell r="BD290">
            <v>0.21</v>
          </cell>
          <cell r="BE290">
            <v>0.21</v>
          </cell>
          <cell r="BF290">
            <v>0.21</v>
          </cell>
          <cell r="BG290">
            <v>0.21</v>
          </cell>
          <cell r="BH290">
            <v>0.21</v>
          </cell>
          <cell r="BI290">
            <v>0.21</v>
          </cell>
          <cell r="BJ290">
            <v>0.21</v>
          </cell>
          <cell r="BK290">
            <v>0.21</v>
          </cell>
          <cell r="BL290">
            <v>0.21</v>
          </cell>
          <cell r="BM290">
            <v>0.21</v>
          </cell>
          <cell r="BN290">
            <v>0.21</v>
          </cell>
          <cell r="BO290">
            <v>0.21</v>
          </cell>
          <cell r="BP290">
            <v>0.21</v>
          </cell>
          <cell r="BQ290">
            <v>0.21</v>
          </cell>
          <cell r="BR290">
            <v>0.21</v>
          </cell>
          <cell r="BS290">
            <v>0.34</v>
          </cell>
          <cell r="BT290">
            <v>0.34</v>
          </cell>
          <cell r="BU290">
            <v>0.34</v>
          </cell>
          <cell r="BV290">
            <v>0.34</v>
          </cell>
          <cell r="BW290">
            <v>0.34</v>
          </cell>
          <cell r="BX290">
            <v>0.34</v>
          </cell>
          <cell r="BY290">
            <v>0.34</v>
          </cell>
        </row>
        <row r="291">
          <cell r="A291" t="str">
            <v>im Impuesto a Pagar</v>
          </cell>
          <cell r="B291">
            <v>1941679.3999796915</v>
          </cell>
          <cell r="C291">
            <v>135635.8653</v>
          </cell>
          <cell r="D291">
            <v>136865.04910800001</v>
          </cell>
          <cell r="E291">
            <v>138308.09428800002</v>
          </cell>
          <cell r="F291">
            <v>410809.00869599998</v>
          </cell>
          <cell r="G291">
            <v>139531.04912399998</v>
          </cell>
          <cell r="H291">
            <v>141092.44477199999</v>
          </cell>
          <cell r="I291">
            <v>141304.22982000004</v>
          </cell>
          <cell r="J291">
            <v>421927.72371599998</v>
          </cell>
          <cell r="K291">
            <v>142271.79680399998</v>
          </cell>
          <cell r="L291">
            <v>143035.884036</v>
          </cell>
          <cell r="M291">
            <v>143282.96659200001</v>
          </cell>
          <cell r="N291">
            <v>428590.64743200003</v>
          </cell>
          <cell r="O291">
            <v>143777.131704</v>
          </cell>
          <cell r="P291">
            <v>144368.88404400001</v>
          </cell>
          <cell r="Q291">
            <v>144998.010216</v>
          </cell>
          <cell r="R291">
            <v>433144.02596399997</v>
          </cell>
          <cell r="S291">
            <v>1694471.4058079999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617671.76947742968</v>
          </cell>
          <cell r="AC291">
            <v>778089.80831091816</v>
          </cell>
          <cell r="AD291">
            <v>667944.89901435922</v>
          </cell>
          <cell r="AE291">
            <v>2063706.476802707</v>
          </cell>
          <cell r="AF291">
            <v>681468.18992942071</v>
          </cell>
          <cell r="AG291">
            <v>683160.18645436049</v>
          </cell>
          <cell r="AH291">
            <v>814254.66397973301</v>
          </cell>
          <cell r="AI291">
            <v>2178883.0403635139</v>
          </cell>
          <cell r="AJ291">
            <v>4242589.5171662206</v>
          </cell>
          <cell r="AK291">
            <v>551638.35312650912</v>
          </cell>
          <cell r="AL291">
            <v>494157.0472763555</v>
          </cell>
          <cell r="AM291">
            <v>537070.83154195047</v>
          </cell>
          <cell r="AN291">
            <v>1582866.2319448153</v>
          </cell>
          <cell r="AO291">
            <v>495142.46857485984</v>
          </cell>
          <cell r="AP291">
            <v>519918.01788517222</v>
          </cell>
          <cell r="AQ291">
            <v>583402.3573512634</v>
          </cell>
          <cell r="AR291">
            <v>1598462.8438112955</v>
          </cell>
          <cell r="AS291">
            <v>507814.70222084702</v>
          </cell>
          <cell r="AT291">
            <v>616008.50621538609</v>
          </cell>
          <cell r="AU291">
            <v>446810.94221652194</v>
          </cell>
          <cell r="AV291">
            <v>1570634.1506527551</v>
          </cell>
          <cell r="AW291">
            <v>441296.85794396541</v>
          </cell>
          <cell r="AX291">
            <v>406897.05871706287</v>
          </cell>
          <cell r="AY291">
            <v>485841.91575120285</v>
          </cell>
          <cell r="AZ291">
            <v>1334035.832412231</v>
          </cell>
          <cell r="BA291">
            <v>6085999.0588210961</v>
          </cell>
          <cell r="BB291">
            <v>378273.6155874675</v>
          </cell>
          <cell r="BC291">
            <v>368668.12902051344</v>
          </cell>
          <cell r="BD291">
            <v>499229.72962261376</v>
          </cell>
          <cell r="BE291">
            <v>1246171.4742305947</v>
          </cell>
          <cell r="BF291">
            <v>530762.13642825792</v>
          </cell>
          <cell r="BG291">
            <v>645435.54458108218</v>
          </cell>
          <cell r="BH291">
            <v>796757.77761932125</v>
          </cell>
          <cell r="BI291">
            <v>1972955.4586286612</v>
          </cell>
          <cell r="BJ291">
            <v>807816.81550963665</v>
          </cell>
          <cell r="BK291">
            <v>1069032.507269812</v>
          </cell>
          <cell r="BL291">
            <v>907165.17485224432</v>
          </cell>
          <cell r="BM291">
            <v>2784014.4976316928</v>
          </cell>
          <cell r="BN291">
            <v>1025940.5870748051</v>
          </cell>
          <cell r="BO291">
            <v>1082968.2785016987</v>
          </cell>
          <cell r="BP291">
            <v>1344598.3047371069</v>
          </cell>
          <cell r="BQ291">
            <v>3453507.1703136107</v>
          </cell>
          <cell r="BR291">
            <v>9456648.6008045599</v>
          </cell>
          <cell r="BS291">
            <v>35254841.659845546</v>
          </cell>
          <cell r="BT291">
            <v>103328888.61868265</v>
          </cell>
          <cell r="BU291">
            <v>128335036.47926868</v>
          </cell>
          <cell r="BV291">
            <v>170146557.6587992</v>
          </cell>
          <cell r="BW291">
            <v>242120569.76344544</v>
          </cell>
          <cell r="BX291">
            <v>336105024.82533699</v>
          </cell>
          <cell r="BY291">
            <v>437579339.2789861</v>
          </cell>
        </row>
        <row r="293">
          <cell r="A293" t="str">
            <v>DECLARACION ACTIVOS EMPRESARIALES</v>
          </cell>
          <cell r="BS293" t="str">
            <v xml:space="preserve"> </v>
          </cell>
          <cell r="BT293" t="str">
            <v xml:space="preserve"> </v>
          </cell>
          <cell r="BU293" t="str">
            <v xml:space="preserve"> </v>
          </cell>
          <cell r="BV293" t="str">
            <v xml:space="preserve"> </v>
          </cell>
          <cell r="BW293" t="str">
            <v xml:space="preserve"> </v>
          </cell>
          <cell r="BX293" t="str">
            <v xml:space="preserve"> </v>
          </cell>
          <cell r="BY293" t="str">
            <v xml:space="preserve"> </v>
          </cell>
        </row>
        <row r="294">
          <cell r="A294" t="str">
            <v>im Total Activos Promedio</v>
          </cell>
          <cell r="B294">
            <v>238552190.01157746</v>
          </cell>
          <cell r="C294">
            <v>225382770.71693233</v>
          </cell>
          <cell r="D294">
            <v>220423059.67081052</v>
          </cell>
          <cell r="E294">
            <v>221556861.52277696</v>
          </cell>
          <cell r="F294">
            <v>221556861.52277696</v>
          </cell>
          <cell r="G294">
            <v>222356556.22751856</v>
          </cell>
          <cell r="H294">
            <v>222870592.71431276</v>
          </cell>
          <cell r="I294">
            <v>231763275.69780323</v>
          </cell>
          <cell r="J294">
            <v>231763275.69780323</v>
          </cell>
          <cell r="K294">
            <v>240199694.96394789</v>
          </cell>
          <cell r="L294">
            <v>241720391.32182601</v>
          </cell>
          <cell r="M294">
            <v>236966433.08684704</v>
          </cell>
          <cell r="N294">
            <v>236966433.08684704</v>
          </cell>
          <cell r="O294">
            <v>232178601.08225873</v>
          </cell>
          <cell r="P294">
            <v>235039861.01137871</v>
          </cell>
          <cell r="Q294">
            <v>237605646.70019716</v>
          </cell>
          <cell r="R294">
            <v>237605646.70019716</v>
          </cell>
          <cell r="S294">
            <v>237605646.70019716</v>
          </cell>
          <cell r="T294">
            <v>5457280555965.6377</v>
          </cell>
          <cell r="U294">
            <v>11909611208334.674</v>
          </cell>
          <cell r="V294">
            <v>12907611002607.434</v>
          </cell>
          <cell r="W294">
            <v>12907611002607.434</v>
          </cell>
          <cell r="X294">
            <v>13748044195334.973</v>
          </cell>
          <cell r="Y294">
            <v>13996736849742.309</v>
          </cell>
          <cell r="Z294">
            <v>13431048650653.34</v>
          </cell>
          <cell r="AA294">
            <v>13431048650653.34</v>
          </cell>
          <cell r="AB294">
            <v>300811106.48802656</v>
          </cell>
          <cell r="AC294">
            <v>288850010.98532021</v>
          </cell>
          <cell r="AD294">
            <v>291156104.01157838</v>
          </cell>
          <cell r="AE294">
            <v>291156104.01157838</v>
          </cell>
          <cell r="AF294">
            <v>292720687.01534337</v>
          </cell>
          <cell r="AG294">
            <v>295053190.87411928</v>
          </cell>
          <cell r="AH294">
            <v>306933777.65204358</v>
          </cell>
          <cell r="AI294">
            <v>306933777.65204358</v>
          </cell>
          <cell r="AJ294">
            <v>306933777.65204358</v>
          </cell>
          <cell r="AK294">
            <v>318245314.59007329</v>
          </cell>
          <cell r="AL294">
            <v>320774485.1304099</v>
          </cell>
          <cell r="AM294">
            <v>323593872.18949056</v>
          </cell>
          <cell r="AN294">
            <v>323593872.18949056</v>
          </cell>
          <cell r="AO294">
            <v>326250899.4034031</v>
          </cell>
          <cell r="AP294">
            <v>329346917.55369461</v>
          </cell>
          <cell r="AQ294">
            <v>342927217.18417472</v>
          </cell>
          <cell r="AR294">
            <v>342927217.18417472</v>
          </cell>
          <cell r="AS294">
            <v>356179248.25382483</v>
          </cell>
          <cell r="AT294">
            <v>359410745.65124625</v>
          </cell>
          <cell r="AU294">
            <v>362500495.08704591</v>
          </cell>
          <cell r="AV294">
            <v>362500495.08704591</v>
          </cell>
          <cell r="AW294">
            <v>364853997.23804164</v>
          </cell>
          <cell r="AX294">
            <v>367886506.20507658</v>
          </cell>
          <cell r="AY294">
            <v>380800778.52834457</v>
          </cell>
          <cell r="AZ294">
            <v>380800778.52834457</v>
          </cell>
          <cell r="BA294">
            <v>380800778.52834457</v>
          </cell>
          <cell r="BB294">
            <v>393228351.54136831</v>
          </cell>
          <cell r="BC294">
            <v>396739150.17792219</v>
          </cell>
          <cell r="BD294">
            <v>400583668.10855138</v>
          </cell>
          <cell r="BE294">
            <v>400583668.10855138</v>
          </cell>
          <cell r="BF294">
            <v>404298532.66181874</v>
          </cell>
          <cell r="BG294">
            <v>408543906.15976822</v>
          </cell>
          <cell r="BH294">
            <v>427432594.52537751</v>
          </cell>
          <cell r="BI294">
            <v>427432594.52537751</v>
          </cell>
          <cell r="BJ294">
            <v>446023260.63381672</v>
          </cell>
          <cell r="BK294">
            <v>450688824.60143942</v>
          </cell>
          <cell r="BL294">
            <v>455219817.19059122</v>
          </cell>
          <cell r="BM294">
            <v>455219817.19059122</v>
          </cell>
          <cell r="BN294">
            <v>458955395.36149108</v>
          </cell>
          <cell r="BO294">
            <v>463586369.03849757</v>
          </cell>
          <cell r="BP294">
            <v>489249164.67081696</v>
          </cell>
          <cell r="BQ294">
            <v>489249164.67081696</v>
          </cell>
          <cell r="BR294">
            <v>489249164.67081696</v>
          </cell>
          <cell r="BS294">
            <v>494905600.02757162</v>
          </cell>
          <cell r="BT294">
            <v>546457225.21993518</v>
          </cell>
          <cell r="BU294">
            <v>679483853.25982714</v>
          </cell>
          <cell r="BV294">
            <v>810749946.79222655</v>
          </cell>
          <cell r="BW294">
            <v>980781495.55557323</v>
          </cell>
          <cell r="BX294">
            <v>1221038079.3573406</v>
          </cell>
          <cell r="BY294">
            <v>1525203216.9951227</v>
          </cell>
        </row>
        <row r="295">
          <cell r="A295" t="str">
            <v>im Tasa IAE</v>
          </cell>
          <cell r="B295">
            <v>9.9600000012553605E-3</v>
          </cell>
          <cell r="C295">
            <v>8.3000000000000001E-4</v>
          </cell>
          <cell r="D295">
            <v>8.3000000000000001E-4</v>
          </cell>
          <cell r="E295">
            <v>8.3000000000000001E-4</v>
          </cell>
          <cell r="F295">
            <v>2.49E-3</v>
          </cell>
          <cell r="G295">
            <v>8.3000000000000001E-4</v>
          </cell>
          <cell r="H295">
            <v>8.3000000000000001E-4</v>
          </cell>
          <cell r="I295">
            <v>8.3000000000000001E-4</v>
          </cell>
          <cell r="J295">
            <v>2.49E-3</v>
          </cell>
          <cell r="K295">
            <v>8.3000000000000001E-4</v>
          </cell>
          <cell r="L295">
            <v>8.3000000000000001E-4</v>
          </cell>
          <cell r="M295">
            <v>8.3000000000000001E-4</v>
          </cell>
          <cell r="N295">
            <v>2.49E-3</v>
          </cell>
          <cell r="O295">
            <v>8.3000000000000001E-4</v>
          </cell>
          <cell r="P295">
            <v>8.3000000000000001E-4</v>
          </cell>
          <cell r="Q295">
            <v>8.3000000000000001E-4</v>
          </cell>
          <cell r="R295">
            <v>2.49E-3</v>
          </cell>
          <cell r="S295">
            <v>9.9600000000000001E-3</v>
          </cell>
          <cell r="T295">
            <v>8.3000000000000001E-4</v>
          </cell>
          <cell r="U295">
            <v>8.3000000000000001E-4</v>
          </cell>
          <cell r="V295">
            <v>8.3000000000000001E-4</v>
          </cell>
          <cell r="W295">
            <v>2.49E-3</v>
          </cell>
          <cell r="X295">
            <v>8.3000000000000001E-4</v>
          </cell>
          <cell r="Y295">
            <v>8.3000000000000001E-4</v>
          </cell>
          <cell r="Z295">
            <v>8.3000000000000001E-4</v>
          </cell>
          <cell r="AA295">
            <v>2.49E-3</v>
          </cell>
          <cell r="AB295">
            <v>8.3000000000000001E-4</v>
          </cell>
          <cell r="AC295">
            <v>8.3000000000000001E-4</v>
          </cell>
          <cell r="AD295">
            <v>8.3000000000000001E-4</v>
          </cell>
          <cell r="AE295">
            <v>2.49E-3</v>
          </cell>
          <cell r="AF295">
            <v>8.3000000000000001E-4</v>
          </cell>
          <cell r="AG295">
            <v>8.3000000000000001E-4</v>
          </cell>
          <cell r="AH295">
            <v>8.3000000000000001E-4</v>
          </cell>
          <cell r="AI295">
            <v>2.49E-3</v>
          </cell>
          <cell r="AJ295">
            <v>9.9600000000000001E-3</v>
          </cell>
          <cell r="AK295">
            <v>8.3000000000000001E-4</v>
          </cell>
          <cell r="AL295">
            <v>8.3000000000000001E-4</v>
          </cell>
          <cell r="AM295">
            <v>8.3000000000000001E-4</v>
          </cell>
          <cell r="AN295">
            <v>2.49E-3</v>
          </cell>
          <cell r="AO295">
            <v>8.3000000000000001E-4</v>
          </cell>
          <cell r="AP295">
            <v>8.3000000000000001E-4</v>
          </cell>
          <cell r="AQ295">
            <v>8.3000000000000001E-4</v>
          </cell>
          <cell r="AR295">
            <v>2.49E-3</v>
          </cell>
          <cell r="AS295">
            <v>8.3000000000000001E-4</v>
          </cell>
          <cell r="AT295">
            <v>8.3000000000000001E-4</v>
          </cell>
          <cell r="AU295">
            <v>8.3000000000000001E-4</v>
          </cell>
          <cell r="AV295">
            <v>2.49E-3</v>
          </cell>
          <cell r="AW295">
            <v>8.3000000000000001E-4</v>
          </cell>
          <cell r="AX295">
            <v>8.3000000000000001E-4</v>
          </cell>
          <cell r="AY295">
            <v>8.3000000000000001E-4</v>
          </cell>
          <cell r="AZ295">
            <v>2.49E-3</v>
          </cell>
          <cell r="BA295">
            <v>9.9600000000000001E-3</v>
          </cell>
          <cell r="BB295">
            <v>8.3000000000000001E-4</v>
          </cell>
          <cell r="BC295">
            <v>8.3000000000000001E-4</v>
          </cell>
          <cell r="BD295">
            <v>8.3000000000000001E-4</v>
          </cell>
          <cell r="BE295">
            <v>2.49E-3</v>
          </cell>
          <cell r="BF295">
            <v>8.3000000000000001E-4</v>
          </cell>
          <cell r="BG295">
            <v>8.3000000000000001E-4</v>
          </cell>
          <cell r="BH295">
            <v>8.3000000000000001E-4</v>
          </cell>
          <cell r="BI295">
            <v>2.49E-3</v>
          </cell>
          <cell r="BJ295">
            <v>8.3000000000000001E-4</v>
          </cell>
          <cell r="BK295">
            <v>8.3000000000000001E-4</v>
          </cell>
          <cell r="BL295">
            <v>8.3000000000000001E-4</v>
          </cell>
          <cell r="BM295">
            <v>2.49E-3</v>
          </cell>
          <cell r="BN295">
            <v>8.3000000000000001E-4</v>
          </cell>
          <cell r="BO295">
            <v>8.3000000000000001E-4</v>
          </cell>
          <cell r="BP295">
            <v>8.3000000000000001E-4</v>
          </cell>
          <cell r="BQ295">
            <v>2.49E-3</v>
          </cell>
          <cell r="BR295">
            <v>9.9600000000000001E-3</v>
          </cell>
          <cell r="BS295">
            <v>0.01</v>
          </cell>
          <cell r="BT295">
            <v>0.01</v>
          </cell>
          <cell r="BU295">
            <v>0.01</v>
          </cell>
          <cell r="BV295">
            <v>0.01</v>
          </cell>
          <cell r="BW295">
            <v>0.01</v>
          </cell>
          <cell r="BX295">
            <v>0.01</v>
          </cell>
          <cell r="BY295">
            <v>0.01</v>
          </cell>
        </row>
        <row r="296">
          <cell r="A296" t="str">
            <v>im Impuesto AE Ejercicio</v>
          </cell>
          <cell r="B296">
            <v>2133570.4869160727</v>
          </cell>
          <cell r="C296">
            <v>187067.69969505383</v>
          </cell>
          <cell r="D296">
            <v>182951.13952677275</v>
          </cell>
          <cell r="E296">
            <v>183892.19506390489</v>
          </cell>
          <cell r="F296">
            <v>553911.0342857315</v>
          </cell>
          <cell r="G296">
            <v>184555.94166884042</v>
          </cell>
          <cell r="H296">
            <v>184982.59195287959</v>
          </cell>
          <cell r="I296">
            <v>192363.51882917667</v>
          </cell>
          <cell r="J296">
            <v>561902.05245089659</v>
          </cell>
          <cell r="K296">
            <v>199365.74682007675</v>
          </cell>
          <cell r="L296">
            <v>200627.92479711559</v>
          </cell>
          <cell r="M296">
            <v>196682.13946208305</v>
          </cell>
          <cell r="N296">
            <v>596675.81107927533</v>
          </cell>
          <cell r="O296">
            <v>192708.23889827475</v>
          </cell>
          <cell r="P296">
            <v>195083.08463944434</v>
          </cell>
          <cell r="Q296">
            <v>197212.68676116364</v>
          </cell>
          <cell r="R296">
            <v>585004.01029888273</v>
          </cell>
          <cell r="S296">
            <v>2297492.9081147863</v>
          </cell>
          <cell r="T296">
            <v>4529542861.4514799</v>
          </cell>
          <cell r="U296">
            <v>9884977302.9177799</v>
          </cell>
          <cell r="V296">
            <v>10713317132.164169</v>
          </cell>
          <cell r="W296">
            <v>25127837296.533432</v>
          </cell>
          <cell r="X296">
            <v>11410876682.128027</v>
          </cell>
          <cell r="Y296">
            <v>11617291585.286116</v>
          </cell>
          <cell r="Z296">
            <v>11147770380.042273</v>
          </cell>
          <cell r="AA296">
            <v>34175938647.456413</v>
          </cell>
          <cell r="AB296">
            <v>249673.21838506203</v>
          </cell>
          <cell r="AC296">
            <v>239745.50911781576</v>
          </cell>
          <cell r="AD296">
            <v>241659.56632961007</v>
          </cell>
          <cell r="AE296">
            <v>731078.29383248789</v>
          </cell>
          <cell r="AF296">
            <v>242958.17022273503</v>
          </cell>
          <cell r="AG296">
            <v>244894.148425519</v>
          </cell>
          <cell r="AH296">
            <v>254755.03545119616</v>
          </cell>
          <cell r="AI296">
            <v>742607.35409945028</v>
          </cell>
          <cell r="AJ296">
            <v>59305249629.637779</v>
          </cell>
          <cell r="AK296">
            <v>264143.61110976088</v>
          </cell>
          <cell r="AL296">
            <v>266242.82265824021</v>
          </cell>
          <cell r="AM296">
            <v>268582.91391727718</v>
          </cell>
          <cell r="AN296">
            <v>798969.34768527816</v>
          </cell>
          <cell r="AO296">
            <v>270788.24650482461</v>
          </cell>
          <cell r="AP296">
            <v>273357.94156956649</v>
          </cell>
          <cell r="AQ296">
            <v>284629.59026286501</v>
          </cell>
          <cell r="AR296">
            <v>828775.77833725617</v>
          </cell>
          <cell r="AS296">
            <v>295628.77605067461</v>
          </cell>
          <cell r="AT296">
            <v>298310.91889053438</v>
          </cell>
          <cell r="AU296">
            <v>300875.41092224815</v>
          </cell>
          <cell r="AV296">
            <v>894815.10586345708</v>
          </cell>
          <cell r="AW296">
            <v>302828.81770757458</v>
          </cell>
          <cell r="AX296">
            <v>305345.80015021353</v>
          </cell>
          <cell r="AY296">
            <v>316064.64617852599</v>
          </cell>
          <cell r="AZ296">
            <v>924239.26403631398</v>
          </cell>
          <cell r="BA296">
            <v>3446799.4959223056</v>
          </cell>
          <cell r="BB296">
            <v>326379.5317793357</v>
          </cell>
          <cell r="BC296">
            <v>329293.49464767543</v>
          </cell>
          <cell r="BD296">
            <v>332484.44453009765</v>
          </cell>
          <cell r="BE296">
            <v>988157.47095710877</v>
          </cell>
          <cell r="BF296">
            <v>335567.78210930957</v>
          </cell>
          <cell r="BG296">
            <v>339091.44211260759</v>
          </cell>
          <cell r="BH296">
            <v>354769.05345606332</v>
          </cell>
          <cell r="BI296">
            <v>1029428.2776779805</v>
          </cell>
          <cell r="BJ296">
            <v>370199.30632606789</v>
          </cell>
          <cell r="BK296">
            <v>374071.72441919468</v>
          </cell>
          <cell r="BL296">
            <v>377832.44826819067</v>
          </cell>
          <cell r="BM296">
            <v>1122103.4790134532</v>
          </cell>
          <cell r="BN296">
            <v>380932.97815003758</v>
          </cell>
          <cell r="BO296">
            <v>384776.68630195298</v>
          </cell>
          <cell r="BP296">
            <v>406076.80667677807</v>
          </cell>
          <cell r="BQ296">
            <v>1171786.4711287688</v>
          </cell>
          <cell r="BR296">
            <v>4311475.6987773115</v>
          </cell>
          <cell r="BS296">
            <v>4949056.0002757162</v>
          </cell>
          <cell r="BT296">
            <v>5464572.2521993518</v>
          </cell>
          <cell r="BU296">
            <v>6794838.532598272</v>
          </cell>
          <cell r="BV296">
            <v>8107499.4679222666</v>
          </cell>
          <cell r="BW296">
            <v>9807814.9555557333</v>
          </cell>
          <cell r="BX296">
            <v>12210380.793573406</v>
          </cell>
          <cell r="BY296">
            <v>15252032.169951225</v>
          </cell>
        </row>
        <row r="297">
          <cell r="A297" t="str">
            <v>im Impuesto Renta Ejercicio (13)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2.1000000000000001E-4</v>
          </cell>
          <cell r="U297">
            <v>2.1000000000000001E-4</v>
          </cell>
          <cell r="V297">
            <v>2.1000000000000001E-4</v>
          </cell>
          <cell r="W297">
            <v>6.3000000000000003E-4</v>
          </cell>
          <cell r="X297">
            <v>2.1000000000000001E-4</v>
          </cell>
          <cell r="Y297">
            <v>2.1000000000000001E-4</v>
          </cell>
          <cell r="Z297">
            <v>2.1000000000000001E-4</v>
          </cell>
          <cell r="AA297">
            <v>6.3000000000000003E-4</v>
          </cell>
          <cell r="AB297">
            <v>2.1000000000000001E-4</v>
          </cell>
          <cell r="AC297">
            <v>2.1000000000000001E-4</v>
          </cell>
          <cell r="AD297">
            <v>2.1000000000000001E-4</v>
          </cell>
          <cell r="AE297">
            <v>6.3000000000000003E-4</v>
          </cell>
          <cell r="AF297">
            <v>2.1000000000000001E-4</v>
          </cell>
          <cell r="AG297">
            <v>2.1000000000000001E-4</v>
          </cell>
          <cell r="AH297">
            <v>2.1000000000000001E-4</v>
          </cell>
          <cell r="AI297">
            <v>6.3000000000000003E-4</v>
          </cell>
          <cell r="AJ297">
            <v>2.5200000000000001E-3</v>
          </cell>
          <cell r="AK297">
            <v>2.1000000000000001E-4</v>
          </cell>
          <cell r="AL297">
            <v>2.1000000000000001E-4</v>
          </cell>
          <cell r="AM297">
            <v>2.1000000000000001E-4</v>
          </cell>
          <cell r="AN297">
            <v>6.3000000000000003E-4</v>
          </cell>
          <cell r="AO297">
            <v>2.1000000000000001E-4</v>
          </cell>
          <cell r="AP297">
            <v>2.1000000000000001E-4</v>
          </cell>
          <cell r="AQ297">
            <v>2.1000000000000001E-4</v>
          </cell>
          <cell r="AR297">
            <v>6.3000000000000003E-4</v>
          </cell>
          <cell r="AS297">
            <v>2.1000000000000001E-4</v>
          </cell>
          <cell r="AT297">
            <v>2.1000000000000001E-4</v>
          </cell>
          <cell r="AU297">
            <v>2.1000000000000001E-4</v>
          </cell>
          <cell r="AV297">
            <v>6.3000000000000003E-4</v>
          </cell>
          <cell r="AW297">
            <v>2.1000000000000001E-4</v>
          </cell>
          <cell r="AX297">
            <v>2.1000000000000001E-4</v>
          </cell>
          <cell r="AY297">
            <v>2.1000000000000001E-4</v>
          </cell>
          <cell r="AZ297">
            <v>6.3000000000000003E-4</v>
          </cell>
          <cell r="BA297">
            <v>2.5200000000000001E-3</v>
          </cell>
          <cell r="BB297">
            <v>2.1000000000000001E-4</v>
          </cell>
          <cell r="BC297">
            <v>2.1000000000000001E-4</v>
          </cell>
          <cell r="BD297">
            <v>2.1000000000000001E-4</v>
          </cell>
          <cell r="BE297">
            <v>6.3000000000000003E-4</v>
          </cell>
          <cell r="BF297">
            <v>2.1000000000000001E-4</v>
          </cell>
          <cell r="BG297">
            <v>2.1000000000000001E-4</v>
          </cell>
          <cell r="BH297">
            <v>2.1000000000000001E-4</v>
          </cell>
          <cell r="BI297">
            <v>6.3000000000000003E-4</v>
          </cell>
          <cell r="BJ297">
            <v>2.1000000000000001E-4</v>
          </cell>
          <cell r="BK297">
            <v>2.1000000000000001E-4</v>
          </cell>
          <cell r="BL297">
            <v>2.1000000000000001E-4</v>
          </cell>
          <cell r="BM297">
            <v>6.3000000000000003E-4</v>
          </cell>
          <cell r="BN297">
            <v>2.1000000000000001E-4</v>
          </cell>
          <cell r="BO297">
            <v>2.1000000000000001E-4</v>
          </cell>
          <cell r="BP297">
            <v>2.1000000000000001E-4</v>
          </cell>
          <cell r="BQ297">
            <v>6.3000000000000003E-4</v>
          </cell>
          <cell r="BR297">
            <v>2.5200000000000001E-3</v>
          </cell>
          <cell r="BS297">
            <v>3.4000000000000002E-4</v>
          </cell>
          <cell r="BT297">
            <v>3.4000000000000002E-4</v>
          </cell>
          <cell r="BU297">
            <v>3.4000000000000002E-4</v>
          </cell>
          <cell r="BV297">
            <v>3.4000000000000002E-4</v>
          </cell>
          <cell r="BW297">
            <v>3.4000000000000002E-4</v>
          </cell>
          <cell r="BX297">
            <v>3.4000000000000002E-4</v>
          </cell>
          <cell r="BY297">
            <v>3.4000000000000002E-4</v>
          </cell>
        </row>
        <row r="298">
          <cell r="A298" t="str">
            <v>im Impuesto Por Pagar AE</v>
          </cell>
          <cell r="B298">
            <v>2133570.4869160727</v>
          </cell>
          <cell r="C298">
            <v>187067.69969505383</v>
          </cell>
          <cell r="D298">
            <v>182951.13952677275</v>
          </cell>
          <cell r="E298">
            <v>183892.19506390489</v>
          </cell>
          <cell r="F298">
            <v>553911.0342857315</v>
          </cell>
          <cell r="G298">
            <v>184555.94166884042</v>
          </cell>
          <cell r="H298">
            <v>184982.59195287959</v>
          </cell>
          <cell r="I298">
            <v>192363.51882917667</v>
          </cell>
          <cell r="J298">
            <v>561902.05245089659</v>
          </cell>
          <cell r="K298">
            <v>199365.74682007675</v>
          </cell>
          <cell r="L298">
            <v>200627.92479711559</v>
          </cell>
          <cell r="M298">
            <v>196682.13946208305</v>
          </cell>
          <cell r="N298">
            <v>596675.81107927533</v>
          </cell>
          <cell r="O298">
            <v>192708.23889827475</v>
          </cell>
          <cell r="P298">
            <v>195083.08463944434</v>
          </cell>
          <cell r="Q298">
            <v>197212.68676116364</v>
          </cell>
          <cell r="R298">
            <v>585004.01029888273</v>
          </cell>
          <cell r="S298">
            <v>2297492.9081147863</v>
          </cell>
          <cell r="T298">
            <v>4529542861.4512691</v>
          </cell>
          <cell r="U298">
            <v>9884977302.9175682</v>
          </cell>
          <cell r="V298">
            <v>10713317132.16396</v>
          </cell>
          <cell r="W298">
            <v>25127837296.532799</v>
          </cell>
          <cell r="X298">
            <v>11410876682.127817</v>
          </cell>
          <cell r="Y298">
            <v>11617291585.285904</v>
          </cell>
          <cell r="Z298">
            <v>11147770380.042061</v>
          </cell>
          <cell r="AA298">
            <v>34175938647.455784</v>
          </cell>
          <cell r="AB298">
            <v>249673.21817506204</v>
          </cell>
          <cell r="AC298">
            <v>239745.50890781576</v>
          </cell>
          <cell r="AD298">
            <v>241659.56611961004</v>
          </cell>
          <cell r="AE298">
            <v>731078.29320248787</v>
          </cell>
          <cell r="AF298">
            <v>242958.17001273501</v>
          </cell>
          <cell r="AG298">
            <v>244894.14821551897</v>
          </cell>
          <cell r="AH298">
            <v>254755.03524119616</v>
          </cell>
          <cell r="AI298">
            <v>742607.35346945014</v>
          </cell>
          <cell r="AJ298">
            <v>59305249629.635254</v>
          </cell>
          <cell r="AK298">
            <v>264143.61089976085</v>
          </cell>
          <cell r="AL298">
            <v>266242.82244824024</v>
          </cell>
          <cell r="AM298">
            <v>268582.91370727716</v>
          </cell>
          <cell r="AN298">
            <v>798969.34705527837</v>
          </cell>
          <cell r="AO298">
            <v>270788.24629482458</v>
          </cell>
          <cell r="AP298">
            <v>273357.94135956652</v>
          </cell>
          <cell r="AQ298">
            <v>284629.59005286504</v>
          </cell>
          <cell r="AR298">
            <v>828775.77770725614</v>
          </cell>
          <cell r="AS298">
            <v>295628.77584067464</v>
          </cell>
          <cell r="AT298">
            <v>298310.91868053435</v>
          </cell>
          <cell r="AU298">
            <v>300875.41071224818</v>
          </cell>
          <cell r="AV298">
            <v>894815.10523345706</v>
          </cell>
          <cell r="AW298">
            <v>302828.81749757455</v>
          </cell>
          <cell r="AX298">
            <v>305345.79994021356</v>
          </cell>
          <cell r="AY298">
            <v>316064.64596852602</v>
          </cell>
          <cell r="AZ298">
            <v>924239.26340631419</v>
          </cell>
          <cell r="BA298">
            <v>3446799.4934023055</v>
          </cell>
          <cell r="BB298">
            <v>326379.53156933573</v>
          </cell>
          <cell r="BC298">
            <v>329293.4944376754</v>
          </cell>
          <cell r="BD298">
            <v>332484.44432009768</v>
          </cell>
          <cell r="BE298">
            <v>988157.47032710887</v>
          </cell>
          <cell r="BF298">
            <v>335567.7818993096</v>
          </cell>
          <cell r="BG298">
            <v>339091.44190260762</v>
          </cell>
          <cell r="BH298">
            <v>354769.05324606335</v>
          </cell>
          <cell r="BI298">
            <v>1029428.2770479806</v>
          </cell>
          <cell r="BJ298">
            <v>370199.30611606792</v>
          </cell>
          <cell r="BK298">
            <v>374071.72420919471</v>
          </cell>
          <cell r="BL298">
            <v>377832.4480581907</v>
          </cell>
          <cell r="BM298">
            <v>1122103.4783834533</v>
          </cell>
          <cell r="BN298">
            <v>380932.97794003761</v>
          </cell>
          <cell r="BO298">
            <v>384776.68609195302</v>
          </cell>
          <cell r="BP298">
            <v>406076.8064667781</v>
          </cell>
          <cell r="BQ298">
            <v>1171786.4704987686</v>
          </cell>
          <cell r="BR298">
            <v>4311475.6962573119</v>
          </cell>
          <cell r="BS298">
            <v>4949055.9999357155</v>
          </cell>
          <cell r="BT298">
            <v>5464572.2518593511</v>
          </cell>
          <cell r="BU298">
            <v>6794838.5322582712</v>
          </cell>
          <cell r="BV298">
            <v>8107499.4675822658</v>
          </cell>
          <cell r="BW298">
            <v>9807814.9552157335</v>
          </cell>
          <cell r="BX298">
            <v>12210380.793233406</v>
          </cell>
          <cell r="BY298">
            <v>15252032.169611225</v>
          </cell>
        </row>
        <row r="300">
          <cell r="A300" t="str">
            <v>IMPUESTO I.G.V.</v>
          </cell>
          <cell r="BS300" t="str">
            <v xml:space="preserve"> </v>
          </cell>
          <cell r="BT300" t="str">
            <v xml:space="preserve"> </v>
          </cell>
          <cell r="BU300" t="str">
            <v xml:space="preserve"> </v>
          </cell>
          <cell r="BV300" t="str">
            <v xml:space="preserve"> </v>
          </cell>
          <cell r="BW300" t="str">
            <v xml:space="preserve"> </v>
          </cell>
          <cell r="BX300" t="str">
            <v xml:space="preserve"> </v>
          </cell>
          <cell r="BY300" t="str">
            <v xml:space="preserve"> </v>
          </cell>
        </row>
        <row r="301">
          <cell r="A301" t="str">
            <v>im Tasa IGV</v>
          </cell>
          <cell r="B301">
            <v>0.16499999999823173</v>
          </cell>
          <cell r="C301">
            <v>0.16499999999823173</v>
          </cell>
          <cell r="D301">
            <v>0.155</v>
          </cell>
          <cell r="E301">
            <v>0.155</v>
          </cell>
          <cell r="F301">
            <v>0.155</v>
          </cell>
          <cell r="G301">
            <v>0.155</v>
          </cell>
          <cell r="H301">
            <v>0.155</v>
          </cell>
          <cell r="I301">
            <v>0.155</v>
          </cell>
          <cell r="J301">
            <v>0.155</v>
          </cell>
          <cell r="K301">
            <v>0.155</v>
          </cell>
          <cell r="L301">
            <v>0.155</v>
          </cell>
          <cell r="M301">
            <v>0.155</v>
          </cell>
          <cell r="N301">
            <v>0.155</v>
          </cell>
          <cell r="O301">
            <v>0.155</v>
          </cell>
          <cell r="P301">
            <v>0.155</v>
          </cell>
          <cell r="Q301">
            <v>0.155</v>
          </cell>
          <cell r="R301">
            <v>0.155</v>
          </cell>
          <cell r="S301">
            <v>0.155</v>
          </cell>
          <cell r="T301">
            <v>0.155</v>
          </cell>
          <cell r="U301">
            <v>0.155</v>
          </cell>
          <cell r="V301">
            <v>0.155</v>
          </cell>
          <cell r="W301">
            <v>0.155</v>
          </cell>
          <cell r="X301">
            <v>0.155</v>
          </cell>
          <cell r="Y301">
            <v>0.155</v>
          </cell>
          <cell r="Z301">
            <v>0.155</v>
          </cell>
          <cell r="AA301">
            <v>0.155</v>
          </cell>
          <cell r="AB301">
            <v>0.155</v>
          </cell>
          <cell r="AC301">
            <v>0.155</v>
          </cell>
          <cell r="AD301">
            <v>0.155</v>
          </cell>
          <cell r="AE301">
            <v>0.155</v>
          </cell>
          <cell r="AF301">
            <v>0.155</v>
          </cell>
          <cell r="AG301">
            <v>0.155</v>
          </cell>
          <cell r="AH301">
            <v>0.155</v>
          </cell>
          <cell r="AI301">
            <v>0.155</v>
          </cell>
          <cell r="AJ301">
            <v>0.155</v>
          </cell>
          <cell r="AK301">
            <v>0.155</v>
          </cell>
          <cell r="AL301">
            <v>0.155</v>
          </cell>
          <cell r="AM301">
            <v>0.155</v>
          </cell>
          <cell r="AN301">
            <v>0.155</v>
          </cell>
          <cell r="AO301">
            <v>0.155</v>
          </cell>
          <cell r="AP301">
            <v>0.155</v>
          </cell>
          <cell r="AQ301">
            <v>0.155</v>
          </cell>
          <cell r="AR301">
            <v>0.155</v>
          </cell>
          <cell r="AS301">
            <v>0.155</v>
          </cell>
          <cell r="AT301">
            <v>0.155</v>
          </cell>
          <cell r="AU301">
            <v>0.155</v>
          </cell>
          <cell r="AV301">
            <v>0.155</v>
          </cell>
          <cell r="AW301">
            <v>0.155</v>
          </cell>
          <cell r="AX301">
            <v>0.155</v>
          </cell>
          <cell r="AY301">
            <v>0.155</v>
          </cell>
          <cell r="AZ301">
            <v>0.155</v>
          </cell>
          <cell r="BA301">
            <v>0.155</v>
          </cell>
          <cell r="BB301">
            <v>0.155</v>
          </cell>
          <cell r="BC301">
            <v>0.155</v>
          </cell>
          <cell r="BD301">
            <v>0.155</v>
          </cell>
          <cell r="BE301">
            <v>0.155</v>
          </cell>
          <cell r="BF301">
            <v>0.155</v>
          </cell>
          <cell r="BG301">
            <v>0.155</v>
          </cell>
          <cell r="BH301">
            <v>0.155</v>
          </cell>
          <cell r="BI301">
            <v>0.155</v>
          </cell>
          <cell r="BJ301">
            <v>0.155</v>
          </cell>
          <cell r="BK301">
            <v>0.155</v>
          </cell>
          <cell r="BL301">
            <v>0.155</v>
          </cell>
          <cell r="BM301">
            <v>0.155</v>
          </cell>
          <cell r="BN301">
            <v>0.155</v>
          </cell>
          <cell r="BO301">
            <v>0.155</v>
          </cell>
          <cell r="BP301">
            <v>0.155</v>
          </cell>
          <cell r="BQ301">
            <v>0.155</v>
          </cell>
          <cell r="BR301">
            <v>0.155</v>
          </cell>
          <cell r="BS301">
            <v>0.155</v>
          </cell>
          <cell r="BT301">
            <v>0.155</v>
          </cell>
          <cell r="BU301">
            <v>0.155</v>
          </cell>
          <cell r="BV301">
            <v>0.155</v>
          </cell>
          <cell r="BW301">
            <v>0.155</v>
          </cell>
          <cell r="BX301">
            <v>0.155</v>
          </cell>
          <cell r="BY301">
            <v>0.155</v>
          </cell>
        </row>
        <row r="302">
          <cell r="A302" t="str">
            <v>im Ventas Sujetas a IGV</v>
          </cell>
          <cell r="B302">
            <v>89246075.999066561</v>
          </cell>
          <cell r="C302">
            <v>7240200.716</v>
          </cell>
          <cell r="D302">
            <v>7719401.4120000023</v>
          </cell>
          <cell r="E302">
            <v>7802694.1449999996</v>
          </cell>
          <cell r="F302">
            <v>22762296.273000002</v>
          </cell>
          <cell r="G302">
            <v>7934208.0290000001</v>
          </cell>
          <cell r="H302">
            <v>7912119.0839999998</v>
          </cell>
          <cell r="I302">
            <v>7912282.4670000002</v>
          </cell>
          <cell r="J302">
            <v>23758609.580000002</v>
          </cell>
          <cell r="K302">
            <v>9109612.5800000001</v>
          </cell>
          <cell r="L302">
            <v>9209780.8839999977</v>
          </cell>
          <cell r="M302">
            <v>8543748.3679999989</v>
          </cell>
          <cell r="N302">
            <v>26863141.832000002</v>
          </cell>
          <cell r="O302">
            <v>9377753.612999998</v>
          </cell>
          <cell r="P302">
            <v>9924284.0979999993</v>
          </cell>
          <cell r="Q302">
            <v>9156079.1100027766</v>
          </cell>
          <cell r="R302">
            <v>28458116.821002778</v>
          </cell>
          <cell r="S302">
            <v>101842164.50600278</v>
          </cell>
          <cell r="T302">
            <v>7788367.7335818121</v>
          </cell>
          <cell r="U302">
            <v>8240311.8029129319</v>
          </cell>
          <cell r="V302">
            <v>8513680.5600372273</v>
          </cell>
          <cell r="W302">
            <v>24542360.096531972</v>
          </cell>
          <cell r="X302">
            <v>9627393.0544998255</v>
          </cell>
          <cell r="Y302">
            <v>8552227.9325231947</v>
          </cell>
          <cell r="Z302">
            <v>9460321.23143626</v>
          </cell>
          <cell r="AA302">
            <v>27639942.218459278</v>
          </cell>
          <cell r="AB302">
            <v>9466038.7841125168</v>
          </cell>
          <cell r="AC302">
            <v>10659370.144116249</v>
          </cell>
          <cell r="AD302">
            <v>9254376.0313191637</v>
          </cell>
          <cell r="AE302">
            <v>29379784.959547933</v>
          </cell>
          <cell r="AF302">
            <v>9642657.5116078723</v>
          </cell>
          <cell r="AG302">
            <v>9419358.3081832957</v>
          </cell>
          <cell r="AH302">
            <v>10095027.598229485</v>
          </cell>
          <cell r="AI302">
            <v>29157043.418020654</v>
          </cell>
          <cell r="AJ302">
            <v>110719130.69255985</v>
          </cell>
          <cell r="AK302">
            <v>8282191.3021030622</v>
          </cell>
          <cell r="AL302">
            <v>8192118.5707386015</v>
          </cell>
          <cell r="AM302">
            <v>8312347.5399067476</v>
          </cell>
          <cell r="AN302">
            <v>24786657.412748415</v>
          </cell>
          <cell r="AO302">
            <v>8361036.9191269744</v>
          </cell>
          <cell r="AP302">
            <v>8542840.3151008226</v>
          </cell>
          <cell r="AQ302">
            <v>9354427.0209948383</v>
          </cell>
          <cell r="AR302">
            <v>26258304.255222633</v>
          </cell>
          <cell r="AS302">
            <v>9039808.7654311992</v>
          </cell>
          <cell r="AT302">
            <v>10100467.684898391</v>
          </cell>
          <cell r="AU302">
            <v>8673591.4567776304</v>
          </cell>
          <cell r="AV302">
            <v>27813867.907107219</v>
          </cell>
          <cell r="AW302">
            <v>8959250.5580466874</v>
          </cell>
          <cell r="AX302">
            <v>8672671.9983971938</v>
          </cell>
          <cell r="AY302">
            <v>9205969.5943592954</v>
          </cell>
          <cell r="AZ302">
            <v>26837892.150803179</v>
          </cell>
          <cell r="BA302">
            <v>105696721.72588144</v>
          </cell>
          <cell r="BB302">
            <v>7965251.9964281488</v>
          </cell>
          <cell r="BC302">
            <v>8202218.791644102</v>
          </cell>
          <cell r="BD302">
            <v>8666917.0168609079</v>
          </cell>
          <cell r="BE302">
            <v>24834387.804933161</v>
          </cell>
          <cell r="BF302">
            <v>9088303.0129316226</v>
          </cell>
          <cell r="BG302">
            <v>9677324.933991665</v>
          </cell>
          <cell r="BH302">
            <v>11042459.235210713</v>
          </cell>
          <cell r="BI302">
            <v>29808087.182133999</v>
          </cell>
          <cell r="BJ302">
            <v>11135247.361245599</v>
          </cell>
          <cell r="BK302">
            <v>12960424.264792675</v>
          </cell>
          <cell r="BL302">
            <v>11596869.539239807</v>
          </cell>
          <cell r="BM302">
            <v>35692541.165278077</v>
          </cell>
          <cell r="BN302">
            <v>12490965.299329121</v>
          </cell>
          <cell r="BO302">
            <v>12597456.632486267</v>
          </cell>
          <cell r="BP302">
            <v>13930394.034810903</v>
          </cell>
          <cell r="BQ302">
            <v>39018815.966626287</v>
          </cell>
          <cell r="BR302">
            <v>129353832.11897153</v>
          </cell>
          <cell r="BS302">
            <v>252158698.91831848</v>
          </cell>
          <cell r="BT302">
            <v>403380166.0397681</v>
          </cell>
          <cell r="BU302">
            <v>499524973.0369761</v>
          </cell>
          <cell r="BV302">
            <v>634424324.03210676</v>
          </cell>
          <cell r="BW302">
            <v>817360530.56509542</v>
          </cell>
          <cell r="BX302">
            <v>1069240312.6745356</v>
          </cell>
          <cell r="BY302">
            <v>1354056779.7368829</v>
          </cell>
        </row>
        <row r="303">
          <cell r="A303" t="str">
            <v>im Compras Sujetas a IGV</v>
          </cell>
          <cell r="B303">
            <v>100106689.99895297</v>
          </cell>
          <cell r="C303">
            <v>8388452.0728738923</v>
          </cell>
          <cell r="D303">
            <v>8710368.4506920949</v>
          </cell>
          <cell r="E303">
            <v>8804423.2657721452</v>
          </cell>
          <cell r="F303">
            <v>25903243.789338131</v>
          </cell>
          <cell r="G303">
            <v>9202117.5976128429</v>
          </cell>
          <cell r="H303">
            <v>8645901.8680618294</v>
          </cell>
          <cell r="I303">
            <v>9298181.8653180301</v>
          </cell>
          <cell r="J303">
            <v>27146201.330992699</v>
          </cell>
          <cell r="K303">
            <v>9103042.7601135205</v>
          </cell>
          <cell r="L303">
            <v>9957142.7585332245</v>
          </cell>
          <cell r="M303">
            <v>9120382.9687046874</v>
          </cell>
          <cell r="N303">
            <v>28180568.487351432</v>
          </cell>
          <cell r="O303">
            <v>9113333.7183236126</v>
          </cell>
          <cell r="P303">
            <v>9004810.3873077501</v>
          </cell>
          <cell r="Q303">
            <v>8563607.1411935221</v>
          </cell>
          <cell r="R303">
            <v>26681751.246824887</v>
          </cell>
          <cell r="S303">
            <v>107911764.85450715</v>
          </cell>
          <cell r="T303">
            <v>8825439.9199579675</v>
          </cell>
          <cell r="U303">
            <v>9335602.9071434028</v>
          </cell>
          <cell r="V303">
            <v>9661073.7671748344</v>
          </cell>
          <cell r="W303">
            <v>27822116.594276208</v>
          </cell>
          <cell r="X303">
            <v>9062035.5533773024</v>
          </cell>
          <cell r="Y303">
            <v>8368610.2900303304</v>
          </cell>
          <cell r="Z303">
            <v>8813795.8069646042</v>
          </cell>
          <cell r="AA303">
            <v>26244441.650372233</v>
          </cell>
          <cell r="AB303">
            <v>7655353.8171409434</v>
          </cell>
          <cell r="AC303">
            <v>8514528.4536271188</v>
          </cell>
          <cell r="AD303">
            <v>7456315.0554943541</v>
          </cell>
          <cell r="AE303">
            <v>23626197.326262418</v>
          </cell>
          <cell r="AF303">
            <v>7567548.710255105</v>
          </cell>
          <cell r="AG303">
            <v>7473988.5784915471</v>
          </cell>
          <cell r="AH303">
            <v>8029154.2447520206</v>
          </cell>
          <cell r="AI303">
            <v>23070691.533498675</v>
          </cell>
          <cell r="AJ303">
            <v>100763447.10440953</v>
          </cell>
          <cell r="AK303">
            <v>7026154.2439702647</v>
          </cell>
          <cell r="AL303">
            <v>6801472.229075334</v>
          </cell>
          <cell r="AM303">
            <v>6960427.8845721046</v>
          </cell>
          <cell r="AN303">
            <v>20788054.357617702</v>
          </cell>
          <cell r="AO303">
            <v>7018044.6948187985</v>
          </cell>
          <cell r="AP303">
            <v>7242213.6357261539</v>
          </cell>
          <cell r="AQ303">
            <v>7825817.1708794739</v>
          </cell>
          <cell r="AR303">
            <v>22086075.501424428</v>
          </cell>
          <cell r="AS303">
            <v>7563745.2129931161</v>
          </cell>
          <cell r="AT303">
            <v>8433781.2581933048</v>
          </cell>
          <cell r="AU303">
            <v>7564815.3658605376</v>
          </cell>
          <cell r="AV303">
            <v>23562341.837046959</v>
          </cell>
          <cell r="AW303">
            <v>7695510.3271970376</v>
          </cell>
          <cell r="AX303">
            <v>7650551.1075256914</v>
          </cell>
          <cell r="AY303">
            <v>8283053.7336109672</v>
          </cell>
          <cell r="AZ303">
            <v>23629115.168333694</v>
          </cell>
          <cell r="BA303">
            <v>90065586.864422798</v>
          </cell>
          <cell r="BB303">
            <v>7362662.4746851176</v>
          </cell>
          <cell r="BC303">
            <v>7240190.7101823427</v>
          </cell>
          <cell r="BD303">
            <v>7518692.0295777293</v>
          </cell>
          <cell r="BE303">
            <v>22121545.214445192</v>
          </cell>
          <cell r="BF303">
            <v>7678521.4647211628</v>
          </cell>
          <cell r="BG303">
            <v>8042244.5749129048</v>
          </cell>
          <cell r="BH303">
            <v>8813786.5111639667</v>
          </cell>
          <cell r="BI303">
            <v>24534552.550798036</v>
          </cell>
          <cell r="BJ303">
            <v>8646132.5430475157</v>
          </cell>
          <cell r="BK303">
            <v>9778563.2253668923</v>
          </cell>
          <cell r="BL303">
            <v>8894187.0372503512</v>
          </cell>
          <cell r="BM303">
            <v>27318882.805664759</v>
          </cell>
          <cell r="BN303">
            <v>9179646.5110387169</v>
          </cell>
          <cell r="BO303">
            <v>9255578.8064753171</v>
          </cell>
          <cell r="BP303">
            <v>10164446.615305142</v>
          </cell>
          <cell r="BQ303">
            <v>28599671.932819176</v>
          </cell>
          <cell r="BR303">
            <v>102574652.50372717</v>
          </cell>
          <cell r="BS303">
            <v>162895769.23619676</v>
          </cell>
          <cell r="BT303">
            <v>201722973.94697568</v>
          </cell>
          <cell r="BU303">
            <v>258127031.90499118</v>
          </cell>
          <cell r="BV303">
            <v>316171683.33392233</v>
          </cell>
          <cell r="BW303">
            <v>386392247.97157902</v>
          </cell>
          <cell r="BX303">
            <v>476913296.928487</v>
          </cell>
          <cell r="BY303">
            <v>589897398.58481658</v>
          </cell>
        </row>
        <row r="304">
          <cell r="A304" t="str">
            <v>im Débito Fiscal</v>
          </cell>
          <cell r="B304">
            <v>14725602.539845983</v>
          </cell>
          <cell r="C304">
            <v>1194633.1181271973</v>
          </cell>
          <cell r="D304">
            <v>1196507.2188600004</v>
          </cell>
          <cell r="E304">
            <v>1209417.5924749998</v>
          </cell>
          <cell r="F304">
            <v>3600557.9294621977</v>
          </cell>
          <cell r="G304">
            <v>1229802.244495</v>
          </cell>
          <cell r="H304">
            <v>1226378.45802</v>
          </cell>
          <cell r="I304">
            <v>1226403.782385</v>
          </cell>
          <cell r="J304">
            <v>3682584.4848999996</v>
          </cell>
          <cell r="K304">
            <v>1411989.9499000001</v>
          </cell>
          <cell r="L304">
            <v>1427516.0370199997</v>
          </cell>
          <cell r="M304">
            <v>1324280.99704</v>
          </cell>
          <cell r="N304">
            <v>4163786.9839600003</v>
          </cell>
          <cell r="O304">
            <v>1453551.8100149997</v>
          </cell>
          <cell r="P304">
            <v>1538264.0351900002</v>
          </cell>
          <cell r="Q304">
            <v>1419192.2620504305</v>
          </cell>
          <cell r="R304">
            <v>4411008.10725543</v>
          </cell>
          <cell r="S304">
            <v>15857937.505577628</v>
          </cell>
          <cell r="T304">
            <v>1207196.9987051808</v>
          </cell>
          <cell r="U304">
            <v>1277248.3294515044</v>
          </cell>
          <cell r="V304">
            <v>1319620.4868057701</v>
          </cell>
          <cell r="W304">
            <v>3804065.814962456</v>
          </cell>
          <cell r="X304">
            <v>1492245.9234474727</v>
          </cell>
          <cell r="Y304">
            <v>1325595.3295410953</v>
          </cell>
          <cell r="Z304">
            <v>1466349.7908726204</v>
          </cell>
          <cell r="AA304">
            <v>4284191.0438611889</v>
          </cell>
          <cell r="AB304">
            <v>1467236.0115374401</v>
          </cell>
          <cell r="AC304">
            <v>1652202.3723380186</v>
          </cell>
          <cell r="AD304">
            <v>1434428.2848544705</v>
          </cell>
          <cell r="AE304">
            <v>4553866.6687299293</v>
          </cell>
          <cell r="AF304">
            <v>1494611.9142992201</v>
          </cell>
          <cell r="AG304">
            <v>1460000.537768411</v>
          </cell>
          <cell r="AH304">
            <v>1564729.2777255701</v>
          </cell>
          <cell r="AI304">
            <v>4519341.7297932012</v>
          </cell>
          <cell r="AJ304">
            <v>17161465.257346775</v>
          </cell>
          <cell r="AK304">
            <v>1283739.6518259745</v>
          </cell>
          <cell r="AL304">
            <v>1269778.3784644832</v>
          </cell>
          <cell r="AM304">
            <v>1288413.8686855459</v>
          </cell>
          <cell r="AN304">
            <v>3841931.8989760038</v>
          </cell>
          <cell r="AO304">
            <v>1295960.7224646809</v>
          </cell>
          <cell r="AP304">
            <v>1324140.2488406275</v>
          </cell>
          <cell r="AQ304">
            <v>1449936.1882541999</v>
          </cell>
          <cell r="AR304">
            <v>4070037.1595595083</v>
          </cell>
          <cell r="AS304">
            <v>1401170.3586418356</v>
          </cell>
          <cell r="AT304">
            <v>1565572.4911592507</v>
          </cell>
          <cell r="AU304">
            <v>1344406.6758005326</v>
          </cell>
          <cell r="AV304">
            <v>4311149.5256016189</v>
          </cell>
          <cell r="AW304">
            <v>1388683.8364972367</v>
          </cell>
          <cell r="AX304">
            <v>1344264.159751565</v>
          </cell>
          <cell r="AY304">
            <v>1426925.2871256908</v>
          </cell>
          <cell r="AZ304">
            <v>4159873.2833744925</v>
          </cell>
          <cell r="BA304">
            <v>16382991.867511624</v>
          </cell>
          <cell r="BB304">
            <v>1234614.059446363</v>
          </cell>
          <cell r="BC304">
            <v>1271343.9127048359</v>
          </cell>
          <cell r="BD304">
            <v>1343372.1376134409</v>
          </cell>
          <cell r="BE304">
            <v>3849330.1097646398</v>
          </cell>
          <cell r="BF304">
            <v>1408686.9670044014</v>
          </cell>
          <cell r="BG304">
            <v>1499985.3647687081</v>
          </cell>
          <cell r="BH304">
            <v>1711581.1814576604</v>
          </cell>
          <cell r="BI304">
            <v>4620253.5132307699</v>
          </cell>
          <cell r="BJ304">
            <v>1725963.3409930677</v>
          </cell>
          <cell r="BK304">
            <v>2008865.7610428645</v>
          </cell>
          <cell r="BL304">
            <v>1797514.7785821701</v>
          </cell>
          <cell r="BM304">
            <v>5532343.8806181028</v>
          </cell>
          <cell r="BN304">
            <v>1936099.6213960138</v>
          </cell>
          <cell r="BO304">
            <v>1952605.7780353713</v>
          </cell>
          <cell r="BP304">
            <v>2159211.0753956898</v>
          </cell>
          <cell r="BQ304">
            <v>6047916.4748270754</v>
          </cell>
          <cell r="BR304">
            <v>20049843.97844059</v>
          </cell>
          <cell r="BS304">
            <v>39084598.332339361</v>
          </cell>
          <cell r="BT304">
            <v>62523925.736164048</v>
          </cell>
          <cell r="BU304">
            <v>77426370.820731297</v>
          </cell>
          <cell r="BV304">
            <v>98335770.22497654</v>
          </cell>
          <cell r="BW304">
            <v>126690882.23758981</v>
          </cell>
          <cell r="BX304">
            <v>165732248.464553</v>
          </cell>
          <cell r="BY304">
            <v>209878800.85921684</v>
          </cell>
        </row>
        <row r="305">
          <cell r="A305" t="str">
            <v>im Crédito Fiscal</v>
          </cell>
          <cell r="B305">
            <v>16517603.849827241</v>
          </cell>
          <cell r="C305">
            <v>1384094.592009359</v>
          </cell>
          <cell r="D305">
            <v>1350107.1098572747</v>
          </cell>
          <cell r="E305">
            <v>1364685.6061946824</v>
          </cell>
          <cell r="F305">
            <v>4098887.3080613166</v>
          </cell>
          <cell r="G305">
            <v>1426328.2276299905</v>
          </cell>
          <cell r="H305">
            <v>1340114.7895495836</v>
          </cell>
          <cell r="I305">
            <v>1441218.1891242946</v>
          </cell>
          <cell r="J305">
            <v>4207661.2063038684</v>
          </cell>
          <cell r="K305">
            <v>1410971.6278175956</v>
          </cell>
          <cell r="L305">
            <v>1543357.1275726499</v>
          </cell>
          <cell r="M305">
            <v>1413659.3601492264</v>
          </cell>
          <cell r="N305">
            <v>4367988.1155394716</v>
          </cell>
          <cell r="O305">
            <v>1412566.72634016</v>
          </cell>
          <cell r="P305">
            <v>1395745.6100327014</v>
          </cell>
          <cell r="Q305">
            <v>1327359.1068849959</v>
          </cell>
          <cell r="R305">
            <v>4135671.4432578571</v>
          </cell>
          <cell r="S305">
            <v>16810208.073162511</v>
          </cell>
          <cell r="T305">
            <v>1367943.187593485</v>
          </cell>
          <cell r="U305">
            <v>1447018.4506072274</v>
          </cell>
          <cell r="V305">
            <v>1497466.4339120991</v>
          </cell>
          <cell r="W305">
            <v>4312428.0721128108</v>
          </cell>
          <cell r="X305">
            <v>1404615.5107734818</v>
          </cell>
          <cell r="Y305">
            <v>1297134.5949547011</v>
          </cell>
          <cell r="Z305">
            <v>1366138.3500795136</v>
          </cell>
          <cell r="AA305">
            <v>4067888.4558076966</v>
          </cell>
          <cell r="AB305">
            <v>1186579.8416568462</v>
          </cell>
          <cell r="AC305">
            <v>1319751.9103122035</v>
          </cell>
          <cell r="AD305">
            <v>1155728.8336016249</v>
          </cell>
          <cell r="AE305">
            <v>3662060.5855706744</v>
          </cell>
          <cell r="AF305">
            <v>1172970.0500895411</v>
          </cell>
          <cell r="AG305">
            <v>1158468.2296661898</v>
          </cell>
          <cell r="AH305">
            <v>1244518.9079365632</v>
          </cell>
          <cell r="AI305">
            <v>3575957.1876922944</v>
          </cell>
          <cell r="AJ305">
            <v>15618334.301183475</v>
          </cell>
          <cell r="AK305">
            <v>1089053.9078153912</v>
          </cell>
          <cell r="AL305">
            <v>1054228.1955066768</v>
          </cell>
          <cell r="AM305">
            <v>1078866.3221086762</v>
          </cell>
          <cell r="AN305">
            <v>3222148.4254307444</v>
          </cell>
          <cell r="AO305">
            <v>1087796.9276969137</v>
          </cell>
          <cell r="AP305">
            <v>1122543.1135375537</v>
          </cell>
          <cell r="AQ305">
            <v>1213001.6614863183</v>
          </cell>
          <cell r="AR305">
            <v>3423341.702720786</v>
          </cell>
          <cell r="AS305">
            <v>1172380.508013933</v>
          </cell>
          <cell r="AT305">
            <v>1307236.0950199622</v>
          </cell>
          <cell r="AU305">
            <v>1172546.3817083833</v>
          </cell>
          <cell r="AV305">
            <v>3652162.9847422782</v>
          </cell>
          <cell r="AW305">
            <v>1192804.1007155408</v>
          </cell>
          <cell r="AX305">
            <v>1185835.4216664822</v>
          </cell>
          <cell r="AY305">
            <v>1283873.3287096999</v>
          </cell>
          <cell r="AZ305">
            <v>3662512.8510917225</v>
          </cell>
          <cell r="BA305">
            <v>13960165.963985531</v>
          </cell>
          <cell r="BB305">
            <v>1141212.6835761934</v>
          </cell>
          <cell r="BC305">
            <v>1122229.560078263</v>
          </cell>
          <cell r="BD305">
            <v>1165397.2645845481</v>
          </cell>
          <cell r="BE305">
            <v>3428839.5082390043</v>
          </cell>
          <cell r="BF305">
            <v>1190170.8270317803</v>
          </cell>
          <cell r="BG305">
            <v>1246547.9091115003</v>
          </cell>
          <cell r="BH305">
            <v>1366136.909230415</v>
          </cell>
          <cell r="BI305">
            <v>3802855.6453736955</v>
          </cell>
          <cell r="BJ305">
            <v>1340150.544172365</v>
          </cell>
          <cell r="BK305">
            <v>1515677.2999318684</v>
          </cell>
          <cell r="BL305">
            <v>1378598.9907738045</v>
          </cell>
          <cell r="BM305">
            <v>4234426.8348780377</v>
          </cell>
          <cell r="BN305">
            <v>1422845.2092110012</v>
          </cell>
          <cell r="BO305">
            <v>1434614.7150036742</v>
          </cell>
          <cell r="BP305">
            <v>1575489.2253722968</v>
          </cell>
          <cell r="BQ305">
            <v>4432949.1495869709</v>
          </cell>
          <cell r="BR305">
            <v>15899071.13807771</v>
          </cell>
          <cell r="BS305">
            <v>25248844.231610496</v>
          </cell>
          <cell r="BT305">
            <v>31267060.96178123</v>
          </cell>
          <cell r="BU305">
            <v>40009689.945273638</v>
          </cell>
          <cell r="BV305">
            <v>49006610.916757956</v>
          </cell>
          <cell r="BW305">
            <v>59890798.435594745</v>
          </cell>
          <cell r="BX305">
            <v>73921561.023915485</v>
          </cell>
          <cell r="BY305">
            <v>91434096.780646563</v>
          </cell>
        </row>
        <row r="307">
          <cell r="A307" t="str">
            <v xml:space="preserve"> </v>
          </cell>
        </row>
        <row r="308">
          <cell r="A308" t="str">
            <v>INGRESOS DE OPERACION</v>
          </cell>
        </row>
        <row r="310">
          <cell r="A310" t="str">
            <v>Residencial</v>
          </cell>
          <cell r="B310">
            <v>31929897.999666482</v>
          </cell>
          <cell r="C310">
            <v>3246835.3020000006</v>
          </cell>
          <cell r="D310">
            <v>3418065.0490000006</v>
          </cell>
          <cell r="E310">
            <v>3553707.7660000012</v>
          </cell>
          <cell r="F310">
            <v>10218608.117000002</v>
          </cell>
          <cell r="G310">
            <v>3344533.7340000016</v>
          </cell>
          <cell r="H310">
            <v>3546170.3160000006</v>
          </cell>
          <cell r="I310">
            <v>3383670.7770000016</v>
          </cell>
          <cell r="J310">
            <v>10274374.827000003</v>
          </cell>
          <cell r="K310">
            <v>3523474.1490000011</v>
          </cell>
          <cell r="L310">
            <v>3454647.8</v>
          </cell>
          <cell r="M310">
            <v>3478714.7320000012</v>
          </cell>
          <cell r="N310">
            <v>10456836.681000004</v>
          </cell>
          <cell r="O310">
            <v>3507921.4030000004</v>
          </cell>
          <cell r="P310">
            <v>3571407.81</v>
          </cell>
          <cell r="Q310">
            <v>3756744.0009990404</v>
          </cell>
          <cell r="R310">
            <v>10836073.213999042</v>
          </cell>
          <cell r="S310">
            <v>41785892.838999055</v>
          </cell>
          <cell r="T310">
            <v>4063408.139</v>
          </cell>
          <cell r="U310">
            <v>3543095.051</v>
          </cell>
          <cell r="V310">
            <v>3817477</v>
          </cell>
          <cell r="W310">
            <v>11423980.189999999</v>
          </cell>
          <cell r="X310">
            <v>3675869.2290000003</v>
          </cell>
          <cell r="Y310">
            <v>3717877.38</v>
          </cell>
          <cell r="Z310">
            <v>4175250.6830000002</v>
          </cell>
          <cell r="AA310">
            <v>11568997.291999999</v>
          </cell>
          <cell r="AB310">
            <v>3990920.2769505219</v>
          </cell>
          <cell r="AC310">
            <v>4407480.1310849832</v>
          </cell>
          <cell r="AD310">
            <v>4138709.7979430519</v>
          </cell>
          <cell r="AE310">
            <v>12537110.205978557</v>
          </cell>
          <cell r="AF310">
            <v>4038292.5721191005</v>
          </cell>
          <cell r="AG310">
            <v>4139731.2727792603</v>
          </cell>
          <cell r="AH310">
            <v>4566256.0637560925</v>
          </cell>
          <cell r="AI310">
            <v>12744279.908654453</v>
          </cell>
          <cell r="AJ310">
            <v>48274367.59663301</v>
          </cell>
          <cell r="AK310">
            <v>4314145.8642707402</v>
          </cell>
          <cell r="AL310">
            <v>3870176.8317584726</v>
          </cell>
          <cell r="AM310">
            <v>3958619.0333452532</v>
          </cell>
          <cell r="AN310">
            <v>12142941.729374466</v>
          </cell>
          <cell r="AO310">
            <v>3850643.116881106</v>
          </cell>
          <cell r="AP310">
            <v>3983745.3350533987</v>
          </cell>
          <cell r="AQ310">
            <v>4103995.9246419356</v>
          </cell>
          <cell r="AR310">
            <v>11938384.376576439</v>
          </cell>
          <cell r="AS310">
            <v>3877904.2591864578</v>
          </cell>
          <cell r="AT310">
            <v>4244443.4808058031</v>
          </cell>
          <cell r="AU310">
            <v>3950042.1351152472</v>
          </cell>
          <cell r="AV310">
            <v>12072389.875107508</v>
          </cell>
          <cell r="AW310">
            <v>3819802.3768411572</v>
          </cell>
          <cell r="AX310">
            <v>3880803.2563598868</v>
          </cell>
          <cell r="AY310">
            <v>4242443.8126919167</v>
          </cell>
          <cell r="AZ310">
            <v>11943049.445892962</v>
          </cell>
          <cell r="BA310">
            <v>48096765.426951371</v>
          </cell>
          <cell r="BB310">
            <v>4174944.6861024634</v>
          </cell>
          <cell r="BC310">
            <v>3903473.6953091826</v>
          </cell>
          <cell r="BD310">
            <v>4161296.9106443231</v>
          </cell>
          <cell r="BE310">
            <v>12239715.29205597</v>
          </cell>
          <cell r="BF310">
            <v>4218740.500757494</v>
          </cell>
          <cell r="BG310">
            <v>4548892.3361971891</v>
          </cell>
          <cell r="BH310">
            <v>4884111.3676240677</v>
          </cell>
          <cell r="BI310">
            <v>13651744.204578752</v>
          </cell>
          <cell r="BJ310">
            <v>4809946.7372332299</v>
          </cell>
          <cell r="BK310">
            <v>5486918.2128479816</v>
          </cell>
          <cell r="BL310">
            <v>5321989.4264139971</v>
          </cell>
          <cell r="BM310">
            <v>15618854.376495209</v>
          </cell>
          <cell r="BN310">
            <v>5363863.5446239514</v>
          </cell>
          <cell r="BO310">
            <v>5679668.6471983483</v>
          </cell>
          <cell r="BP310">
            <v>6471158.2436659196</v>
          </cell>
          <cell r="BQ310">
            <v>17514690.43548822</v>
          </cell>
          <cell r="BR310">
            <v>59025004.308618151</v>
          </cell>
          <cell r="BS310">
            <v>117437574.71334229</v>
          </cell>
          <cell r="BT310">
            <v>190847142.75088099</v>
          </cell>
          <cell r="BU310">
            <v>240000535.94477916</v>
          </cell>
          <cell r="BV310">
            <v>309433651.67876339</v>
          </cell>
          <cell r="BW310">
            <v>404562742.91929179</v>
          </cell>
          <cell r="BX310">
            <v>536891882.3413887</v>
          </cell>
          <cell r="BY310">
            <v>689517776.6539892</v>
          </cell>
        </row>
        <row r="311">
          <cell r="A311" t="str">
            <v>General</v>
          </cell>
          <cell r="B311">
            <v>52527064</v>
          </cell>
          <cell r="C311">
            <v>4416251.850459218</v>
          </cell>
          <cell r="D311">
            <v>4543656.1607238343</v>
          </cell>
          <cell r="E311">
            <v>4649910.7343479572</v>
          </cell>
          <cell r="F311">
            <v>13609818.74553101</v>
          </cell>
          <cell r="G311">
            <v>5539789.3277189545</v>
          </cell>
          <cell r="H311">
            <v>4714856.4404241303</v>
          </cell>
          <cell r="I311">
            <v>5158073.2209920762</v>
          </cell>
          <cell r="J311">
            <v>15412718.989135163</v>
          </cell>
          <cell r="K311">
            <v>5292333.0703581795</v>
          </cell>
          <cell r="L311">
            <v>6293560.1219190704</v>
          </cell>
          <cell r="M311">
            <v>5014689.6947709098</v>
          </cell>
          <cell r="N311">
            <v>16600582.887048157</v>
          </cell>
          <cell r="O311">
            <v>5278052.1109662503</v>
          </cell>
          <cell r="P311">
            <v>5136634.6274828203</v>
          </cell>
          <cell r="Q311">
            <v>5366226.9600539599</v>
          </cell>
          <cell r="R311">
            <v>15780913.698503029</v>
          </cell>
          <cell r="S311">
            <v>61404034.320217356</v>
          </cell>
          <cell r="T311">
            <v>4974640.9970000004</v>
          </cell>
          <cell r="U311">
            <v>4310098.7709999997</v>
          </cell>
          <cell r="V311">
            <v>4908458.5319999997</v>
          </cell>
          <cell r="W311">
            <v>14193198.300000001</v>
          </cell>
          <cell r="X311">
            <v>4611195.7769999998</v>
          </cell>
          <cell r="Y311">
            <v>4606573.8140000002</v>
          </cell>
          <cell r="Z311">
            <v>5676791.5410000002</v>
          </cell>
          <cell r="AA311">
            <v>14894561.132000001</v>
          </cell>
          <cell r="AB311">
            <v>5309647.6984977126</v>
          </cell>
          <cell r="AC311">
            <v>6314150.4082325213</v>
          </cell>
          <cell r="AD311">
            <v>5031095.9727102965</v>
          </cell>
          <cell r="AE311">
            <v>16654894.079440529</v>
          </cell>
          <cell r="AF311">
            <v>5295320.0168949813</v>
          </cell>
          <cell r="AG311">
            <v>5153439.8657928668</v>
          </cell>
          <cell r="AH311">
            <v>5383783.3426720677</v>
          </cell>
          <cell r="AI311">
            <v>15832543.225359915</v>
          </cell>
          <cell r="AJ311">
            <v>61575196.736800447</v>
          </cell>
          <cell r="AK311">
            <v>4535001.4208900388</v>
          </cell>
          <cell r="AL311">
            <v>4549187.0018959101</v>
          </cell>
          <cell r="AM311">
            <v>4688202.0463736188</v>
          </cell>
          <cell r="AN311">
            <v>13772390.46915957</v>
          </cell>
          <cell r="AO311">
            <v>4614186.3532289248</v>
          </cell>
          <cell r="AP311">
            <v>4739371.0764023932</v>
          </cell>
          <cell r="AQ311">
            <v>5261221.7135805637</v>
          </cell>
          <cell r="AR311">
            <v>14614779.143211881</v>
          </cell>
          <cell r="AS311">
            <v>5153459.9848358957</v>
          </cell>
          <cell r="AT311">
            <v>6073716.0771674905</v>
          </cell>
          <cell r="AU311">
            <v>4796324.1559873503</v>
          </cell>
          <cell r="AV311">
            <v>16023500.217990736</v>
          </cell>
          <cell r="AW311">
            <v>5003161.2201035563</v>
          </cell>
          <cell r="AX311">
            <v>4825650.4522967683</v>
          </cell>
          <cell r="AY311">
            <v>4996346.893044374</v>
          </cell>
          <cell r="AZ311">
            <v>14825158.565444699</v>
          </cell>
          <cell r="BA311">
            <v>59235828.395806886</v>
          </cell>
          <cell r="BB311">
            <v>4380629.2103697658</v>
          </cell>
          <cell r="BC311">
            <v>4579914.854930982</v>
          </cell>
          <cell r="BD311">
            <v>4919200.0209446438</v>
          </cell>
          <cell r="BE311">
            <v>13879744.086245392</v>
          </cell>
          <cell r="BF311">
            <v>5046006.8929146221</v>
          </cell>
          <cell r="BG311">
            <v>5401793.4022259014</v>
          </cell>
          <cell r="BH311">
            <v>6249832.9212080501</v>
          </cell>
          <cell r="BI311">
            <v>16697633.216348574</v>
          </cell>
          <cell r="BJ311">
            <v>6380361.1068822667</v>
          </cell>
          <cell r="BK311">
            <v>7837280.3891961444</v>
          </cell>
          <cell r="BL311">
            <v>6450360.2753577735</v>
          </cell>
          <cell r="BM311">
            <v>20668001.771436185</v>
          </cell>
          <cell r="BN311">
            <v>7012687.5638966346</v>
          </cell>
          <cell r="BO311">
            <v>7049533.8500488214</v>
          </cell>
          <cell r="BP311">
            <v>7607144.58236429</v>
          </cell>
          <cell r="BQ311">
            <v>21669365.996309746</v>
          </cell>
          <cell r="BR311">
            <v>72914745.070339903</v>
          </cell>
          <cell r="BS311">
            <v>144035284.14864689</v>
          </cell>
          <cell r="BT311">
            <v>233490072.99407703</v>
          </cell>
          <cell r="BU311">
            <v>292897664.52012253</v>
          </cell>
          <cell r="BV311">
            <v>376697014.63230914</v>
          </cell>
          <cell r="BW311">
            <v>491282686.89915311</v>
          </cell>
          <cell r="BX311">
            <v>650359293.63035858</v>
          </cell>
          <cell r="BY311">
            <v>833168647.7829144</v>
          </cell>
        </row>
        <row r="312">
          <cell r="A312" t="str">
            <v>Industrial</v>
          </cell>
          <cell r="B312">
            <v>22169723</v>
          </cell>
          <cell r="C312">
            <v>1539885.0540000109</v>
          </cell>
          <cell r="D312">
            <v>1713030.450264737</v>
          </cell>
          <cell r="E312">
            <v>1844195.9540065618</v>
          </cell>
          <cell r="F312">
            <v>5097111.4582713088</v>
          </cell>
          <cell r="G312">
            <v>2075533.1707534189</v>
          </cell>
          <cell r="H312">
            <v>1662473.4111020758</v>
          </cell>
          <cell r="I312">
            <v>2032365.219541902</v>
          </cell>
          <cell r="J312">
            <v>5770371.8013973963</v>
          </cell>
          <cell r="K312">
            <v>1932573.2183200652</v>
          </cell>
          <cell r="L312">
            <v>2165591.4408880901</v>
          </cell>
          <cell r="M312">
            <v>2053380.282017885</v>
          </cell>
          <cell r="N312">
            <v>6151544.94122604</v>
          </cell>
          <cell r="O312">
            <v>2045527.225949835</v>
          </cell>
          <cell r="P312">
            <v>2059283.6826570001</v>
          </cell>
          <cell r="Q312">
            <v>2326981.5052400399</v>
          </cell>
          <cell r="R312">
            <v>6431792.4138468755</v>
          </cell>
          <cell r="S312">
            <v>23450820.61474162</v>
          </cell>
          <cell r="T312">
            <v>1693298.673</v>
          </cell>
          <cell r="U312">
            <v>1581488.9410000001</v>
          </cell>
          <cell r="V312">
            <v>1806878.9939999999</v>
          </cell>
          <cell r="W312">
            <v>5081666.608</v>
          </cell>
          <cell r="X312">
            <v>1699523.4010000001</v>
          </cell>
          <cell r="Y312">
            <v>1716951.433</v>
          </cell>
          <cell r="Z312">
            <v>2048351.6410000001</v>
          </cell>
          <cell r="AA312">
            <v>5464826.4750000006</v>
          </cell>
          <cell r="AB312">
            <v>1708984.1101578921</v>
          </cell>
          <cell r="AC312">
            <v>1915043.2834771604</v>
          </cell>
          <cell r="AD312">
            <v>1815814.3975163575</v>
          </cell>
          <cell r="AE312">
            <v>5439841.79115141</v>
          </cell>
          <cell r="AF312">
            <v>1808869.9009719302</v>
          </cell>
          <cell r="AG312">
            <v>1821034.804066808</v>
          </cell>
          <cell r="AH312">
            <v>2057761.3201860611</v>
          </cell>
          <cell r="AI312">
            <v>5687666.0252247993</v>
          </cell>
          <cell r="AJ312">
            <v>21674000.89937621</v>
          </cell>
          <cell r="AK312">
            <v>1407450.2760273383</v>
          </cell>
          <cell r="AL312">
            <v>1510659.3500557235</v>
          </cell>
          <cell r="AM312">
            <v>1611160.7226851289</v>
          </cell>
          <cell r="AN312">
            <v>4529270.3487681905</v>
          </cell>
          <cell r="AO312">
            <v>1617972.9462311368</v>
          </cell>
          <cell r="AP312">
            <v>1655314.8004944033</v>
          </cell>
          <cell r="AQ312">
            <v>1817085.9073010795</v>
          </cell>
          <cell r="AR312">
            <v>5090373.6540266201</v>
          </cell>
          <cell r="AS312">
            <v>1579662.2434627491</v>
          </cell>
          <cell r="AT312">
            <v>1754329.5100612734</v>
          </cell>
          <cell r="AU312">
            <v>1648581.3832572396</v>
          </cell>
          <cell r="AV312">
            <v>4982573.1367812613</v>
          </cell>
          <cell r="AW312">
            <v>1627618.5453721725</v>
          </cell>
          <cell r="AX312">
            <v>1623939.7221706102</v>
          </cell>
          <cell r="AY312">
            <v>1818666.3010952338</v>
          </cell>
          <cell r="AZ312">
            <v>5070224.5686380165</v>
          </cell>
          <cell r="BA312">
            <v>19672441.708214089</v>
          </cell>
          <cell r="BB312">
            <v>1295035.9023949793</v>
          </cell>
          <cell r="BC312">
            <v>1448704.597330668</v>
          </cell>
          <cell r="BD312">
            <v>1610336.765928461</v>
          </cell>
          <cell r="BE312">
            <v>4354077.2656541085</v>
          </cell>
          <cell r="BF312">
            <v>1685441.353227349</v>
          </cell>
          <cell r="BG312">
            <v>1797163.2749944208</v>
          </cell>
          <cell r="BH312">
            <v>2056112.8365328333</v>
          </cell>
          <cell r="BI312">
            <v>5538717.4647546038</v>
          </cell>
          <cell r="BJ312">
            <v>1862946.0127948024</v>
          </cell>
          <cell r="BK312">
            <v>2156312.7340202304</v>
          </cell>
          <cell r="BL312">
            <v>2111910.5381738809</v>
          </cell>
          <cell r="BM312">
            <v>6131169.2849889146</v>
          </cell>
          <cell r="BN312">
            <v>2173112.9654083028</v>
          </cell>
          <cell r="BO312">
            <v>2259769.4105025646</v>
          </cell>
          <cell r="BP312">
            <v>2637617.3289895211</v>
          </cell>
          <cell r="BQ312">
            <v>7070499.7049003886</v>
          </cell>
          <cell r="BR312">
            <v>23094463.720298011</v>
          </cell>
          <cell r="BS312">
            <v>43458978.523427896</v>
          </cell>
          <cell r="BT312">
            <v>67094362.224702582</v>
          </cell>
          <cell r="BU312">
            <v>80156824.59307386</v>
          </cell>
          <cell r="BV312">
            <v>98180165.861316785</v>
          </cell>
          <cell r="BW312">
            <v>121946693.7659848</v>
          </cell>
          <cell r="BX312">
            <v>153744259.38642558</v>
          </cell>
          <cell r="BY312">
            <v>187579539.17635319</v>
          </cell>
        </row>
        <row r="313">
          <cell r="A313" t="str">
            <v>Oficial</v>
          </cell>
          <cell r="B313">
            <v>14497893</v>
          </cell>
          <cell r="C313">
            <v>1231637.3124970743</v>
          </cell>
          <cell r="D313">
            <v>1356283.702304712</v>
          </cell>
          <cell r="E313">
            <v>1384600.8147014</v>
          </cell>
          <cell r="F313">
            <v>3972521.8295031865</v>
          </cell>
          <cell r="G313">
            <v>1376025.6044625982</v>
          </cell>
          <cell r="H313">
            <v>1499956.4223687903</v>
          </cell>
          <cell r="I313">
            <v>1575535.1504225661</v>
          </cell>
          <cell r="J313">
            <v>4451517.177253955</v>
          </cell>
          <cell r="K313">
            <v>1486973.0031625002</v>
          </cell>
          <cell r="L313">
            <v>1409495.5992011102</v>
          </cell>
          <cell r="M313">
            <v>1456460.0683576802</v>
          </cell>
          <cell r="N313">
            <v>4352928.6707212906</v>
          </cell>
          <cell r="O313">
            <v>1553232.0226235702</v>
          </cell>
          <cell r="P313">
            <v>1480804.1843170403</v>
          </cell>
          <cell r="Q313">
            <v>1609098.9147059601</v>
          </cell>
          <cell r="R313">
            <v>4643135.12164657</v>
          </cell>
          <cell r="S313">
            <v>17420102.799125001</v>
          </cell>
          <cell r="T313">
            <v>1398419.09</v>
          </cell>
          <cell r="U313">
            <v>1443762.469</v>
          </cell>
          <cell r="V313">
            <v>1331997.8640000001</v>
          </cell>
          <cell r="W313">
            <v>4174179.423</v>
          </cell>
          <cell r="X313">
            <v>1439125.561</v>
          </cell>
          <cell r="Y313">
            <v>1449367.0379999999</v>
          </cell>
          <cell r="Z313">
            <v>1547792.0050000001</v>
          </cell>
          <cell r="AA313">
            <v>4436284.6040000003</v>
          </cell>
          <cell r="AB313">
            <v>1804484.2680010193</v>
          </cell>
          <cell r="AC313">
            <v>1710463.2223757484</v>
          </cell>
          <cell r="AD313">
            <v>1767455.9489200835</v>
          </cell>
          <cell r="AE313">
            <v>5282403.4392968509</v>
          </cell>
          <cell r="AF313">
            <v>1884891.4831800351</v>
          </cell>
          <cell r="AG313">
            <v>1796998.2298987096</v>
          </cell>
          <cell r="AH313">
            <v>1952687.5545615451</v>
          </cell>
          <cell r="AI313">
            <v>5634577.2676402908</v>
          </cell>
          <cell r="AJ313">
            <v>19527444.733937141</v>
          </cell>
          <cell r="AK313">
            <v>1737869.0663724514</v>
          </cell>
          <cell r="AL313">
            <v>1555852.5156752744</v>
          </cell>
          <cell r="AM313">
            <v>1426988.2341212919</v>
          </cell>
          <cell r="AN313">
            <v>4720709.8161690179</v>
          </cell>
          <cell r="AO313">
            <v>1545380.0824430778</v>
          </cell>
          <cell r="AP313">
            <v>1549788.1888098905</v>
          </cell>
          <cell r="AQ313">
            <v>1633286.3569769892</v>
          </cell>
          <cell r="AR313">
            <v>4728454.628229958</v>
          </cell>
          <cell r="AS313">
            <v>1689577.487623807</v>
          </cell>
          <cell r="AT313">
            <v>1587249.1973482883</v>
          </cell>
          <cell r="AU313">
            <v>1625497.6104322528</v>
          </cell>
          <cell r="AV313">
            <v>4902324.2954043485</v>
          </cell>
          <cell r="AW313">
            <v>1718028.8418577444</v>
          </cell>
          <cell r="AX313">
            <v>1623297.4595985399</v>
          </cell>
          <cell r="AY313">
            <v>1748193.8148928608</v>
          </cell>
          <cell r="AZ313">
            <v>5089520.1163491458</v>
          </cell>
          <cell r="BA313">
            <v>19441008.856152471</v>
          </cell>
          <cell r="BB313">
            <v>1709470.7367317139</v>
          </cell>
          <cell r="BC313">
            <v>1595062.0836913039</v>
          </cell>
          <cell r="BD313">
            <v>1524734.0698306749</v>
          </cell>
          <cell r="BE313">
            <v>4829266.8902536929</v>
          </cell>
          <cell r="BF313">
            <v>1720971.0715513013</v>
          </cell>
          <cell r="BG313">
            <v>1798768.0029665774</v>
          </cell>
          <cell r="BH313">
            <v>1975739.5268950679</v>
          </cell>
          <cell r="BI313">
            <v>5495478.6014129464</v>
          </cell>
          <cell r="BJ313">
            <v>2130149.1618919256</v>
          </cell>
          <cell r="BK313">
            <v>2085650.6482104566</v>
          </cell>
          <cell r="BL313">
            <v>2226113.6429723245</v>
          </cell>
          <cell r="BM313">
            <v>6441913.4530747067</v>
          </cell>
          <cell r="BN313">
            <v>2452200.5952590145</v>
          </cell>
          <cell r="BO313">
            <v>2414839.1013314896</v>
          </cell>
          <cell r="BP313">
            <v>2710467.579814902</v>
          </cell>
          <cell r="BQ313">
            <v>7577507.2764054053</v>
          </cell>
          <cell r="BR313">
            <v>24344166.221146751</v>
          </cell>
          <cell r="BS313">
            <v>47006708.667423725</v>
          </cell>
          <cell r="BT313">
            <v>74407533.686169818</v>
          </cell>
          <cell r="BU313">
            <v>91142709.715843946</v>
          </cell>
          <cell r="BV313">
            <v>114460527.9067391</v>
          </cell>
          <cell r="BW313">
            <v>145764767.61061355</v>
          </cell>
          <cell r="BX313">
            <v>188422167.09242299</v>
          </cell>
          <cell r="BY313">
            <v>235705166.20318222</v>
          </cell>
        </row>
        <row r="314">
          <cell r="A314" t="str">
            <v>Alumbrado Público</v>
          </cell>
          <cell r="B314">
            <v>51050</v>
          </cell>
          <cell r="C314">
            <v>4586.6755660319996</v>
          </cell>
          <cell r="D314">
            <v>8347.9589660879992</v>
          </cell>
          <cell r="E314">
            <v>2783.9688439499996</v>
          </cell>
          <cell r="F314">
            <v>15718.603376070001</v>
          </cell>
          <cell r="G314">
            <v>4749.2324627580001</v>
          </cell>
          <cell r="H314">
            <v>1816.209315522</v>
          </cell>
          <cell r="I314">
            <v>4794.6968605619995</v>
          </cell>
          <cell r="J314">
            <v>11360.138638842</v>
          </cell>
          <cell r="K314">
            <v>4481.3649006000005</v>
          </cell>
          <cell r="L314">
            <v>4754.7558450000006</v>
          </cell>
          <cell r="M314">
            <v>4753.804533030001</v>
          </cell>
          <cell r="N314">
            <v>13989.92527863</v>
          </cell>
          <cell r="O314">
            <v>4454.1689238899999</v>
          </cell>
          <cell r="P314">
            <v>4691.8441773000004</v>
          </cell>
          <cell r="Q314">
            <v>5591.3234756400007</v>
          </cell>
          <cell r="R314">
            <v>14737.336576830003</v>
          </cell>
          <cell r="S314">
            <v>55806.003870371998</v>
          </cell>
          <cell r="T314">
            <v>11523.668</v>
          </cell>
          <cell r="U314">
            <v>11325.186</v>
          </cell>
          <cell r="V314">
            <v>9243.9040000000005</v>
          </cell>
          <cell r="W314">
            <v>32092.758000000002</v>
          </cell>
          <cell r="X314">
            <v>11360.102000000001</v>
          </cell>
          <cell r="Y314">
            <v>11501.684999999999</v>
          </cell>
          <cell r="Z314">
            <v>18523.248</v>
          </cell>
          <cell r="AA314">
            <v>41385.035000000003</v>
          </cell>
          <cell r="AB314">
            <v>2115.1331195578969</v>
          </cell>
          <cell r="AC314">
            <v>2244.1693069503203</v>
          </cell>
          <cell r="AD314">
            <v>2243.7203027965838</v>
          </cell>
          <cell r="AE314">
            <v>6603.022729304801</v>
          </cell>
          <cell r="AF314">
            <v>2102.297050116119</v>
          </cell>
          <cell r="AG314">
            <v>2214.4759981235666</v>
          </cell>
          <cell r="AH314">
            <v>2639.0159533548194</v>
          </cell>
          <cell r="AI314">
            <v>6955.789001594504</v>
          </cell>
          <cell r="AJ314">
            <v>87036.6047308993</v>
          </cell>
          <cell r="AK314">
            <v>2044.9594621001327</v>
          </cell>
          <cell r="AL314">
            <v>2024.6839451663907</v>
          </cell>
          <cell r="AM314">
            <v>1664.7951432789789</v>
          </cell>
          <cell r="AN314">
            <v>5734.4385505455029</v>
          </cell>
          <cell r="AO314">
            <v>1988.9640805922043</v>
          </cell>
          <cell r="AP314">
            <v>1862.1708153631955</v>
          </cell>
          <cell r="AQ314">
            <v>1955.7600106467983</v>
          </cell>
          <cell r="AR314">
            <v>5806.8949066021987</v>
          </cell>
          <cell r="AS314">
            <v>1979.8578602872735</v>
          </cell>
          <cell r="AT314">
            <v>2081.8924306636354</v>
          </cell>
          <cell r="AU314">
            <v>2062.8979630316067</v>
          </cell>
          <cell r="AV314">
            <v>6124.6482539825165</v>
          </cell>
          <cell r="AW314">
            <v>1915.6204804611909</v>
          </cell>
          <cell r="AX314">
            <v>1999.8283904627172</v>
          </cell>
          <cell r="AY314">
            <v>2361.9468958156981</v>
          </cell>
          <cell r="AZ314">
            <v>6277.3957667396062</v>
          </cell>
          <cell r="BA314">
            <v>23943.377477869824</v>
          </cell>
          <cell r="BB314">
            <v>2011.5430016599423</v>
          </cell>
          <cell r="BC314">
            <v>2075.7086933730097</v>
          </cell>
          <cell r="BD314">
            <v>1778.8302759266776</v>
          </cell>
          <cell r="BE314">
            <v>5866.0819709596299</v>
          </cell>
          <cell r="BF314">
            <v>2214.956491248744</v>
          </cell>
          <cell r="BG314">
            <v>2161.3361767234301</v>
          </cell>
          <cell r="BH314">
            <v>2365.8266302471989</v>
          </cell>
          <cell r="BI314">
            <v>6742.1192982193725</v>
          </cell>
          <cell r="BJ314">
            <v>2496.1226061832408</v>
          </cell>
          <cell r="BK314">
            <v>2735.6134781936612</v>
          </cell>
          <cell r="BL314">
            <v>2825.1319904083416</v>
          </cell>
          <cell r="BM314">
            <v>8056.8680747852432</v>
          </cell>
          <cell r="BN314">
            <v>2734.2298150232364</v>
          </cell>
          <cell r="BO314">
            <v>2974.9715707905521</v>
          </cell>
          <cell r="BP314">
            <v>3662.0541909108833</v>
          </cell>
          <cell r="BQ314">
            <v>9371.2555767246704</v>
          </cell>
          <cell r="BR314">
            <v>30036.324920688916</v>
          </cell>
          <cell r="BS314">
            <v>57905.024931373191</v>
          </cell>
          <cell r="BT314">
            <v>91658.620978191393</v>
          </cell>
          <cell r="BU314">
            <v>112273.78023312484</v>
          </cell>
          <cell r="BV314">
            <v>140997.74074782326</v>
          </cell>
          <cell r="BW314">
            <v>179559.74246837202</v>
          </cell>
          <cell r="BX314">
            <v>232107.08837973396</v>
          </cell>
          <cell r="BY314">
            <v>290352.46058202191</v>
          </cell>
        </row>
        <row r="315">
          <cell r="A315" t="str">
            <v>Eleggua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</row>
        <row r="316">
          <cell r="A316" t="str">
            <v>Calev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</row>
        <row r="317">
          <cell r="A317" t="str">
            <v>Otros ingresos por patente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640807.57433633518</v>
          </cell>
          <cell r="AC317">
            <v>717469.06072386832</v>
          </cell>
          <cell r="AD317">
            <v>637765.99186962936</v>
          </cell>
          <cell r="AE317">
            <v>1996042.6269298331</v>
          </cell>
          <cell r="AF317">
            <v>651473.81351080816</v>
          </cell>
          <cell r="AG317">
            <v>645670.93242678849</v>
          </cell>
          <cell r="AH317">
            <v>698156.36485645606</v>
          </cell>
          <cell r="AI317">
            <v>1995301.1107940527</v>
          </cell>
          <cell r="AJ317">
            <v>3991343.7377238856</v>
          </cell>
          <cell r="AK317">
            <v>599825.57935113343</v>
          </cell>
          <cell r="AL317">
            <v>574395.01916652732</v>
          </cell>
          <cell r="AM317">
            <v>584331.74158342858</v>
          </cell>
          <cell r="AN317">
            <v>1758552.3401010893</v>
          </cell>
          <cell r="AO317">
            <v>581508.57314324193</v>
          </cell>
          <cell r="AP317">
            <v>596504.07857877249</v>
          </cell>
          <cell r="AQ317">
            <v>640877.28312556073</v>
          </cell>
          <cell r="AR317">
            <v>1818889.9348475751</v>
          </cell>
          <cell r="AS317">
            <v>615129.19164845976</v>
          </cell>
          <cell r="AT317">
            <v>683091.00789067603</v>
          </cell>
          <cell r="AU317">
            <v>601125.40913775621</v>
          </cell>
          <cell r="AV317">
            <v>1899345.6086768922</v>
          </cell>
          <cell r="AW317">
            <v>608526.33023275458</v>
          </cell>
          <cell r="AX317">
            <v>597784.53594081348</v>
          </cell>
          <cell r="AY317">
            <v>640400.63843101007</v>
          </cell>
          <cell r="AZ317">
            <v>1846711.504604578</v>
          </cell>
          <cell r="BA317">
            <v>7323499.3882301347</v>
          </cell>
          <cell r="BB317">
            <v>578104.6039300292</v>
          </cell>
          <cell r="BC317">
            <v>576461.54699777544</v>
          </cell>
          <cell r="BD317">
            <v>610867.3298812015</v>
          </cell>
          <cell r="BE317">
            <v>1765433.4808090059</v>
          </cell>
          <cell r="BF317">
            <v>633668.7387471007</v>
          </cell>
          <cell r="BG317">
            <v>677438.91762804077</v>
          </cell>
          <cell r="BH317">
            <v>758408.12394451338</v>
          </cell>
          <cell r="BI317">
            <v>2069515.7803196551</v>
          </cell>
          <cell r="BJ317">
            <v>759294.9570704205</v>
          </cell>
          <cell r="BK317">
            <v>878444.87988765037</v>
          </cell>
          <cell r="BL317">
            <v>805659.95074541925</v>
          </cell>
          <cell r="BM317">
            <v>2443399.7877034904</v>
          </cell>
          <cell r="BN317">
            <v>850229.94495014625</v>
          </cell>
          <cell r="BO317">
            <v>870339.29903260071</v>
          </cell>
          <cell r="BP317">
            <v>971502.4894512773</v>
          </cell>
          <cell r="BQ317">
            <v>2692071.7334340238</v>
          </cell>
          <cell r="BR317">
            <v>8970420.7822661754</v>
          </cell>
          <cell r="BS317">
            <v>17599822.553888608</v>
          </cell>
          <cell r="BT317">
            <v>28296538.513840433</v>
          </cell>
          <cell r="BU317">
            <v>35215500.427702628</v>
          </cell>
          <cell r="BV317">
            <v>44945617.890993811</v>
          </cell>
          <cell r="BW317">
            <v>58186822.546875581</v>
          </cell>
          <cell r="BX317">
            <v>76482485.476948783</v>
          </cell>
          <cell r="BY317">
            <v>97313074.113851056</v>
          </cell>
        </row>
        <row r="318">
          <cell r="A318" t="str">
            <v>Venta de Energía</v>
          </cell>
          <cell r="B318">
            <v>121175627.99966648</v>
          </cell>
          <cell r="C318">
            <v>10439196.194522336</v>
          </cell>
          <cell r="D318">
            <v>11039383.321259372</v>
          </cell>
          <cell r="E318">
            <v>11435199.237899868</v>
          </cell>
          <cell r="F318">
            <v>32913778.753681578</v>
          </cell>
          <cell r="G318">
            <v>12340631.069397731</v>
          </cell>
          <cell r="H318">
            <v>11425272.799210519</v>
          </cell>
          <cell r="I318">
            <v>12154439.064817108</v>
          </cell>
          <cell r="J318">
            <v>35920342.933425352</v>
          </cell>
          <cell r="K318">
            <v>12239834.805741346</v>
          </cell>
          <cell r="L318">
            <v>13328049.717853274</v>
          </cell>
          <cell r="M318">
            <v>12007998.581679504</v>
          </cell>
          <cell r="N318">
            <v>37575883.105274126</v>
          </cell>
          <cell r="O318">
            <v>12389186.931463547</v>
          </cell>
          <cell r="P318">
            <v>12252822.148634164</v>
          </cell>
          <cell r="Q318">
            <v>13064642.704474641</v>
          </cell>
          <cell r="R318">
            <v>37706651.784572348</v>
          </cell>
          <cell r="S318">
            <v>144116656.57695341</v>
          </cell>
          <cell r="T318">
            <v>12141290.567</v>
          </cell>
          <cell r="U318">
            <v>10889770.418</v>
          </cell>
          <cell r="V318">
            <v>11874056.294</v>
          </cell>
          <cell r="W318">
            <v>34905117.278999999</v>
          </cell>
          <cell r="X318">
            <v>11437074.07</v>
          </cell>
          <cell r="Y318">
            <v>11502271.35</v>
          </cell>
          <cell r="Z318">
            <v>13466709.118000001</v>
          </cell>
          <cell r="AA318">
            <v>36406054.538000003</v>
          </cell>
          <cell r="AB318">
            <v>13456959.061063038</v>
          </cell>
          <cell r="AC318">
            <v>15066850.275201233</v>
          </cell>
          <cell r="AD318">
            <v>13393085.829262218</v>
          </cell>
          <cell r="AE318">
            <v>41916895.165526487</v>
          </cell>
          <cell r="AF318">
            <v>13680950.083726972</v>
          </cell>
          <cell r="AG318">
            <v>13559089.580962557</v>
          </cell>
          <cell r="AH318">
            <v>14661283.661985576</v>
          </cell>
          <cell r="AI318">
            <v>41901323.32667511</v>
          </cell>
          <cell r="AJ318">
            <v>155129390.3092016</v>
          </cell>
          <cell r="AK318">
            <v>12596337.166373802</v>
          </cell>
          <cell r="AL318">
            <v>12062295.402497074</v>
          </cell>
          <cell r="AM318">
            <v>12270966.573252002</v>
          </cell>
          <cell r="AN318">
            <v>36929599.14212288</v>
          </cell>
          <cell r="AO318">
            <v>12211680.03600808</v>
          </cell>
          <cell r="AP318">
            <v>12526585.65015422</v>
          </cell>
          <cell r="AQ318">
            <v>13458422.945636773</v>
          </cell>
          <cell r="AR318">
            <v>38196688.631799072</v>
          </cell>
          <cell r="AS318">
            <v>12917713.024617657</v>
          </cell>
          <cell r="AT318">
            <v>14344911.165704194</v>
          </cell>
          <cell r="AU318">
            <v>12623633.591892878</v>
          </cell>
          <cell r="AV318">
            <v>39886257.782214731</v>
          </cell>
          <cell r="AW318">
            <v>12779052.934887845</v>
          </cell>
          <cell r="AX318">
            <v>12553475.25475708</v>
          </cell>
          <cell r="AY318">
            <v>13448413.407051213</v>
          </cell>
          <cell r="AZ318">
            <v>38780941.596696138</v>
          </cell>
          <cell r="BA318">
            <v>153793487.15283284</v>
          </cell>
          <cell r="BB318">
            <v>12140196.682530612</v>
          </cell>
          <cell r="BC318">
            <v>12105692.486953285</v>
          </cell>
          <cell r="BD318">
            <v>12828213.927505232</v>
          </cell>
          <cell r="BE318">
            <v>37074103.096989132</v>
          </cell>
          <cell r="BF318">
            <v>13307043.513689116</v>
          </cell>
          <cell r="BG318">
            <v>14226217.270188855</v>
          </cell>
          <cell r="BH318">
            <v>15926570.60283478</v>
          </cell>
          <cell r="BI318">
            <v>43459831.386712745</v>
          </cell>
          <cell r="BJ318">
            <v>15945194.098478829</v>
          </cell>
          <cell r="BK318">
            <v>18447342.477640655</v>
          </cell>
          <cell r="BL318">
            <v>16918858.965653807</v>
          </cell>
          <cell r="BM318">
            <v>51311395.541773289</v>
          </cell>
          <cell r="BN318">
            <v>17854828.843953073</v>
          </cell>
          <cell r="BO318">
            <v>18277125.279684618</v>
          </cell>
          <cell r="BP318">
            <v>20401552.278476823</v>
          </cell>
          <cell r="BQ318">
            <v>56533506.402114511</v>
          </cell>
          <cell r="BR318">
            <v>188378836.42758965</v>
          </cell>
          <cell r="BS318">
            <v>369596273.63166076</v>
          </cell>
          <cell r="BT318">
            <v>594227308.79064906</v>
          </cell>
          <cell r="BU318">
            <v>739525508.98175526</v>
          </cell>
          <cell r="BV318">
            <v>943857975.71087015</v>
          </cell>
          <cell r="BW318">
            <v>1221923273.4843872</v>
          </cell>
          <cell r="BX318">
            <v>1606132195.0159245</v>
          </cell>
          <cell r="BY318">
            <v>2043574556.390872</v>
          </cell>
        </row>
        <row r="319">
          <cell r="A319" t="str">
            <v>Servicio prestado - Eleggua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</row>
        <row r="320">
          <cell r="A320" t="str">
            <v>Servicio prestado - Calev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</row>
        <row r="321">
          <cell r="A321" t="str">
            <v>Servicio prestado - Otros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</row>
        <row r="322">
          <cell r="A322" t="str">
            <v>Servicio prestado - Otras cías.</v>
          </cell>
          <cell r="B322">
            <v>1471.9999999847296</v>
          </cell>
          <cell r="C322">
            <v>2767.6404876840884</v>
          </cell>
          <cell r="D322">
            <v>2795.0799890309299</v>
          </cell>
          <cell r="E322">
            <v>2786.2028956322879</v>
          </cell>
          <cell r="F322">
            <v>8348.9233723473062</v>
          </cell>
          <cell r="G322">
            <v>2814.3954483581811</v>
          </cell>
          <cell r="H322">
            <v>2698.7167342748762</v>
          </cell>
          <cell r="I322">
            <v>2948.9119203587234</v>
          </cell>
          <cell r="J322">
            <v>8462.0241029917797</v>
          </cell>
          <cell r="K322">
            <v>2923.5568122380223</v>
          </cell>
          <cell r="L322">
            <v>3077.3528742744957</v>
          </cell>
          <cell r="M322">
            <v>2367.9196990467913</v>
          </cell>
          <cell r="N322">
            <v>8368.8293855593092</v>
          </cell>
          <cell r="O322">
            <v>2367.6806458125529</v>
          </cell>
          <cell r="P322">
            <v>2346.8544748486602</v>
          </cell>
          <cell r="Q322">
            <v>2267.4553229820267</v>
          </cell>
          <cell r="R322">
            <v>6981.9904436432407</v>
          </cell>
          <cell r="S322">
            <v>32161.767304541634</v>
          </cell>
          <cell r="T322">
            <v>802.20900000000006</v>
          </cell>
          <cell r="U322">
            <v>373.38</v>
          </cell>
          <cell r="V322">
            <v>526.029</v>
          </cell>
          <cell r="W322">
            <v>1701.6179999999999</v>
          </cell>
          <cell r="X322">
            <v>518.85</v>
          </cell>
          <cell r="Y322">
            <v>498.44800000000004</v>
          </cell>
          <cell r="Z322">
            <v>508.46800000000002</v>
          </cell>
          <cell r="AA322">
            <v>1525.7660000000001</v>
          </cell>
          <cell r="AB322">
            <v>1879.6608010098851</v>
          </cell>
          <cell r="AC322">
            <v>1999.5630049680208</v>
          </cell>
          <cell r="AD322">
            <v>1686.2277140286794</v>
          </cell>
          <cell r="AE322">
            <v>5565.4515200065862</v>
          </cell>
          <cell r="AF322">
            <v>1690.2833196897659</v>
          </cell>
          <cell r="AG322">
            <v>1637.7245576224814</v>
          </cell>
          <cell r="AH322">
            <v>1650.2562081815283</v>
          </cell>
          <cell r="AI322">
            <v>4978.2640854937754</v>
          </cell>
          <cell r="AJ322">
            <v>13771.099605500362</v>
          </cell>
          <cell r="AK322">
            <v>1574.4204077060149</v>
          </cell>
          <cell r="AL322">
            <v>1527.5989212993263</v>
          </cell>
          <cell r="AM322">
            <v>1537.4039265618719</v>
          </cell>
          <cell r="AN322">
            <v>4639.4232555672124</v>
          </cell>
          <cell r="AO322">
            <v>1548.4215460829644</v>
          </cell>
          <cell r="AP322">
            <v>1568.0546097105844</v>
          </cell>
          <cell r="AQ322">
            <v>1696.2721249260355</v>
          </cell>
          <cell r="AR322">
            <v>4812.7482807195838</v>
          </cell>
          <cell r="AS322">
            <v>1665.5866733841303</v>
          </cell>
          <cell r="AT322">
            <v>1762.5071140447233</v>
          </cell>
          <cell r="AU322">
            <v>1654.5943167474654</v>
          </cell>
          <cell r="AV322">
            <v>5082.688104176319</v>
          </cell>
          <cell r="AW322">
            <v>1668.2997587154005</v>
          </cell>
          <cell r="AX322">
            <v>1657.8611942670902</v>
          </cell>
          <cell r="AY322">
            <v>1723.1503917089024</v>
          </cell>
          <cell r="AZ322">
            <v>5049.3113446913931</v>
          </cell>
          <cell r="BA322">
            <v>19584.170985154509</v>
          </cell>
          <cell r="BB322">
            <v>1632.8435921827249</v>
          </cell>
          <cell r="BC322">
            <v>1628.7234588569856</v>
          </cell>
          <cell r="BD322">
            <v>1673.664331688778</v>
          </cell>
          <cell r="BE322">
            <v>4935.2313827284888</v>
          </cell>
          <cell r="BF322">
            <v>1703.3676668855871</v>
          </cell>
          <cell r="BG322">
            <v>1760.3389730391852</v>
          </cell>
          <cell r="BH322">
            <v>1961.9073997577486</v>
          </cell>
          <cell r="BI322">
            <v>5425.6140396825203</v>
          </cell>
          <cell r="BJ322">
            <v>1958.8142466603424</v>
          </cell>
          <cell r="BK322">
            <v>2115.5701004353896</v>
          </cell>
          <cell r="BL322">
            <v>2016.3261081506419</v>
          </cell>
          <cell r="BM322">
            <v>6090.7104552463743</v>
          </cell>
          <cell r="BN322">
            <v>2071.3313614302583</v>
          </cell>
          <cell r="BO322">
            <v>2095.4578985094836</v>
          </cell>
          <cell r="BP322">
            <v>2227.0407952417945</v>
          </cell>
          <cell r="BQ322">
            <v>6393.8300551815373</v>
          </cell>
          <cell r="BR322">
            <v>22845.385932838923</v>
          </cell>
          <cell r="BS322">
            <v>45203.179586629507</v>
          </cell>
          <cell r="BT322">
            <v>61009.009194983853</v>
          </cell>
          <cell r="BU322">
            <v>81349.733003367903</v>
          </cell>
          <cell r="BV322">
            <v>93455.738525394307</v>
          </cell>
          <cell r="BW322">
            <v>116640.43455908136</v>
          </cell>
          <cell r="BX322">
            <v>147436.85524475979</v>
          </cell>
          <cell r="BY322">
            <v>181266.07873661889</v>
          </cell>
        </row>
        <row r="323">
          <cell r="A323" t="str">
            <v>Servicios a Compañías Filiales</v>
          </cell>
          <cell r="B323">
            <v>1471.9999999847296</v>
          </cell>
          <cell r="C323">
            <v>2767.6404876840884</v>
          </cell>
          <cell r="D323">
            <v>2795.0799890309299</v>
          </cell>
          <cell r="E323">
            <v>2786.2028956322879</v>
          </cell>
          <cell r="F323">
            <v>8348.9233723473062</v>
          </cell>
          <cell r="G323">
            <v>2814.3954483581811</v>
          </cell>
          <cell r="H323">
            <v>2698.7167342748762</v>
          </cell>
          <cell r="I323">
            <v>2948.9119203587234</v>
          </cell>
          <cell r="J323">
            <v>8462.0241029917797</v>
          </cell>
          <cell r="K323">
            <v>2923.5568122380223</v>
          </cell>
          <cell r="L323">
            <v>3077.3528742744957</v>
          </cell>
          <cell r="M323">
            <v>2367.9196990467913</v>
          </cell>
          <cell r="N323">
            <v>8368.8293855593092</v>
          </cell>
          <cell r="O323">
            <v>2367.6806458125529</v>
          </cell>
          <cell r="P323">
            <v>2346.8544748486602</v>
          </cell>
          <cell r="Q323">
            <v>2267.4553229820267</v>
          </cell>
          <cell r="R323">
            <v>6981.9904436432407</v>
          </cell>
          <cell r="S323">
            <v>32161.767304541634</v>
          </cell>
          <cell r="T323">
            <v>802.20900000000006</v>
          </cell>
          <cell r="U323">
            <v>373.38</v>
          </cell>
          <cell r="V323">
            <v>526.029</v>
          </cell>
          <cell r="W323">
            <v>1701.6179999999999</v>
          </cell>
          <cell r="X323">
            <v>518.85</v>
          </cell>
          <cell r="Y323">
            <v>498.44800000000004</v>
          </cell>
          <cell r="Z323">
            <v>508.46800000000002</v>
          </cell>
          <cell r="AA323">
            <v>1525.7660000000001</v>
          </cell>
          <cell r="AB323">
            <v>1879.6608010098851</v>
          </cell>
          <cell r="AC323">
            <v>1999.5630049680208</v>
          </cell>
          <cell r="AD323">
            <v>1686.2277140286794</v>
          </cell>
          <cell r="AE323">
            <v>5565.4515200065862</v>
          </cell>
          <cell r="AF323">
            <v>1690.2833196897659</v>
          </cell>
          <cell r="AG323">
            <v>1637.7245576224814</v>
          </cell>
          <cell r="AH323">
            <v>1650.2562081815283</v>
          </cell>
          <cell r="AI323">
            <v>4978.2640854937754</v>
          </cell>
          <cell r="AJ323">
            <v>13771.099605500362</v>
          </cell>
          <cell r="AK323">
            <v>1574.4204077060149</v>
          </cell>
          <cell r="AL323">
            <v>1527.5989212993263</v>
          </cell>
          <cell r="AM323">
            <v>1537.4039265618719</v>
          </cell>
          <cell r="AN323">
            <v>4639.4232555672124</v>
          </cell>
          <cell r="AO323">
            <v>1548.4215460829644</v>
          </cell>
          <cell r="AP323">
            <v>1568.0546097105844</v>
          </cell>
          <cell r="AQ323">
            <v>1696.2721249260355</v>
          </cell>
          <cell r="AR323">
            <v>4812.7482807195838</v>
          </cell>
          <cell r="AS323">
            <v>1665.5866733841303</v>
          </cell>
          <cell r="AT323">
            <v>1762.5071140447233</v>
          </cell>
          <cell r="AU323">
            <v>1654.5943167474654</v>
          </cell>
          <cell r="AV323">
            <v>5082.688104176319</v>
          </cell>
          <cell r="AW323">
            <v>1668.2997587154005</v>
          </cell>
          <cell r="AX323">
            <v>1657.8611942670902</v>
          </cell>
          <cell r="AY323">
            <v>1723.1503917089024</v>
          </cell>
          <cell r="AZ323">
            <v>5049.3113446913931</v>
          </cell>
          <cell r="BA323">
            <v>19584.170985154509</v>
          </cell>
          <cell r="BB323">
            <v>1632.8435921827249</v>
          </cell>
          <cell r="BC323">
            <v>1628.7234588569856</v>
          </cell>
          <cell r="BD323">
            <v>1673.664331688778</v>
          </cell>
          <cell r="BE323">
            <v>4935.2313827284888</v>
          </cell>
          <cell r="BF323">
            <v>1703.3676668855871</v>
          </cell>
          <cell r="BG323">
            <v>1760.3389730391852</v>
          </cell>
          <cell r="BH323">
            <v>1961.9073997577486</v>
          </cell>
          <cell r="BI323">
            <v>5425.6140396825203</v>
          </cell>
          <cell r="BJ323">
            <v>1958.8142466603424</v>
          </cell>
          <cell r="BK323">
            <v>2115.5701004353896</v>
          </cell>
          <cell r="BL323">
            <v>2016.3261081506419</v>
          </cell>
          <cell r="BM323">
            <v>6090.7104552463743</v>
          </cell>
          <cell r="BN323">
            <v>2071.3313614302583</v>
          </cell>
          <cell r="BO323">
            <v>2095.4578985094836</v>
          </cell>
          <cell r="BP323">
            <v>2227.0407952417945</v>
          </cell>
          <cell r="BQ323">
            <v>6393.8300551815373</v>
          </cell>
          <cell r="BR323">
            <v>22845.385932838923</v>
          </cell>
          <cell r="BS323">
            <v>45203.179586629507</v>
          </cell>
          <cell r="BT323">
            <v>61009.009194983853</v>
          </cell>
          <cell r="BU323">
            <v>81349.733003367903</v>
          </cell>
          <cell r="BV323">
            <v>93455.738525394307</v>
          </cell>
          <cell r="BW323">
            <v>116640.43455908136</v>
          </cell>
          <cell r="BX323">
            <v>147436.85524475979</v>
          </cell>
          <cell r="BY323">
            <v>181266.07873661889</v>
          </cell>
        </row>
        <row r="324">
          <cell r="B324" t="str">
            <v>-</v>
          </cell>
          <cell r="C324" t="str">
            <v>-</v>
          </cell>
          <cell r="D324" t="str">
            <v>-</v>
          </cell>
          <cell r="E324" t="str">
            <v>-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 t="str">
            <v>-</v>
          </cell>
          <cell r="X324" t="str">
            <v>-</v>
          </cell>
          <cell r="Y324" t="str">
            <v>-</v>
          </cell>
          <cell r="Z324" t="str">
            <v>-</v>
          </cell>
          <cell r="AA324" t="str">
            <v>-</v>
          </cell>
          <cell r="AB324" t="str">
            <v>-</v>
          </cell>
          <cell r="AC324" t="str">
            <v>-</v>
          </cell>
          <cell r="AD324" t="str">
            <v>-</v>
          </cell>
          <cell r="AE324" t="str">
            <v>-</v>
          </cell>
          <cell r="AF324" t="str">
            <v>-</v>
          </cell>
          <cell r="AG324" t="str">
            <v>-</v>
          </cell>
          <cell r="AH324" t="str">
            <v>-</v>
          </cell>
          <cell r="AI324" t="str">
            <v>-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-</v>
          </cell>
          <cell r="AN324" t="str">
            <v>-</v>
          </cell>
          <cell r="AO324" t="str">
            <v>-</v>
          </cell>
          <cell r="AP324" t="str">
            <v>-</v>
          </cell>
          <cell r="AQ324" t="str">
            <v>-</v>
          </cell>
          <cell r="AR324" t="str">
            <v>-</v>
          </cell>
          <cell r="AS324" t="str">
            <v>-</v>
          </cell>
          <cell r="AT324" t="str">
            <v>-</v>
          </cell>
          <cell r="AU324" t="str">
            <v>-</v>
          </cell>
          <cell r="AV324" t="str">
            <v>-</v>
          </cell>
          <cell r="AW324" t="str">
            <v>-</v>
          </cell>
          <cell r="AX324" t="str">
            <v>-</v>
          </cell>
          <cell r="AY324" t="str">
            <v>-</v>
          </cell>
          <cell r="AZ324" t="str">
            <v>-</v>
          </cell>
          <cell r="BA324" t="str">
            <v>-</v>
          </cell>
          <cell r="BB324" t="str">
            <v>-</v>
          </cell>
          <cell r="BC324" t="str">
            <v>-</v>
          </cell>
          <cell r="BD324" t="str">
            <v>-</v>
          </cell>
          <cell r="BE324" t="str">
            <v>-</v>
          </cell>
          <cell r="BF324" t="str">
            <v>-</v>
          </cell>
          <cell r="BG324" t="str">
            <v>-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-</v>
          </cell>
          <cell r="BL324" t="str">
            <v>-</v>
          </cell>
          <cell r="BM324" t="str">
            <v>-</v>
          </cell>
          <cell r="BN324" t="str">
            <v>-</v>
          </cell>
          <cell r="BO324" t="str">
            <v>-</v>
          </cell>
          <cell r="BP324" t="str">
            <v>-</v>
          </cell>
          <cell r="BQ324" t="str">
            <v>-</v>
          </cell>
          <cell r="BR324" t="str">
            <v>-</v>
          </cell>
          <cell r="BS324" t="str">
            <v>-</v>
          </cell>
          <cell r="BT324" t="str">
            <v>-</v>
          </cell>
          <cell r="BU324" t="str">
            <v>-</v>
          </cell>
          <cell r="BV324" t="str">
            <v>-</v>
          </cell>
          <cell r="BW324" t="str">
            <v>-</v>
          </cell>
          <cell r="BX324" t="str">
            <v>-</v>
          </cell>
          <cell r="BY324" t="str">
            <v>-</v>
          </cell>
        </row>
        <row r="325">
          <cell r="A325" t="str">
            <v>INGRESOS DE OPERACION</v>
          </cell>
          <cell r="B325">
            <v>121177099.99966647</v>
          </cell>
          <cell r="C325">
            <v>10441963.835010022</v>
          </cell>
          <cell r="D325">
            <v>11042178.401248401</v>
          </cell>
          <cell r="E325">
            <v>11437985.440795502</v>
          </cell>
          <cell r="F325">
            <v>32922127.677053925</v>
          </cell>
          <cell r="G325">
            <v>12343445.464846089</v>
          </cell>
          <cell r="H325">
            <v>11427971.515944794</v>
          </cell>
          <cell r="I325">
            <v>12157387.976737466</v>
          </cell>
          <cell r="J325">
            <v>35928804.957528353</v>
          </cell>
          <cell r="K325">
            <v>12242758.362553585</v>
          </cell>
          <cell r="L325">
            <v>13331127.070727549</v>
          </cell>
          <cell r="M325">
            <v>12010366.501378551</v>
          </cell>
          <cell r="N325">
            <v>37584251.934659682</v>
          </cell>
          <cell r="O325">
            <v>12391554.612109357</v>
          </cell>
          <cell r="P325">
            <v>12255169.00310901</v>
          </cell>
          <cell r="Q325">
            <v>13066910.159797622</v>
          </cell>
          <cell r="R325">
            <v>37713633.775015995</v>
          </cell>
          <cell r="S325">
            <v>144148818.34425795</v>
          </cell>
          <cell r="T325">
            <v>12142092.776000001</v>
          </cell>
          <cell r="U325">
            <v>10890143.798</v>
          </cell>
          <cell r="V325">
            <v>11874582.323000001</v>
          </cell>
          <cell r="W325">
            <v>34906818.897</v>
          </cell>
          <cell r="X325">
            <v>11437592.92</v>
          </cell>
          <cell r="Y325">
            <v>11502769.798</v>
          </cell>
          <cell r="Z325">
            <v>13467217.586000001</v>
          </cell>
          <cell r="AA325">
            <v>36407580.303999998</v>
          </cell>
          <cell r="AB325">
            <v>13458838.721864048</v>
          </cell>
          <cell r="AC325">
            <v>15068849.8382062</v>
          </cell>
          <cell r="AD325">
            <v>13394772.056976246</v>
          </cell>
          <cell r="AE325">
            <v>41922460.617046498</v>
          </cell>
          <cell r="AF325">
            <v>13682640.367046662</v>
          </cell>
          <cell r="AG325">
            <v>13560727.305520181</v>
          </cell>
          <cell r="AH325">
            <v>14662933.918193758</v>
          </cell>
          <cell r="AI325">
            <v>41906301.590760596</v>
          </cell>
          <cell r="AJ325">
            <v>155143161.4088071</v>
          </cell>
          <cell r="AK325">
            <v>12597911.586781507</v>
          </cell>
          <cell r="AL325">
            <v>12063823.001418371</v>
          </cell>
          <cell r="AM325">
            <v>12272503.977178562</v>
          </cell>
          <cell r="AN325">
            <v>36934238.565378442</v>
          </cell>
          <cell r="AO325">
            <v>12213228.457554163</v>
          </cell>
          <cell r="AP325">
            <v>12528153.704763932</v>
          </cell>
          <cell r="AQ325">
            <v>13460119.217761701</v>
          </cell>
          <cell r="AR325">
            <v>38201501.380079798</v>
          </cell>
          <cell r="AS325">
            <v>12919378.611291042</v>
          </cell>
          <cell r="AT325">
            <v>14346673.67281824</v>
          </cell>
          <cell r="AU325">
            <v>12625288.186209626</v>
          </cell>
          <cell r="AV325">
            <v>39891340.470318906</v>
          </cell>
          <cell r="AW325">
            <v>12780721.234646561</v>
          </cell>
          <cell r="AX325">
            <v>12555133.115951348</v>
          </cell>
          <cell r="AY325">
            <v>13450136.557442917</v>
          </cell>
          <cell r="AZ325">
            <v>38785990.908040829</v>
          </cell>
          <cell r="BA325">
            <v>153813071.32381797</v>
          </cell>
          <cell r="BB325">
            <v>12141829.526122794</v>
          </cell>
          <cell r="BC325">
            <v>12107321.210412141</v>
          </cell>
          <cell r="BD325">
            <v>12829887.591836918</v>
          </cell>
          <cell r="BE325">
            <v>37079038.32837186</v>
          </cell>
          <cell r="BF325">
            <v>13308746.881356001</v>
          </cell>
          <cell r="BG325">
            <v>14227977.609161895</v>
          </cell>
          <cell r="BH325">
            <v>15928532.510234535</v>
          </cell>
          <cell r="BI325">
            <v>43465257.000752427</v>
          </cell>
          <cell r="BJ325">
            <v>15947152.912725491</v>
          </cell>
          <cell r="BK325">
            <v>18449458.047741093</v>
          </cell>
          <cell r="BL325">
            <v>16920875.291761953</v>
          </cell>
          <cell r="BM325">
            <v>51317486.252228543</v>
          </cell>
          <cell r="BN325">
            <v>17856900.175314505</v>
          </cell>
          <cell r="BO325">
            <v>18279220.737583123</v>
          </cell>
          <cell r="BP325">
            <v>20403779.319272064</v>
          </cell>
          <cell r="BQ325">
            <v>56539900.232169695</v>
          </cell>
          <cell r="BR325">
            <v>188401681.81352252</v>
          </cell>
          <cell r="BS325">
            <v>369641476.81124741</v>
          </cell>
          <cell r="BT325">
            <v>594288317.79984403</v>
          </cell>
          <cell r="BU325">
            <v>739606858.71475863</v>
          </cell>
          <cell r="BV325">
            <v>943951431.44939542</v>
          </cell>
          <cell r="BW325">
            <v>1222039913.918946</v>
          </cell>
          <cell r="BX325">
            <v>1606279631.8711691</v>
          </cell>
          <cell r="BY325">
            <v>2043755822.4696088</v>
          </cell>
        </row>
        <row r="326">
          <cell r="B326" t="str">
            <v>-</v>
          </cell>
          <cell r="C326" t="str">
            <v>-</v>
          </cell>
          <cell r="D326" t="str">
            <v>-</v>
          </cell>
          <cell r="E326" t="str">
            <v>-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 t="str">
            <v>-</v>
          </cell>
          <cell r="X326" t="str">
            <v>-</v>
          </cell>
          <cell r="Y326" t="str">
            <v>-</v>
          </cell>
          <cell r="Z326" t="str">
            <v>-</v>
          </cell>
          <cell r="AA326" t="str">
            <v>-</v>
          </cell>
          <cell r="AB326" t="str">
            <v>-</v>
          </cell>
          <cell r="AC326" t="str">
            <v>-</v>
          </cell>
          <cell r="AD326" t="str">
            <v>-</v>
          </cell>
          <cell r="AE326" t="str">
            <v>-</v>
          </cell>
          <cell r="AF326" t="str">
            <v>-</v>
          </cell>
          <cell r="AG326" t="str">
            <v>-</v>
          </cell>
          <cell r="AH326" t="str">
            <v>-</v>
          </cell>
          <cell r="AI326" t="str">
            <v>-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-</v>
          </cell>
          <cell r="AN326" t="str">
            <v>-</v>
          </cell>
          <cell r="AO326" t="str">
            <v>-</v>
          </cell>
          <cell r="AP326" t="str">
            <v>-</v>
          </cell>
          <cell r="AQ326" t="str">
            <v>-</v>
          </cell>
          <cell r="AR326" t="str">
            <v>-</v>
          </cell>
          <cell r="AS326" t="str">
            <v>-</v>
          </cell>
          <cell r="AT326" t="str">
            <v>-</v>
          </cell>
          <cell r="AU326" t="str">
            <v>-</v>
          </cell>
          <cell r="AV326" t="str">
            <v>-</v>
          </cell>
          <cell r="AW326" t="str">
            <v>-</v>
          </cell>
          <cell r="AX326" t="str">
            <v>-</v>
          </cell>
          <cell r="AY326" t="str">
            <v>-</v>
          </cell>
          <cell r="AZ326" t="str">
            <v>-</v>
          </cell>
          <cell r="BA326" t="str">
            <v>-</v>
          </cell>
          <cell r="BB326" t="str">
            <v>-</v>
          </cell>
          <cell r="BC326" t="str">
            <v>-</v>
          </cell>
          <cell r="BD326" t="str">
            <v>-</v>
          </cell>
          <cell r="BE326" t="str">
            <v>-</v>
          </cell>
          <cell r="BF326" t="str">
            <v>-</v>
          </cell>
          <cell r="BG326" t="str">
            <v>-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-</v>
          </cell>
          <cell r="BL326" t="str">
            <v>-</v>
          </cell>
          <cell r="BM326" t="str">
            <v>-</v>
          </cell>
          <cell r="BN326" t="str">
            <v>-</v>
          </cell>
          <cell r="BO326" t="str">
            <v>-</v>
          </cell>
          <cell r="BP326" t="str">
            <v>-</v>
          </cell>
          <cell r="BQ326" t="str">
            <v>-</v>
          </cell>
          <cell r="BR326" t="str">
            <v>-</v>
          </cell>
          <cell r="BS326" t="str">
            <v>-</v>
          </cell>
          <cell r="BT326" t="str">
            <v>-</v>
          </cell>
          <cell r="BU326" t="str">
            <v>-</v>
          </cell>
          <cell r="BV326" t="str">
            <v>-</v>
          </cell>
          <cell r="BW326" t="str">
            <v>-</v>
          </cell>
          <cell r="BX326" t="str">
            <v>-</v>
          </cell>
          <cell r="BY326" t="str">
            <v>-</v>
          </cell>
        </row>
        <row r="327">
          <cell r="A327" t="str">
            <v>Total Ingresos de Operación</v>
          </cell>
          <cell r="B327">
            <v>121177099.99966647</v>
          </cell>
          <cell r="C327">
            <v>10441963.835010022</v>
          </cell>
          <cell r="D327">
            <v>11042178.401248401</v>
          </cell>
          <cell r="E327">
            <v>11437985.440795502</v>
          </cell>
          <cell r="F327">
            <v>32922127.677053925</v>
          </cell>
          <cell r="G327">
            <v>12343445.464846089</v>
          </cell>
          <cell r="H327">
            <v>11427971.515944794</v>
          </cell>
          <cell r="I327">
            <v>12157387.976737466</v>
          </cell>
          <cell r="J327">
            <v>35928804.957528353</v>
          </cell>
          <cell r="K327">
            <v>12242758.362553585</v>
          </cell>
          <cell r="L327">
            <v>13331127.070727549</v>
          </cell>
          <cell r="M327">
            <v>12010366.501378551</v>
          </cell>
          <cell r="N327">
            <v>37584251.934659682</v>
          </cell>
          <cell r="O327">
            <v>12391554.612109357</v>
          </cell>
          <cell r="P327">
            <v>12255169.00310901</v>
          </cell>
          <cell r="Q327">
            <v>13066910.159797622</v>
          </cell>
          <cell r="R327">
            <v>37713633.775015995</v>
          </cell>
          <cell r="S327">
            <v>144148818.34425795</v>
          </cell>
          <cell r="T327">
            <v>12142092.776000001</v>
          </cell>
          <cell r="U327">
            <v>10890143.798</v>
          </cell>
          <cell r="V327">
            <v>11874582.323000001</v>
          </cell>
          <cell r="W327">
            <v>34906818.897</v>
          </cell>
          <cell r="X327">
            <v>11437592.92</v>
          </cell>
          <cell r="Y327">
            <v>11502769.798</v>
          </cell>
          <cell r="Z327">
            <v>13467217.586000001</v>
          </cell>
          <cell r="AA327">
            <v>36407580.303999998</v>
          </cell>
          <cell r="AB327">
            <v>13458838.721864048</v>
          </cell>
          <cell r="AC327">
            <v>15068849.8382062</v>
          </cell>
          <cell r="AD327">
            <v>13394772.056976246</v>
          </cell>
          <cell r="AE327">
            <v>41922460.617046498</v>
          </cell>
          <cell r="AF327">
            <v>13682640.367046662</v>
          </cell>
          <cell r="AG327">
            <v>13560727.305520181</v>
          </cell>
          <cell r="AH327">
            <v>14662933.918193758</v>
          </cell>
          <cell r="AI327">
            <v>41906301.590760596</v>
          </cell>
          <cell r="AJ327">
            <v>155143161.4088071</v>
          </cell>
          <cell r="AK327">
            <v>12597911.586781507</v>
          </cell>
          <cell r="AL327">
            <v>12063823.001418371</v>
          </cell>
          <cell r="AM327">
            <v>12272503.977178562</v>
          </cell>
          <cell r="AN327">
            <v>36934238.565378442</v>
          </cell>
          <cell r="AO327">
            <v>12213228.457554163</v>
          </cell>
          <cell r="AP327">
            <v>12528153.704763932</v>
          </cell>
          <cell r="AQ327">
            <v>13460119.217761701</v>
          </cell>
          <cell r="AR327">
            <v>38201501.380079798</v>
          </cell>
          <cell r="AS327">
            <v>12919378.611291042</v>
          </cell>
          <cell r="AT327">
            <v>14346673.67281824</v>
          </cell>
          <cell r="AU327">
            <v>12625288.186209626</v>
          </cell>
          <cell r="AV327">
            <v>39891340.470318906</v>
          </cell>
          <cell r="AW327">
            <v>12780721.234646561</v>
          </cell>
          <cell r="AX327">
            <v>12555133.115951348</v>
          </cell>
          <cell r="AY327">
            <v>13450136.557442917</v>
          </cell>
          <cell r="AZ327">
            <v>38785990.908040829</v>
          </cell>
          <cell r="BA327">
            <v>153813071.32381797</v>
          </cell>
          <cell r="BB327">
            <v>12141829.526122794</v>
          </cell>
          <cell r="BC327">
            <v>12107321.210412141</v>
          </cell>
          <cell r="BD327">
            <v>12829887.591836918</v>
          </cell>
          <cell r="BE327">
            <v>37079038.32837186</v>
          </cell>
          <cell r="BF327">
            <v>13308746.881356001</v>
          </cell>
          <cell r="BG327">
            <v>14227977.609161895</v>
          </cell>
          <cell r="BH327">
            <v>15928532.510234535</v>
          </cell>
          <cell r="BI327">
            <v>43465257.000752427</v>
          </cell>
          <cell r="BJ327">
            <v>15947152.912725491</v>
          </cell>
          <cell r="BK327">
            <v>18449458.047741093</v>
          </cell>
          <cell r="BL327">
            <v>16920875.291761953</v>
          </cell>
          <cell r="BM327">
            <v>51317486.252228543</v>
          </cell>
          <cell r="BN327">
            <v>17856900.175314505</v>
          </cell>
          <cell r="BO327">
            <v>18279220.737583123</v>
          </cell>
          <cell r="BP327">
            <v>20403779.319272064</v>
          </cell>
          <cell r="BQ327">
            <v>56539900.232169695</v>
          </cell>
          <cell r="BR327">
            <v>188401681.81352252</v>
          </cell>
          <cell r="BS327">
            <v>369641476.81124741</v>
          </cell>
          <cell r="BT327">
            <v>594288317.79984403</v>
          </cell>
          <cell r="BU327">
            <v>739606858.71475863</v>
          </cell>
          <cell r="BV327">
            <v>943951431.44939542</v>
          </cell>
          <cell r="BW327">
            <v>1222039913.918946</v>
          </cell>
          <cell r="BX327">
            <v>1606279631.8711691</v>
          </cell>
          <cell r="BY327">
            <v>2043755822.4696088</v>
          </cell>
        </row>
        <row r="329">
          <cell r="A329" t="str">
            <v>GASTOS OPERACION</v>
          </cell>
        </row>
        <row r="331">
          <cell r="A331" t="str">
            <v>Energía - Sustitución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</row>
        <row r="332">
          <cell r="A332" t="str">
            <v>Energía - Contratada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</row>
        <row r="333">
          <cell r="A333" t="str">
            <v>Energía - CADAFE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</row>
        <row r="334">
          <cell r="A334" t="str">
            <v>Energía - EDC</v>
          </cell>
          <cell r="B334">
            <v>66503604</v>
          </cell>
          <cell r="C334">
            <v>4870493</v>
          </cell>
          <cell r="D334">
            <v>5464278</v>
          </cell>
          <cell r="E334">
            <v>5513534</v>
          </cell>
          <cell r="F334">
            <v>15848305</v>
          </cell>
          <cell r="G334">
            <v>5525458</v>
          </cell>
          <cell r="H334">
            <v>5093723</v>
          </cell>
          <cell r="I334">
            <v>6215481</v>
          </cell>
          <cell r="J334">
            <v>16834662</v>
          </cell>
          <cell r="K334">
            <v>5498512</v>
          </cell>
          <cell r="L334">
            <v>5484249</v>
          </cell>
          <cell r="M334">
            <v>5244520</v>
          </cell>
          <cell r="N334">
            <v>16227281</v>
          </cell>
          <cell r="O334">
            <v>6149001</v>
          </cell>
          <cell r="P334">
            <v>5996076</v>
          </cell>
          <cell r="Q334">
            <v>5543189</v>
          </cell>
          <cell r="R334">
            <v>17688266</v>
          </cell>
          <cell r="S334">
            <v>66598514</v>
          </cell>
          <cell r="T334">
            <v>6093958</v>
          </cell>
          <cell r="U334">
            <v>5615170</v>
          </cell>
          <cell r="V334">
            <v>3196017.9380000001</v>
          </cell>
          <cell r="W334">
            <v>14905145.938000001</v>
          </cell>
          <cell r="X334">
            <v>6507171.9610000001</v>
          </cell>
          <cell r="Y334">
            <v>4247812.6399999997</v>
          </cell>
          <cell r="Z334">
            <v>5634363.6330000004</v>
          </cell>
          <cell r="AA334">
            <v>16389348.234000001</v>
          </cell>
          <cell r="AB334">
            <v>6844204.6528349416</v>
          </cell>
          <cell r="AC334">
            <v>7653827.9294369277</v>
          </cell>
          <cell r="AD334">
            <v>6845738.0844913367</v>
          </cell>
          <cell r="AE334">
            <v>21343770.666763205</v>
          </cell>
          <cell r="AF334">
            <v>6966410.5023026485</v>
          </cell>
          <cell r="AG334">
            <v>6922372.5021574758</v>
          </cell>
          <cell r="AH334">
            <v>7516832.3897328321</v>
          </cell>
          <cell r="AI334">
            <v>21405615.394192956</v>
          </cell>
          <cell r="AJ334">
            <v>74043880.232956156</v>
          </cell>
          <cell r="AK334">
            <v>6495328.7618410299</v>
          </cell>
          <cell r="AL334">
            <v>6294501.9619264277</v>
          </cell>
          <cell r="AM334">
            <v>6453073.2816689992</v>
          </cell>
          <cell r="AN334">
            <v>19242904.005436454</v>
          </cell>
          <cell r="AO334">
            <v>6496269.4292427767</v>
          </cell>
          <cell r="AP334">
            <v>6714767.492819747</v>
          </cell>
          <cell r="AQ334">
            <v>7274734.3781452393</v>
          </cell>
          <cell r="AR334">
            <v>20485771.300207764</v>
          </cell>
          <cell r="AS334">
            <v>7019214.8040890507</v>
          </cell>
          <cell r="AT334">
            <v>7855191.1490466185</v>
          </cell>
          <cell r="AU334">
            <v>7017852.0761685725</v>
          </cell>
          <cell r="AV334">
            <v>21892258.02930424</v>
          </cell>
          <cell r="AW334">
            <v>7141521.177581192</v>
          </cell>
          <cell r="AX334">
            <v>7096808.1261950722</v>
          </cell>
          <cell r="AY334">
            <v>7703201.3837791635</v>
          </cell>
          <cell r="AZ334">
            <v>21941530.687555429</v>
          </cell>
          <cell r="BA334">
            <v>83562464.022503883</v>
          </cell>
          <cell r="BB334">
            <v>6815573.8793272572</v>
          </cell>
          <cell r="BC334">
            <v>6695796.0403403761</v>
          </cell>
          <cell r="BD334">
            <v>6961396.9606909864</v>
          </cell>
          <cell r="BE334">
            <v>20472766.880358621</v>
          </cell>
          <cell r="BF334">
            <v>7112761.1360720983</v>
          </cell>
          <cell r="BG334">
            <v>7460284.6291936226</v>
          </cell>
          <cell r="BH334">
            <v>8199875.9555864837</v>
          </cell>
          <cell r="BI334">
            <v>22772921.720852204</v>
          </cell>
          <cell r="BJ334">
            <v>8036364.7712247875</v>
          </cell>
          <cell r="BK334">
            <v>9122939.2144929226</v>
          </cell>
          <cell r="BL334">
            <v>8270245.4575338867</v>
          </cell>
          <cell r="BM334">
            <v>25429549.443251595</v>
          </cell>
          <cell r="BN334">
            <v>8542374.658916859</v>
          </cell>
          <cell r="BO334">
            <v>8613019.9536156747</v>
          </cell>
          <cell r="BP334">
            <v>9484542.6405143738</v>
          </cell>
          <cell r="BQ334">
            <v>26639937.253046907</v>
          </cell>
          <cell r="BR334">
            <v>95315175.297509328</v>
          </cell>
          <cell r="BS334">
            <v>143929485.44339225</v>
          </cell>
          <cell r="BT334">
            <v>178825316.22409239</v>
          </cell>
          <cell r="BU334">
            <v>223179100.87532604</v>
          </cell>
          <cell r="BV334">
            <v>281276165.80171919</v>
          </cell>
          <cell r="BW334">
            <v>344325570.63362426</v>
          </cell>
          <cell r="BX334">
            <v>425895895.63942003</v>
          </cell>
          <cell r="BY334">
            <v>530744230.82747829</v>
          </cell>
        </row>
        <row r="335">
          <cell r="A335" t="str">
            <v xml:space="preserve">   Compra de energía</v>
          </cell>
          <cell r="B335">
            <v>66503604</v>
          </cell>
          <cell r="C335">
            <v>4870493</v>
          </cell>
          <cell r="D335">
            <v>5464278</v>
          </cell>
          <cell r="E335">
            <v>5513534</v>
          </cell>
          <cell r="F335">
            <v>15848305</v>
          </cell>
          <cell r="G335">
            <v>5525458</v>
          </cell>
          <cell r="H335">
            <v>5093723</v>
          </cell>
          <cell r="I335">
            <v>6215481</v>
          </cell>
          <cell r="J335">
            <v>16834662</v>
          </cell>
          <cell r="K335">
            <v>5498512</v>
          </cell>
          <cell r="L335">
            <v>5484249</v>
          </cell>
          <cell r="M335">
            <v>5244520</v>
          </cell>
          <cell r="N335">
            <v>16227281</v>
          </cell>
          <cell r="O335">
            <v>6149001</v>
          </cell>
          <cell r="P335">
            <v>5996076</v>
          </cell>
          <cell r="Q335">
            <v>5543189</v>
          </cell>
          <cell r="R335">
            <v>17688266</v>
          </cell>
          <cell r="S335">
            <v>66598514</v>
          </cell>
          <cell r="T335">
            <v>6093958</v>
          </cell>
          <cell r="U335">
            <v>5615170</v>
          </cell>
          <cell r="V335">
            <v>3196017.9380000001</v>
          </cell>
          <cell r="W335">
            <v>14905145.938000001</v>
          </cell>
          <cell r="X335">
            <v>6507171.9610000001</v>
          </cell>
          <cell r="Y335">
            <v>4247812.6399999997</v>
          </cell>
          <cell r="Z335">
            <v>5634363.6330000004</v>
          </cell>
          <cell r="AA335">
            <v>16389348.234000001</v>
          </cell>
          <cell r="AB335">
            <v>6844204.6528349416</v>
          </cell>
          <cell r="AC335">
            <v>7653827.9294369277</v>
          </cell>
          <cell r="AD335">
            <v>6845738.0844913367</v>
          </cell>
          <cell r="AE335">
            <v>21343770.666763205</v>
          </cell>
          <cell r="AF335">
            <v>6966410.5023026485</v>
          </cell>
          <cell r="AG335">
            <v>6922372.5021574758</v>
          </cell>
          <cell r="AH335">
            <v>7516832.3897328321</v>
          </cell>
          <cell r="AI335">
            <v>21405615.394192956</v>
          </cell>
          <cell r="AJ335">
            <v>74043880.232956156</v>
          </cell>
          <cell r="AK335">
            <v>6495328.7618410299</v>
          </cell>
          <cell r="AL335">
            <v>6294501.9619264277</v>
          </cell>
          <cell r="AM335">
            <v>6453073.2816689992</v>
          </cell>
          <cell r="AN335">
            <v>19242904.005436454</v>
          </cell>
          <cell r="AO335">
            <v>6496269.4292427767</v>
          </cell>
          <cell r="AP335">
            <v>6714767.492819747</v>
          </cell>
          <cell r="AQ335">
            <v>7274734.3781452393</v>
          </cell>
          <cell r="AR335">
            <v>20485771.300207764</v>
          </cell>
          <cell r="AS335">
            <v>7019214.8040890507</v>
          </cell>
          <cell r="AT335">
            <v>7855191.1490466185</v>
          </cell>
          <cell r="AU335">
            <v>7017852.0761685725</v>
          </cell>
          <cell r="AV335">
            <v>21892258.02930424</v>
          </cell>
          <cell r="AW335">
            <v>7141521.177581192</v>
          </cell>
          <cell r="AX335">
            <v>7096808.1261950722</v>
          </cell>
          <cell r="AY335">
            <v>7703201.3837791635</v>
          </cell>
          <cell r="AZ335">
            <v>21941530.687555429</v>
          </cell>
          <cell r="BA335">
            <v>83562464.022503883</v>
          </cell>
          <cell r="BB335">
            <v>6815573.8793272572</v>
          </cell>
          <cell r="BC335">
            <v>6695796.0403403761</v>
          </cell>
          <cell r="BD335">
            <v>6961396.9606909864</v>
          </cell>
          <cell r="BE335">
            <v>20472766.880358621</v>
          </cell>
          <cell r="BF335">
            <v>7112761.1360720983</v>
          </cell>
          <cell r="BG335">
            <v>7460284.6291936226</v>
          </cell>
          <cell r="BH335">
            <v>8199875.9555864837</v>
          </cell>
          <cell r="BI335">
            <v>22772921.720852204</v>
          </cell>
          <cell r="BJ335">
            <v>8036364.7712247875</v>
          </cell>
          <cell r="BK335">
            <v>9122939.2144929226</v>
          </cell>
          <cell r="BL335">
            <v>8270245.4575338867</v>
          </cell>
          <cell r="BM335">
            <v>25429549.443251595</v>
          </cell>
          <cell r="BN335">
            <v>8542374.658916859</v>
          </cell>
          <cell r="BO335">
            <v>8613019.9536156747</v>
          </cell>
          <cell r="BP335">
            <v>9484542.6405143738</v>
          </cell>
          <cell r="BQ335">
            <v>26639937.253046907</v>
          </cell>
          <cell r="BR335">
            <v>95315175.297509328</v>
          </cell>
          <cell r="BS335">
            <v>143929485.44339225</v>
          </cell>
          <cell r="BT335">
            <v>178825316.22409239</v>
          </cell>
          <cell r="BU335">
            <v>223179100.87532604</v>
          </cell>
          <cell r="BV335">
            <v>281276165.80171919</v>
          </cell>
          <cell r="BW335">
            <v>344325570.63362426</v>
          </cell>
          <cell r="BX335">
            <v>425895895.63942003</v>
          </cell>
          <cell r="BY335">
            <v>530744230.82747829</v>
          </cell>
        </row>
        <row r="336">
          <cell r="A336" t="str">
            <v>Combustible - Gas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</row>
        <row r="337">
          <cell r="A337" t="str">
            <v>Combustible - Fuel Oil # 2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</row>
        <row r="338">
          <cell r="A338" t="str">
            <v>Combustible - Fuel Oil # 6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</row>
        <row r="339">
          <cell r="A339" t="str">
            <v xml:space="preserve">   Total combustible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</row>
        <row r="340">
          <cell r="A340" t="str">
            <v>Mano de obre propia - Generación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</row>
        <row r="341">
          <cell r="A341" t="str">
            <v>Mano de Obra contratada - Generación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</row>
        <row r="342">
          <cell r="A342" t="str">
            <v>Materiales - Generación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22</v>
          </cell>
          <cell r="M342">
            <v>0</v>
          </cell>
          <cell r="N342">
            <v>22</v>
          </cell>
          <cell r="O342">
            <v>373</v>
          </cell>
          <cell r="P342">
            <v>0</v>
          </cell>
          <cell r="Q342">
            <v>0</v>
          </cell>
          <cell r="R342">
            <v>373</v>
          </cell>
          <cell r="S342">
            <v>395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</row>
        <row r="343">
          <cell r="A343" t="str">
            <v>Otros gastos - Generación</v>
          </cell>
          <cell r="B343">
            <v>0</v>
          </cell>
          <cell r="C343">
            <v>0.45727499999999999</v>
          </cell>
          <cell r="D343">
            <v>0.56845539618982377</v>
          </cell>
          <cell r="E343">
            <v>0.70737689251503177</v>
          </cell>
          <cell r="F343">
            <v>1.7331072887048553</v>
          </cell>
          <cell r="G343">
            <v>1.156291779962602</v>
          </cell>
          <cell r="H343">
            <v>1.3769918246503816</v>
          </cell>
          <cell r="I343">
            <v>1.6286301526720535</v>
          </cell>
          <cell r="J343">
            <v>4.1619137572850367</v>
          </cell>
          <cell r="K343">
            <v>2.0839561850191832</v>
          </cell>
          <cell r="L343">
            <v>2.3957654811529361</v>
          </cell>
          <cell r="M343">
            <v>2.7542883859507783</v>
          </cell>
          <cell r="N343">
            <v>7.2340100521228976</v>
          </cell>
          <cell r="O343">
            <v>3.1201165696440878</v>
          </cell>
          <cell r="P343">
            <v>3.46526575161473</v>
          </cell>
          <cell r="Q343">
            <v>3.8364693576224247</v>
          </cell>
          <cell r="R343">
            <v>10.421851678881241</v>
          </cell>
          <cell r="S343">
            <v>23.550882776994033</v>
          </cell>
          <cell r="T343">
            <v>4.4616159454468836</v>
          </cell>
          <cell r="U343">
            <v>4.9333903849917462</v>
          </cell>
          <cell r="V343">
            <v>5.4480032009890982</v>
          </cell>
          <cell r="W343">
            <v>14.843009531427729</v>
          </cell>
          <cell r="X343">
            <v>6.0111112184751132</v>
          </cell>
          <cell r="Y343">
            <v>6.5532359716746029</v>
          </cell>
          <cell r="Z343">
            <v>7.1191552645612868</v>
          </cell>
          <cell r="AA343">
            <v>19.683502454711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34.526511986138729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</row>
        <row r="344">
          <cell r="A344" t="str">
            <v>Imp., tasas y contribuciones - Generación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</row>
        <row r="345">
          <cell r="A345" t="str">
            <v xml:space="preserve">   Costo Generación - sin combustible</v>
          </cell>
          <cell r="B345">
            <v>0</v>
          </cell>
          <cell r="C345">
            <v>0.45727499999999999</v>
          </cell>
          <cell r="D345">
            <v>0.56845539618982377</v>
          </cell>
          <cell r="E345">
            <v>0.70737689251503177</v>
          </cell>
          <cell r="F345">
            <v>1.7331072887048553</v>
          </cell>
          <cell r="G345">
            <v>1.156291779962602</v>
          </cell>
          <cell r="H345">
            <v>1.3769918246503816</v>
          </cell>
          <cell r="I345">
            <v>1.6286301526720535</v>
          </cell>
          <cell r="J345">
            <v>4.1619137572850367</v>
          </cell>
          <cell r="K345">
            <v>2.0839561850191832</v>
          </cell>
          <cell r="L345">
            <v>24.395765481152935</v>
          </cell>
          <cell r="M345">
            <v>2.7542883859507783</v>
          </cell>
          <cell r="N345">
            <v>29.234010052122898</v>
          </cell>
          <cell r="O345">
            <v>376.1201165696441</v>
          </cell>
          <cell r="P345">
            <v>3.46526575161473</v>
          </cell>
          <cell r="Q345">
            <v>3.8364693576224247</v>
          </cell>
          <cell r="R345">
            <v>383.42185167888124</v>
          </cell>
          <cell r="S345">
            <v>418.55088277699406</v>
          </cell>
          <cell r="T345">
            <v>4.4616159454468836</v>
          </cell>
          <cell r="U345">
            <v>4.9333903849917462</v>
          </cell>
          <cell r="V345">
            <v>5.4480032009890982</v>
          </cell>
          <cell r="W345">
            <v>14.843009531427729</v>
          </cell>
          <cell r="X345">
            <v>6.0111112184751132</v>
          </cell>
          <cell r="Y345">
            <v>6.5532359716746029</v>
          </cell>
          <cell r="Z345">
            <v>7.1191552645612868</v>
          </cell>
          <cell r="AA345">
            <v>19.683502454711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34.526511986138729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</row>
        <row r="346">
          <cell r="A346" t="str">
            <v>Generación (G)</v>
          </cell>
          <cell r="B346">
            <v>66503604</v>
          </cell>
          <cell r="C346">
            <v>4870493.4572749995</v>
          </cell>
          <cell r="D346">
            <v>5464278.5684553972</v>
          </cell>
          <cell r="E346">
            <v>5513534.7073768917</v>
          </cell>
          <cell r="F346">
            <v>15848306.733107289</v>
          </cell>
          <cell r="G346">
            <v>5525459.1562917801</v>
          </cell>
          <cell r="H346">
            <v>5093724.3769918252</v>
          </cell>
          <cell r="I346">
            <v>6215482.6286301529</v>
          </cell>
          <cell r="J346">
            <v>16834666.161913756</v>
          </cell>
          <cell r="K346">
            <v>5498514.0839561857</v>
          </cell>
          <cell r="L346">
            <v>5484273.3957654815</v>
          </cell>
          <cell r="M346">
            <v>5244522.7542883866</v>
          </cell>
          <cell r="N346">
            <v>16227310.234010052</v>
          </cell>
          <cell r="O346">
            <v>6149377.12011657</v>
          </cell>
          <cell r="P346">
            <v>5996079.4652657518</v>
          </cell>
          <cell r="Q346">
            <v>5543192.8364693578</v>
          </cell>
          <cell r="R346">
            <v>17688649.421851676</v>
          </cell>
          <cell r="S346">
            <v>66598932.550882779</v>
          </cell>
          <cell r="T346">
            <v>6093962.4616159461</v>
          </cell>
          <cell r="U346">
            <v>5615174.9333903845</v>
          </cell>
          <cell r="V346">
            <v>3196023.3860032009</v>
          </cell>
          <cell r="W346">
            <v>14905160.781009531</v>
          </cell>
          <cell r="X346">
            <v>6507177.9721112186</v>
          </cell>
          <cell r="Y346">
            <v>4247819.193235971</v>
          </cell>
          <cell r="Z346">
            <v>5634370.7521552648</v>
          </cell>
          <cell r="AA346">
            <v>16389367.917502454</v>
          </cell>
          <cell r="AB346">
            <v>6844204.6528349416</v>
          </cell>
          <cell r="AC346">
            <v>7653827.9294369277</v>
          </cell>
          <cell r="AD346">
            <v>6845738.0844913367</v>
          </cell>
          <cell r="AE346">
            <v>21343770.666763205</v>
          </cell>
          <cell r="AF346">
            <v>6966410.5023026485</v>
          </cell>
          <cell r="AG346">
            <v>6922372.5021574758</v>
          </cell>
          <cell r="AH346">
            <v>7516832.3897328321</v>
          </cell>
          <cell r="AI346">
            <v>21405615.394192956</v>
          </cell>
          <cell r="AJ346">
            <v>74043914.759468138</v>
          </cell>
          <cell r="AK346">
            <v>6495328.7618410299</v>
          </cell>
          <cell r="AL346">
            <v>6294501.9619264277</v>
          </cell>
          <cell r="AM346">
            <v>6453073.2816689992</v>
          </cell>
          <cell r="AN346">
            <v>19242904.005436454</v>
          </cell>
          <cell r="AO346">
            <v>6496269.4292427767</v>
          </cell>
          <cell r="AP346">
            <v>6714767.492819747</v>
          </cell>
          <cell r="AQ346">
            <v>7274734.3781452393</v>
          </cell>
          <cell r="AR346">
            <v>20485771.300207764</v>
          </cell>
          <cell r="AS346">
            <v>7019214.8040890507</v>
          </cell>
          <cell r="AT346">
            <v>7855191.1490466185</v>
          </cell>
          <cell r="AU346">
            <v>7017852.0761685725</v>
          </cell>
          <cell r="AV346">
            <v>21892258.02930424</v>
          </cell>
          <cell r="AW346">
            <v>7141521.177581192</v>
          </cell>
          <cell r="AX346">
            <v>7096808.1261950722</v>
          </cell>
          <cell r="AY346">
            <v>7703201.3837791635</v>
          </cell>
          <cell r="AZ346">
            <v>21941530.687555429</v>
          </cell>
          <cell r="BA346">
            <v>83562464.022503883</v>
          </cell>
          <cell r="BB346">
            <v>6815573.8793272572</v>
          </cell>
          <cell r="BC346">
            <v>6695796.0403403761</v>
          </cell>
          <cell r="BD346">
            <v>6961396.9606909864</v>
          </cell>
          <cell r="BE346">
            <v>20472766.880358621</v>
          </cell>
          <cell r="BF346">
            <v>7112761.1360720983</v>
          </cell>
          <cell r="BG346">
            <v>7460284.6291936226</v>
          </cell>
          <cell r="BH346">
            <v>8199875.9555864837</v>
          </cell>
          <cell r="BI346">
            <v>22772921.720852204</v>
          </cell>
          <cell r="BJ346">
            <v>8036364.7712247875</v>
          </cell>
          <cell r="BK346">
            <v>9122939.2144929226</v>
          </cell>
          <cell r="BL346">
            <v>8270245.4575338867</v>
          </cell>
          <cell r="BM346">
            <v>25429549.443251595</v>
          </cell>
          <cell r="BN346">
            <v>8542374.658916859</v>
          </cell>
          <cell r="BO346">
            <v>8613019.9536156747</v>
          </cell>
          <cell r="BP346">
            <v>9484542.6405143738</v>
          </cell>
          <cell r="BQ346">
            <v>26639937.253046907</v>
          </cell>
          <cell r="BR346">
            <v>95315175.297509328</v>
          </cell>
          <cell r="BS346">
            <v>143929485.44339225</v>
          </cell>
          <cell r="BT346">
            <v>178825316.22409239</v>
          </cell>
          <cell r="BU346">
            <v>223179100.87532604</v>
          </cell>
          <cell r="BV346">
            <v>281276165.80171919</v>
          </cell>
          <cell r="BW346">
            <v>344325570.63362426</v>
          </cell>
          <cell r="BX346">
            <v>425895895.63942003</v>
          </cell>
          <cell r="BY346">
            <v>530744230.82747829</v>
          </cell>
        </row>
        <row r="347">
          <cell r="A347" t="str">
            <v>Mano de obre propia - Transmisión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42</v>
          </cell>
          <cell r="P347">
            <v>0</v>
          </cell>
          <cell r="Q347">
            <v>0</v>
          </cell>
          <cell r="R347">
            <v>42</v>
          </cell>
          <cell r="S347">
            <v>42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-1659.258</v>
          </cell>
          <cell r="AA347">
            <v>-1659.258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-1659.258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</row>
        <row r="348">
          <cell r="A348" t="str">
            <v>Mano de Obra contratada - Transmisión</v>
          </cell>
          <cell r="B348">
            <v>0</v>
          </cell>
          <cell r="C348">
            <v>1338</v>
          </cell>
          <cell r="D348">
            <v>2813</v>
          </cell>
          <cell r="E348">
            <v>5550</v>
          </cell>
          <cell r="F348">
            <v>9701</v>
          </cell>
          <cell r="G348">
            <v>4031</v>
          </cell>
          <cell r="H348">
            <v>10081</v>
          </cell>
          <cell r="I348">
            <v>949</v>
          </cell>
          <cell r="J348">
            <v>15061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5437</v>
          </cell>
          <cell r="Q348">
            <v>0</v>
          </cell>
          <cell r="R348">
            <v>5437</v>
          </cell>
          <cell r="S348">
            <v>30199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</row>
        <row r="349">
          <cell r="A349" t="str">
            <v>Materiales - Transmisión</v>
          </cell>
          <cell r="B349">
            <v>0</v>
          </cell>
          <cell r="C349">
            <v>0</v>
          </cell>
          <cell r="D349">
            <v>15</v>
          </cell>
          <cell r="E349">
            <v>6</v>
          </cell>
          <cell r="F349">
            <v>21</v>
          </cell>
          <cell r="G349">
            <v>0</v>
          </cell>
          <cell r="H349">
            <v>0</v>
          </cell>
          <cell r="I349">
            <v>1</v>
          </cell>
          <cell r="J349">
            <v>1</v>
          </cell>
          <cell r="K349">
            <v>1</v>
          </cell>
          <cell r="L349">
            <v>40</v>
          </cell>
          <cell r="M349">
            <v>0</v>
          </cell>
          <cell r="N349">
            <v>41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63</v>
          </cell>
          <cell r="T349">
            <v>279.97000000000003</v>
          </cell>
          <cell r="U349">
            <v>304</v>
          </cell>
          <cell r="V349">
            <v>0</v>
          </cell>
          <cell r="W349">
            <v>583.97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583.97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</row>
        <row r="350">
          <cell r="A350" t="str">
            <v>Otros gastos - Transmisión</v>
          </cell>
          <cell r="B350">
            <v>0</v>
          </cell>
          <cell r="C350">
            <v>-1846</v>
          </cell>
          <cell r="D350">
            <v>-2814</v>
          </cell>
          <cell r="E350">
            <v>-5550</v>
          </cell>
          <cell r="F350">
            <v>-10210</v>
          </cell>
          <cell r="G350">
            <v>0</v>
          </cell>
          <cell r="H350">
            <v>-14112</v>
          </cell>
          <cell r="I350">
            <v>-949</v>
          </cell>
          <cell r="J350">
            <v>-15061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-3264</v>
          </cell>
          <cell r="R350">
            <v>-3264</v>
          </cell>
          <cell r="S350">
            <v>-28535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</row>
        <row r="351">
          <cell r="A351" t="str">
            <v>Imp., tasas y contribuciones - Transmisión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</row>
        <row r="352">
          <cell r="A352" t="str">
            <v>Transmisión (G)</v>
          </cell>
          <cell r="B352">
            <v>0</v>
          </cell>
          <cell r="C352">
            <v>-508</v>
          </cell>
          <cell r="D352">
            <v>14</v>
          </cell>
          <cell r="E352">
            <v>6</v>
          </cell>
          <cell r="F352">
            <v>-488</v>
          </cell>
          <cell r="G352">
            <v>4031</v>
          </cell>
          <cell r="H352">
            <v>-4031</v>
          </cell>
          <cell r="I352">
            <v>1</v>
          </cell>
          <cell r="J352">
            <v>1</v>
          </cell>
          <cell r="K352">
            <v>1</v>
          </cell>
          <cell r="L352">
            <v>40</v>
          </cell>
          <cell r="M352">
            <v>0</v>
          </cell>
          <cell r="N352">
            <v>41</v>
          </cell>
          <cell r="O352">
            <v>42</v>
          </cell>
          <cell r="P352">
            <v>5437</v>
          </cell>
          <cell r="Q352">
            <v>-3264</v>
          </cell>
          <cell r="R352">
            <v>2215</v>
          </cell>
          <cell r="S352">
            <v>1769</v>
          </cell>
          <cell r="T352">
            <v>279.97000000000003</v>
          </cell>
          <cell r="U352">
            <v>304</v>
          </cell>
          <cell r="V352">
            <v>0</v>
          </cell>
          <cell r="W352">
            <v>583.97</v>
          </cell>
          <cell r="X352">
            <v>0</v>
          </cell>
          <cell r="Y352">
            <v>0</v>
          </cell>
          <cell r="Z352">
            <v>-1659.258</v>
          </cell>
          <cell r="AA352">
            <v>-1659.258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-1075.288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</row>
        <row r="353">
          <cell r="A353" t="str">
            <v>Mano de obre propia - Distribución</v>
          </cell>
          <cell r="B353">
            <v>2875645.9999699229</v>
          </cell>
          <cell r="C353">
            <v>295997</v>
          </cell>
          <cell r="D353">
            <v>310548</v>
          </cell>
          <cell r="E353">
            <v>333524</v>
          </cell>
          <cell r="F353">
            <v>940069</v>
          </cell>
          <cell r="G353">
            <v>370708</v>
          </cell>
          <cell r="H353">
            <v>227033</v>
          </cell>
          <cell r="I353">
            <v>340645</v>
          </cell>
          <cell r="J353">
            <v>938386</v>
          </cell>
          <cell r="K353">
            <v>372583</v>
          </cell>
          <cell r="L353">
            <v>745045</v>
          </cell>
          <cell r="M353">
            <v>561825</v>
          </cell>
          <cell r="N353">
            <v>1679453</v>
          </cell>
          <cell r="O353">
            <v>243951</v>
          </cell>
          <cell r="P353">
            <v>115859</v>
          </cell>
          <cell r="Q353">
            <v>250596</v>
          </cell>
          <cell r="R353">
            <v>610406</v>
          </cell>
          <cell r="S353">
            <v>4168314</v>
          </cell>
          <cell r="T353">
            <v>193150.09</v>
          </cell>
          <cell r="U353">
            <v>205088.45699999999</v>
          </cell>
          <cell r="V353">
            <v>179938.125</v>
          </cell>
          <cell r="W353">
            <v>578176.67200000002</v>
          </cell>
          <cell r="X353">
            <v>148559.06299999999</v>
          </cell>
          <cell r="Y353">
            <v>147201.08300000001</v>
          </cell>
          <cell r="Z353">
            <v>113406.336</v>
          </cell>
          <cell r="AA353">
            <v>409166.48200000002</v>
          </cell>
          <cell r="AB353">
            <v>156613.33082545796</v>
          </cell>
          <cell r="AC353">
            <v>156613.33082545796</v>
          </cell>
          <cell r="AD353">
            <v>156613.33082545796</v>
          </cell>
          <cell r="AE353">
            <v>469839.99247637391</v>
          </cell>
          <cell r="AF353">
            <v>156613.33082545796</v>
          </cell>
          <cell r="AG353">
            <v>156613.33082545796</v>
          </cell>
          <cell r="AH353">
            <v>156613.33082545796</v>
          </cell>
          <cell r="AI353">
            <v>469839.99247637391</v>
          </cell>
          <cell r="AJ353">
            <v>1927023.1389527479</v>
          </cell>
          <cell r="AK353">
            <v>156613.33082545796</v>
          </cell>
          <cell r="AL353">
            <v>156613.33082545796</v>
          </cell>
          <cell r="AM353">
            <v>156613.33082545796</v>
          </cell>
          <cell r="AN353">
            <v>469839.99247637391</v>
          </cell>
          <cell r="AO353">
            <v>156613.33082545796</v>
          </cell>
          <cell r="AP353">
            <v>156613.33082545796</v>
          </cell>
          <cell r="AQ353">
            <v>176454.3287536797</v>
          </cell>
          <cell r="AR353">
            <v>489680.99040459562</v>
          </cell>
          <cell r="AS353">
            <v>176454.3287536797</v>
          </cell>
          <cell r="AT353">
            <v>176454.3287536797</v>
          </cell>
          <cell r="AU353">
            <v>176454.3287536797</v>
          </cell>
          <cell r="AV353">
            <v>529362.98626103904</v>
          </cell>
          <cell r="AW353">
            <v>176454.3287536797</v>
          </cell>
          <cell r="AX353">
            <v>176454.3287536797</v>
          </cell>
          <cell r="AY353">
            <v>176454.3287536797</v>
          </cell>
          <cell r="AZ353">
            <v>529362.98626103904</v>
          </cell>
          <cell r="BA353">
            <v>2018246.9554030476</v>
          </cell>
          <cell r="BB353">
            <v>176454.3287536797</v>
          </cell>
          <cell r="BC353">
            <v>176454.3287536797</v>
          </cell>
          <cell r="BD353">
            <v>176454.3287536797</v>
          </cell>
          <cell r="BE353">
            <v>529362.98626103904</v>
          </cell>
          <cell r="BF353">
            <v>176454.3287536797</v>
          </cell>
          <cell r="BG353">
            <v>176454.3287536797</v>
          </cell>
          <cell r="BH353">
            <v>205867.20879158159</v>
          </cell>
          <cell r="BI353">
            <v>558775.86629894108</v>
          </cell>
          <cell r="BJ353">
            <v>205867.20879158159</v>
          </cell>
          <cell r="BK353">
            <v>205867.20879158159</v>
          </cell>
          <cell r="BL353">
            <v>205867.20879158159</v>
          </cell>
          <cell r="BM353">
            <v>617601.62637474481</v>
          </cell>
          <cell r="BN353">
            <v>205867.20879158159</v>
          </cell>
          <cell r="BO353">
            <v>205867.20879158159</v>
          </cell>
          <cell r="BP353">
            <v>205867.20879158159</v>
          </cell>
          <cell r="BQ353">
            <v>617601.62637474481</v>
          </cell>
          <cell r="BR353">
            <v>2323342.1053094696</v>
          </cell>
          <cell r="BS353">
            <v>3271094.8647109717</v>
          </cell>
          <cell r="BT353">
            <v>3866605.4125194657</v>
          </cell>
          <cell r="BU353">
            <v>4590256.8233478498</v>
          </cell>
          <cell r="BV353">
            <v>5498641.8043440022</v>
          </cell>
          <cell r="BW353">
            <v>6681759.1378263719</v>
          </cell>
          <cell r="BX353">
            <v>8214046.7957577333</v>
          </cell>
          <cell r="BY353">
            <v>10182665.976782555</v>
          </cell>
        </row>
        <row r="354">
          <cell r="A354" t="str">
            <v>Mano de Obra contratada - Distribución</v>
          </cell>
          <cell r="B354">
            <v>617723.42577480304</v>
          </cell>
          <cell r="C354">
            <v>276932</v>
          </cell>
          <cell r="D354">
            <v>324980</v>
          </cell>
          <cell r="E354">
            <v>415782</v>
          </cell>
          <cell r="F354">
            <v>1017694</v>
          </cell>
          <cell r="G354">
            <v>352016</v>
          </cell>
          <cell r="H354">
            <v>419807</v>
          </cell>
          <cell r="I354">
            <v>406840</v>
          </cell>
          <cell r="J354">
            <v>1178663</v>
          </cell>
          <cell r="K354">
            <v>322907</v>
          </cell>
          <cell r="L354">
            <v>298722</v>
          </cell>
          <cell r="M354">
            <v>352559</v>
          </cell>
          <cell r="N354">
            <v>974188</v>
          </cell>
          <cell r="O354">
            <v>363600</v>
          </cell>
          <cell r="P354">
            <v>342317</v>
          </cell>
          <cell r="Q354">
            <v>1595145</v>
          </cell>
          <cell r="R354">
            <v>2301062</v>
          </cell>
          <cell r="S354">
            <v>5471607</v>
          </cell>
          <cell r="T354">
            <v>372603.97700000001</v>
          </cell>
          <cell r="U354">
            <v>149774.527</v>
          </cell>
          <cell r="V354">
            <v>223592.193</v>
          </cell>
          <cell r="W354">
            <v>745970.69700000004</v>
          </cell>
          <cell r="X354">
            <v>229318.22899999999</v>
          </cell>
          <cell r="Y354">
            <v>336813.78100000002</v>
          </cell>
          <cell r="Z354">
            <v>288128.55900000001</v>
          </cell>
          <cell r="AA354">
            <v>854260.56900000002</v>
          </cell>
          <cell r="AB354">
            <v>195542.30437210645</v>
          </cell>
          <cell r="AC354">
            <v>187810.91377102988</v>
          </cell>
          <cell r="AD354">
            <v>153703.79812818693</v>
          </cell>
          <cell r="AE354">
            <v>537057.0162713232</v>
          </cell>
          <cell r="AF354">
            <v>122933.64618694274</v>
          </cell>
          <cell r="AG354">
            <v>106313.34922589514</v>
          </cell>
          <cell r="AH354">
            <v>87658.360162634126</v>
          </cell>
          <cell r="AI354">
            <v>316905.355575472</v>
          </cell>
          <cell r="AJ354">
            <v>2454193.6378467949</v>
          </cell>
          <cell r="AK354">
            <v>107026.29195795959</v>
          </cell>
          <cell r="AL354">
            <v>101654.00932518982</v>
          </cell>
          <cell r="AM354">
            <v>100080.44212674754</v>
          </cell>
          <cell r="AN354">
            <v>308760.74340989697</v>
          </cell>
          <cell r="AO354">
            <v>104275.66744442219</v>
          </cell>
          <cell r="AP354">
            <v>103346.71772150573</v>
          </cell>
          <cell r="AQ354">
            <v>103918.38462405716</v>
          </cell>
          <cell r="AR354">
            <v>311540.76978998509</v>
          </cell>
          <cell r="AS354">
            <v>105214.5468599052</v>
          </cell>
          <cell r="AT354">
            <v>105531.62822399996</v>
          </cell>
          <cell r="AU354">
            <v>106269.52319872301</v>
          </cell>
          <cell r="AV354">
            <v>317015.6982826282</v>
          </cell>
          <cell r="AW354">
            <v>107063.55725052643</v>
          </cell>
          <cell r="AX354">
            <v>107688.01096334103</v>
          </cell>
          <cell r="AY354">
            <v>108416.27145049728</v>
          </cell>
          <cell r="AZ354">
            <v>323167.83966436476</v>
          </cell>
          <cell r="BA354">
            <v>1260485.0511468749</v>
          </cell>
          <cell r="BB354">
            <v>109492.5772185947</v>
          </cell>
          <cell r="BC354">
            <v>110315.55408626645</v>
          </cell>
          <cell r="BD354">
            <v>111205.79263407766</v>
          </cell>
          <cell r="BE354">
            <v>331013.92393893882</v>
          </cell>
          <cell r="BF354">
            <v>112150.91100944972</v>
          </cell>
          <cell r="BG354">
            <v>113051.5817512237</v>
          </cell>
          <cell r="BH354">
            <v>113978.57597406677</v>
          </cell>
          <cell r="BI354">
            <v>339181.06873474014</v>
          </cell>
          <cell r="BJ354">
            <v>114918.0233964325</v>
          </cell>
          <cell r="BK354">
            <v>115855.54944178066</v>
          </cell>
          <cell r="BL354">
            <v>116805.56244182303</v>
          </cell>
          <cell r="BM354">
            <v>347579.13528003613</v>
          </cell>
          <cell r="BN354">
            <v>117763.37443957072</v>
          </cell>
          <cell r="BO354">
            <v>118727.40854373273</v>
          </cell>
          <cell r="BP354">
            <v>119700.42384998348</v>
          </cell>
          <cell r="BQ354">
            <v>356191.20683328691</v>
          </cell>
          <cell r="BR354">
            <v>1373965.3347870021</v>
          </cell>
          <cell r="BS354">
            <v>4924450.4432800151</v>
          </cell>
          <cell r="BT354">
            <v>5905139.3094623797</v>
          </cell>
          <cell r="BU354">
            <v>9576773.7537028231</v>
          </cell>
          <cell r="BV354">
            <v>8515783.3338308576</v>
          </cell>
          <cell r="BW354">
            <v>10183707.623877404</v>
          </cell>
          <cell r="BX354">
            <v>12161306.54438871</v>
          </cell>
          <cell r="BY354">
            <v>13400214.546374947</v>
          </cell>
        </row>
        <row r="355">
          <cell r="A355" t="str">
            <v>Materiales - Distribución</v>
          </cell>
          <cell r="B355">
            <v>1245806.9999869699</v>
          </cell>
          <cell r="C355">
            <v>69555</v>
          </cell>
          <cell r="D355">
            <v>164481</v>
          </cell>
          <cell r="E355">
            <v>123375</v>
          </cell>
          <cell r="F355">
            <v>357411</v>
          </cell>
          <cell r="G355">
            <v>24843</v>
          </cell>
          <cell r="H355">
            <v>93979</v>
          </cell>
          <cell r="I355">
            <v>288898</v>
          </cell>
          <cell r="J355">
            <v>407720</v>
          </cell>
          <cell r="K355">
            <v>124042</v>
          </cell>
          <cell r="L355">
            <v>91895</v>
          </cell>
          <cell r="M355">
            <v>68337</v>
          </cell>
          <cell r="N355">
            <v>284274</v>
          </cell>
          <cell r="O355">
            <v>73096</v>
          </cell>
          <cell r="P355">
            <v>333094</v>
          </cell>
          <cell r="Q355">
            <v>105647</v>
          </cell>
          <cell r="R355">
            <v>511837</v>
          </cell>
          <cell r="S355">
            <v>1561242</v>
          </cell>
          <cell r="T355">
            <v>147619.41700000002</v>
          </cell>
          <cell r="U355">
            <v>97435.434999999998</v>
          </cell>
          <cell r="V355">
            <v>153601.20600000001</v>
          </cell>
          <cell r="W355">
            <v>398656.05800000002</v>
          </cell>
          <cell r="X355">
            <v>212546.52</v>
          </cell>
          <cell r="Y355">
            <v>249609.92199999999</v>
          </cell>
          <cell r="Z355">
            <v>29027.662</v>
          </cell>
          <cell r="AA355">
            <v>491184.10399999999</v>
          </cell>
          <cell r="AB355">
            <v>19893.055398891218</v>
          </cell>
          <cell r="AC355">
            <v>13632.813343130827</v>
          </cell>
          <cell r="AD355">
            <v>9342.5214547623218</v>
          </cell>
          <cell r="AE355">
            <v>42868.390196784363</v>
          </cell>
          <cell r="AF355">
            <v>6402.3202523999216</v>
          </cell>
          <cell r="AG355">
            <v>4387.3816570813606</v>
          </cell>
          <cell r="AH355">
            <v>3006.5485477465559</v>
          </cell>
          <cell r="AI355">
            <v>13796.250457227839</v>
          </cell>
          <cell r="AJ355">
            <v>946504.80265401222</v>
          </cell>
          <cell r="AK355">
            <v>3042.052003673421</v>
          </cell>
          <cell r="AL355">
            <v>3077.8352230619389</v>
          </cell>
          <cell r="AM355">
            <v>3113.9010346697273</v>
          </cell>
          <cell r="AN355">
            <v>9233.7882614050868</v>
          </cell>
          <cell r="AO355">
            <v>3150.2522765777585</v>
          </cell>
          <cell r="AP355">
            <v>3186.8917967342718</v>
          </cell>
          <cell r="AQ355">
            <v>3223.8224534819751</v>
          </cell>
          <cell r="AR355">
            <v>9560.9665267940054</v>
          </cell>
          <cell r="AS355">
            <v>3261.0471160695542</v>
          </cell>
          <cell r="AT355">
            <v>3298.5686651484007</v>
          </cell>
          <cell r="AU355">
            <v>3336.3899932554359</v>
          </cell>
          <cell r="AV355">
            <v>9896.0057744733913</v>
          </cell>
          <cell r="AW355">
            <v>3374.5140052828533</v>
          </cell>
          <cell r="AX355">
            <v>3412.9436189355329</v>
          </cell>
          <cell r="AY355">
            <v>3451.6817651768661</v>
          </cell>
          <cell r="AZ355">
            <v>10239.139389395252</v>
          </cell>
          <cell r="BA355">
            <v>38929.899952067732</v>
          </cell>
          <cell r="BB355">
            <v>3510.6438326773086</v>
          </cell>
          <cell r="BC355">
            <v>3570.1170158622945</v>
          </cell>
          <cell r="BD355">
            <v>3630.1106535239928</v>
          </cell>
          <cell r="BE355">
            <v>10710.871502063595</v>
          </cell>
          <cell r="BF355">
            <v>3690.633999893184</v>
          </cell>
          <cell r="BG355">
            <v>3751.6962345162883</v>
          </cell>
          <cell r="BH355">
            <v>3813.3064714214124</v>
          </cell>
          <cell r="BI355">
            <v>11255.636705830884</v>
          </cell>
          <cell r="BJ355">
            <v>3875.4737676393565</v>
          </cell>
          <cell r="BK355">
            <v>3938.207131138533</v>
          </cell>
          <cell r="BL355">
            <v>4001.5155282266005</v>
          </cell>
          <cell r="BM355">
            <v>11815.19642700449</v>
          </cell>
          <cell r="BN355">
            <v>4065.4078904662106</v>
          </cell>
          <cell r="BO355">
            <v>4129.8931211474473</v>
          </cell>
          <cell r="BP355">
            <v>4194.9801013553297</v>
          </cell>
          <cell r="BQ355">
            <v>12390.281112968987</v>
          </cell>
          <cell r="BR355">
            <v>46171.985747867955</v>
          </cell>
          <cell r="BS355">
            <v>171391.08394858256</v>
          </cell>
          <cell r="BT355">
            <v>398136.47230289475</v>
          </cell>
          <cell r="BU355">
            <v>929045.67147841072</v>
          </cell>
          <cell r="BV355">
            <v>1152838.0107160644</v>
          </cell>
          <cell r="BW355">
            <v>1454711.5714403803</v>
          </cell>
          <cell r="BX355">
            <v>1860404.2756034492</v>
          </cell>
          <cell r="BY355">
            <v>2402061.7872088519</v>
          </cell>
        </row>
        <row r="356">
          <cell r="A356" t="str">
            <v>Otros gastos - Distribución</v>
          </cell>
          <cell r="B356">
            <v>0</v>
          </cell>
          <cell r="C356">
            <v>-2323</v>
          </cell>
          <cell r="D356">
            <v>1483</v>
          </cell>
          <cell r="E356">
            <v>-8661</v>
          </cell>
          <cell r="F356">
            <v>-9501</v>
          </cell>
          <cell r="G356">
            <v>1106</v>
          </cell>
          <cell r="H356">
            <v>4394</v>
          </cell>
          <cell r="I356">
            <v>-38931</v>
          </cell>
          <cell r="J356">
            <v>-33431</v>
          </cell>
          <cell r="K356">
            <v>-392</v>
          </cell>
          <cell r="L356">
            <v>1887</v>
          </cell>
          <cell r="M356">
            <v>422</v>
          </cell>
          <cell r="N356">
            <v>1917</v>
          </cell>
          <cell r="O356">
            <v>-2570</v>
          </cell>
          <cell r="P356">
            <v>1489</v>
          </cell>
          <cell r="Q356">
            <v>304545</v>
          </cell>
          <cell r="R356">
            <v>303464</v>
          </cell>
          <cell r="S356">
            <v>262449</v>
          </cell>
          <cell r="T356">
            <v>3255.4610000000002</v>
          </cell>
          <cell r="U356">
            <v>2746.6979999999999</v>
          </cell>
          <cell r="V356">
            <v>3123.694</v>
          </cell>
          <cell r="W356">
            <v>9125.853000000001</v>
          </cell>
          <cell r="X356">
            <v>17831.255000000001</v>
          </cell>
          <cell r="Y356">
            <v>2906.578</v>
          </cell>
          <cell r="Z356">
            <v>10717.078</v>
          </cell>
          <cell r="AA356">
            <v>31454.911</v>
          </cell>
          <cell r="AB356">
            <v>7200.1049843136552</v>
          </cell>
          <cell r="AC356">
            <v>4766.6091077260699</v>
          </cell>
          <cell r="AD356">
            <v>5192.3747139208217</v>
          </cell>
          <cell r="AE356">
            <v>17159.088805960546</v>
          </cell>
          <cell r="AF356">
            <v>3927.756808406712</v>
          </cell>
          <cell r="AG356">
            <v>3178.7084193727292</v>
          </cell>
          <cell r="AH356">
            <v>2815.2341224399561</v>
          </cell>
          <cell r="AI356">
            <v>9921.6993502193964</v>
          </cell>
          <cell r="AJ356">
            <v>67661.552156179954</v>
          </cell>
          <cell r="AK356">
            <v>3350.7880908083562</v>
          </cell>
          <cell r="AL356">
            <v>3155.9323670603085</v>
          </cell>
          <cell r="AM356">
            <v>3148.2403657054797</v>
          </cell>
          <cell r="AN356">
            <v>9654.9608235741453</v>
          </cell>
          <cell r="AO356">
            <v>3260.7043010367061</v>
          </cell>
          <cell r="AP356">
            <v>3230.2809149526429</v>
          </cell>
          <cell r="AQ356">
            <v>3255.390144738064</v>
          </cell>
          <cell r="AR356">
            <v>9746.3753607274139</v>
          </cell>
          <cell r="AS356">
            <v>3291.577111389819</v>
          </cell>
          <cell r="AT356">
            <v>3302.0035758098193</v>
          </cell>
          <cell r="AU356">
            <v>3326.2259826131453</v>
          </cell>
          <cell r="AV356">
            <v>9919.8066698127841</v>
          </cell>
          <cell r="AW356">
            <v>3350.1488887178348</v>
          </cell>
          <cell r="AX356">
            <v>3369.9299370040699</v>
          </cell>
          <cell r="AY356">
            <v>3392.870245322988</v>
          </cell>
          <cell r="AZ356">
            <v>10112.949071044892</v>
          </cell>
          <cell r="BA356">
            <v>39434.091925159235</v>
          </cell>
          <cell r="BB356">
            <v>3426.3708239628959</v>
          </cell>
          <cell r="BC356">
            <v>3452.1955970567728</v>
          </cell>
          <cell r="BD356">
            <v>3480.068046076186</v>
          </cell>
          <cell r="BE356">
            <v>10358.634467095853</v>
          </cell>
          <cell r="BF356">
            <v>3509.6115549295951</v>
          </cell>
          <cell r="BG356">
            <v>3537.8143679711702</v>
          </cell>
          <cell r="BH356">
            <v>3566.8228853268643</v>
          </cell>
          <cell r="BI356">
            <v>10614.248808227629</v>
          </cell>
          <cell r="BJ356">
            <v>3596.2163142819459</v>
          </cell>
          <cell r="BK356">
            <v>3625.5588946288435</v>
          </cell>
          <cell r="BL356">
            <v>3655.2876398237622</v>
          </cell>
          <cell r="BM356">
            <v>10877.062848734553</v>
          </cell>
          <cell r="BN356">
            <v>3685.2604055944394</v>
          </cell>
          <cell r="BO356">
            <v>3715.4294566176427</v>
          </cell>
          <cell r="BP356">
            <v>3745.8785243790171</v>
          </cell>
          <cell r="BQ356">
            <v>11146.5683865911</v>
          </cell>
          <cell r="BR356">
            <v>42996.514510649133</v>
          </cell>
          <cell r="BS356">
            <v>145249.18494142016</v>
          </cell>
          <cell r="BT356">
            <v>177867.2476870805</v>
          </cell>
          <cell r="BU356">
            <v>287308.15224785655</v>
          </cell>
          <cell r="BV356">
            <v>254736.39655634243</v>
          </cell>
          <cell r="BW356">
            <v>305503.12534853275</v>
          </cell>
          <cell r="BX356">
            <v>364520.81565764477</v>
          </cell>
          <cell r="BY356">
            <v>401544.61097364238</v>
          </cell>
        </row>
        <row r="357">
          <cell r="A357" t="str">
            <v>Imp., tasas y contribuciones - Distribución</v>
          </cell>
          <cell r="B357">
            <v>0</v>
          </cell>
          <cell r="C357">
            <v>0</v>
          </cell>
          <cell r="D357">
            <v>448</v>
          </cell>
          <cell r="E357">
            <v>1033</v>
          </cell>
          <cell r="F357">
            <v>1481</v>
          </cell>
          <cell r="G357">
            <v>0</v>
          </cell>
          <cell r="H357">
            <v>548</v>
          </cell>
          <cell r="I357">
            <v>715</v>
          </cell>
          <cell r="J357">
            <v>1263</v>
          </cell>
          <cell r="K357">
            <v>2529</v>
          </cell>
          <cell r="L357">
            <v>63</v>
          </cell>
          <cell r="M357">
            <v>634</v>
          </cell>
          <cell r="N357">
            <v>3226</v>
          </cell>
          <cell r="O357">
            <v>0</v>
          </cell>
          <cell r="P357">
            <v>162</v>
          </cell>
          <cell r="Q357">
            <v>-34</v>
          </cell>
          <cell r="R357">
            <v>128</v>
          </cell>
          <cell r="S357">
            <v>6098</v>
          </cell>
          <cell r="T357">
            <v>1</v>
          </cell>
          <cell r="U357">
            <v>294.60599999999999</v>
          </cell>
          <cell r="V357">
            <v>252.94200000000001</v>
          </cell>
          <cell r="W357">
            <v>548.548</v>
          </cell>
          <cell r="X357">
            <v>355.69200000000001</v>
          </cell>
          <cell r="Y357">
            <v>38.28</v>
          </cell>
          <cell r="Z357">
            <v>227.03800000000001</v>
          </cell>
          <cell r="AA357">
            <v>621.01</v>
          </cell>
          <cell r="AB357">
            <v>120.59226473560263</v>
          </cell>
          <cell r="AC357">
            <v>120.59226473560263</v>
          </cell>
          <cell r="AD357">
            <v>120.59226473560263</v>
          </cell>
          <cell r="AE357">
            <v>361.77679420680784</v>
          </cell>
          <cell r="AF357">
            <v>120.59226473560263</v>
          </cell>
          <cell r="AG357">
            <v>120.59226473560263</v>
          </cell>
          <cell r="AH357">
            <v>120.59226473560263</v>
          </cell>
          <cell r="AI357">
            <v>361.77679420680784</v>
          </cell>
          <cell r="AJ357">
            <v>1893.1115884136157</v>
          </cell>
          <cell r="AK357">
            <v>120.59226473560263</v>
          </cell>
          <cell r="AL357">
            <v>120.59226473560263</v>
          </cell>
          <cell r="AM357">
            <v>120.59226473560263</v>
          </cell>
          <cell r="AN357">
            <v>361.77679420680784</v>
          </cell>
          <cell r="AO357">
            <v>120.59226473560263</v>
          </cell>
          <cell r="AP357">
            <v>120.59226473560263</v>
          </cell>
          <cell r="AQ357">
            <v>135.86983314033336</v>
          </cell>
          <cell r="AR357">
            <v>377.05436261153864</v>
          </cell>
          <cell r="AS357">
            <v>135.86983314033336</v>
          </cell>
          <cell r="AT357">
            <v>135.86983314033336</v>
          </cell>
          <cell r="AU357">
            <v>135.86983314033336</v>
          </cell>
          <cell r="AV357">
            <v>407.60949942100007</v>
          </cell>
          <cell r="AW357">
            <v>135.86983314033336</v>
          </cell>
          <cell r="AX357">
            <v>135.86983314033336</v>
          </cell>
          <cell r="AY357">
            <v>135.86983314033336</v>
          </cell>
          <cell r="AZ357">
            <v>407.60949942100007</v>
          </cell>
          <cell r="BA357">
            <v>1554.0501556603467</v>
          </cell>
          <cell r="BB357">
            <v>135.86983314033336</v>
          </cell>
          <cell r="BC357">
            <v>135.86983314033336</v>
          </cell>
          <cell r="BD357">
            <v>135.86983314033336</v>
          </cell>
          <cell r="BE357">
            <v>407.60949942100007</v>
          </cell>
          <cell r="BF357">
            <v>135.86983314033336</v>
          </cell>
          <cell r="BG357">
            <v>135.86983314033336</v>
          </cell>
          <cell r="BH357">
            <v>158.51775076951782</v>
          </cell>
          <cell r="BI357">
            <v>430.25741705018459</v>
          </cell>
          <cell r="BJ357">
            <v>158.51775076951782</v>
          </cell>
          <cell r="BK357">
            <v>158.51775076951782</v>
          </cell>
          <cell r="BL357">
            <v>158.51775076951782</v>
          </cell>
          <cell r="BM357">
            <v>475.55325230855345</v>
          </cell>
          <cell r="BN357">
            <v>158.51775076951782</v>
          </cell>
          <cell r="BO357">
            <v>158.51775076951782</v>
          </cell>
          <cell r="BP357">
            <v>158.51775076951782</v>
          </cell>
          <cell r="BQ357">
            <v>475.55325230855345</v>
          </cell>
          <cell r="BR357">
            <v>1788.9734210882918</v>
          </cell>
          <cell r="BS357">
            <v>2518.7430458274484</v>
          </cell>
          <cell r="BT357">
            <v>2977.286167639988</v>
          </cell>
          <cell r="BU357">
            <v>3534.4977539778442</v>
          </cell>
          <cell r="BV357">
            <v>4233.9541893448813</v>
          </cell>
          <cell r="BW357">
            <v>5144.9545361263063</v>
          </cell>
          <cell r="BX357">
            <v>6324.8160327334544</v>
          </cell>
          <cell r="BY357">
            <v>7840.6528021225668</v>
          </cell>
        </row>
        <row r="358">
          <cell r="A358" t="str">
            <v>Gasto Servicio Prestado</v>
          </cell>
          <cell r="B358">
            <v>16176716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273768.18611339765</v>
          </cell>
          <cell r="AC358">
            <v>306153.11717747711</v>
          </cell>
          <cell r="AD358">
            <v>273829.52337965346</v>
          </cell>
          <cell r="AE358">
            <v>853750.82667052816</v>
          </cell>
          <cell r="AF358">
            <v>278656.42009210592</v>
          </cell>
          <cell r="AG358">
            <v>276894.90008629899</v>
          </cell>
          <cell r="AH358">
            <v>300673.29558931326</v>
          </cell>
          <cell r="AI358">
            <v>856224.61576771818</v>
          </cell>
          <cell r="AJ358">
            <v>1709975.4424382462</v>
          </cell>
          <cell r="AK358">
            <v>259813.15047364123</v>
          </cell>
          <cell r="AL358">
            <v>251780.07847705713</v>
          </cell>
          <cell r="AM358">
            <v>258122.93126675996</v>
          </cell>
          <cell r="AN358">
            <v>769716.16021745838</v>
          </cell>
          <cell r="AO358">
            <v>259850.7771697111</v>
          </cell>
          <cell r="AP358">
            <v>268590.69971278991</v>
          </cell>
          <cell r="AQ358">
            <v>290989.37512580957</v>
          </cell>
          <cell r="AR358">
            <v>819430.85200831061</v>
          </cell>
          <cell r="AS358">
            <v>280768.59216356202</v>
          </cell>
          <cell r="AT358">
            <v>314207.64596186479</v>
          </cell>
          <cell r="AU358">
            <v>280714.08304674295</v>
          </cell>
          <cell r="AV358">
            <v>875690.32117216976</v>
          </cell>
          <cell r="AW358">
            <v>285660.84710324771</v>
          </cell>
          <cell r="AX358">
            <v>283872.32504780288</v>
          </cell>
          <cell r="AY358">
            <v>308128.05535116658</v>
          </cell>
          <cell r="AZ358">
            <v>877661.22750221705</v>
          </cell>
          <cell r="BA358">
            <v>3342498.5609001559</v>
          </cell>
          <cell r="BB358">
            <v>272622.95517309027</v>
          </cell>
          <cell r="BC358">
            <v>267831.84161361505</v>
          </cell>
          <cell r="BD358">
            <v>278455.87842763949</v>
          </cell>
          <cell r="BE358">
            <v>818910.67521434475</v>
          </cell>
          <cell r="BF358">
            <v>284510.44544288394</v>
          </cell>
          <cell r="BG358">
            <v>298411.38516774494</v>
          </cell>
          <cell r="BH358">
            <v>327995.03822345939</v>
          </cell>
          <cell r="BI358">
            <v>910916.86883408821</v>
          </cell>
          <cell r="BJ358">
            <v>321454.59084899153</v>
          </cell>
          <cell r="BK358">
            <v>364917.56857971684</v>
          </cell>
          <cell r="BL358">
            <v>330809.81830135547</v>
          </cell>
          <cell r="BM358">
            <v>1017181.9777300638</v>
          </cell>
          <cell r="BN358">
            <v>341694.9863566744</v>
          </cell>
          <cell r="BO358">
            <v>344520.79814462701</v>
          </cell>
          <cell r="BP358">
            <v>379381.70562057494</v>
          </cell>
          <cell r="BQ358">
            <v>1065597.4901218764</v>
          </cell>
          <cell r="BR358">
            <v>3812607.0119003733</v>
          </cell>
          <cell r="BS358">
            <v>5757179.4177356903</v>
          </cell>
          <cell r="BT358">
            <v>7153012.6489636954</v>
          </cell>
          <cell r="BU358">
            <v>8927164.0350130405</v>
          </cell>
          <cell r="BV358">
            <v>11251046.632068768</v>
          </cell>
          <cell r="BW358">
            <v>13773022.82534497</v>
          </cell>
          <cell r="BX358">
            <v>17035835.825576801</v>
          </cell>
          <cell r="BY358">
            <v>21229769.233099133</v>
          </cell>
        </row>
        <row r="359">
          <cell r="A359" t="str">
            <v>Distribución (G)</v>
          </cell>
          <cell r="B359">
            <v>20915892.425731696</v>
          </cell>
          <cell r="C359">
            <v>640161</v>
          </cell>
          <cell r="D359">
            <v>801940</v>
          </cell>
          <cell r="E359">
            <v>865053</v>
          </cell>
          <cell r="F359">
            <v>2307154</v>
          </cell>
          <cell r="G359">
            <v>748673</v>
          </cell>
          <cell r="H359">
            <v>745761</v>
          </cell>
          <cell r="I359">
            <v>998167</v>
          </cell>
          <cell r="J359">
            <v>2492601</v>
          </cell>
          <cell r="K359">
            <v>821669</v>
          </cell>
          <cell r="L359">
            <v>1137612</v>
          </cell>
          <cell r="M359">
            <v>983777</v>
          </cell>
          <cell r="N359">
            <v>2943058</v>
          </cell>
          <cell r="O359">
            <v>678077</v>
          </cell>
          <cell r="P359">
            <v>792921</v>
          </cell>
          <cell r="Q359">
            <v>2255899</v>
          </cell>
          <cell r="R359">
            <v>3726897</v>
          </cell>
          <cell r="S359">
            <v>11469710</v>
          </cell>
          <cell r="T359">
            <v>716629.94500000007</v>
          </cell>
          <cell r="U359">
            <v>455339.723</v>
          </cell>
          <cell r="V359">
            <v>560508.16000000003</v>
          </cell>
          <cell r="W359">
            <v>1732477.828</v>
          </cell>
          <cell r="X359">
            <v>608610.75899999996</v>
          </cell>
          <cell r="Y359">
            <v>736569.64399999997</v>
          </cell>
          <cell r="Z359">
            <v>441506.67300000001</v>
          </cell>
          <cell r="AA359">
            <v>1786687.0760000001</v>
          </cell>
          <cell r="AB359">
            <v>653137.5739589025</v>
          </cell>
          <cell r="AC359">
            <v>669097.37648955756</v>
          </cell>
          <cell r="AD359">
            <v>598802.14076671714</v>
          </cell>
          <cell r="AE359">
            <v>1921037.0912151772</v>
          </cell>
          <cell r="AF359">
            <v>568654.06643004878</v>
          </cell>
          <cell r="AG359">
            <v>547508.26247884182</v>
          </cell>
          <cell r="AH359">
            <v>550887.36151232745</v>
          </cell>
          <cell r="AI359">
            <v>1667049.6904212183</v>
          </cell>
          <cell r="AJ359">
            <v>7107251.6856363956</v>
          </cell>
          <cell r="AK359">
            <v>529966.20561627613</v>
          </cell>
          <cell r="AL359">
            <v>516401.7784825628</v>
          </cell>
          <cell r="AM359">
            <v>521199.43788407627</v>
          </cell>
          <cell r="AN359">
            <v>1567567.4219829151</v>
          </cell>
          <cell r="AO359">
            <v>527271.32428194128</v>
          </cell>
          <cell r="AP359">
            <v>535088.51323617599</v>
          </cell>
          <cell r="AQ359">
            <v>577977.1709349067</v>
          </cell>
          <cell r="AR359">
            <v>1640337.0084530239</v>
          </cell>
          <cell r="AS359">
            <v>569125.96183774667</v>
          </cell>
          <cell r="AT359">
            <v>602930.04501364299</v>
          </cell>
          <cell r="AU359">
            <v>570236.42080815462</v>
          </cell>
          <cell r="AV359">
            <v>1742292.4276595442</v>
          </cell>
          <cell r="AW359">
            <v>576039.26583459484</v>
          </cell>
          <cell r="AX359">
            <v>574933.40815390355</v>
          </cell>
          <cell r="AY359">
            <v>599979.07739898376</v>
          </cell>
          <cell r="AZ359">
            <v>1750951.751387482</v>
          </cell>
          <cell r="BA359">
            <v>6701148.6094829645</v>
          </cell>
          <cell r="BB359">
            <v>565642.74563514523</v>
          </cell>
          <cell r="BC359">
            <v>561759.90689962055</v>
          </cell>
          <cell r="BD359">
            <v>573362.04834813741</v>
          </cell>
          <cell r="BE359">
            <v>1700764.7008829031</v>
          </cell>
          <cell r="BF359">
            <v>580451.80059397651</v>
          </cell>
          <cell r="BG359">
            <v>595342.67610827612</v>
          </cell>
          <cell r="BH359">
            <v>655379.47009662562</v>
          </cell>
          <cell r="BI359">
            <v>1831173.9467988783</v>
          </cell>
          <cell r="BJ359">
            <v>649870.03086969641</v>
          </cell>
          <cell r="BK359">
            <v>694362.610589616</v>
          </cell>
          <cell r="BL359">
            <v>661297.91045357997</v>
          </cell>
          <cell r="BM359">
            <v>2005530.5519128924</v>
          </cell>
          <cell r="BN359">
            <v>673234.75563465687</v>
          </cell>
          <cell r="BO359">
            <v>677119.25580847601</v>
          </cell>
          <cell r="BP359">
            <v>713048.7146386439</v>
          </cell>
          <cell r="BQ359">
            <v>2063402.7260817767</v>
          </cell>
          <cell r="BR359">
            <v>7600871.9256764501</v>
          </cell>
          <cell r="BS359">
            <v>14271883.737662509</v>
          </cell>
          <cell r="BT359">
            <v>17503738.377103157</v>
          </cell>
          <cell r="BU359">
            <v>24314082.933543961</v>
          </cell>
          <cell r="BV359">
            <v>26677280.131705381</v>
          </cell>
          <cell r="BW359">
            <v>32403849.238373786</v>
          </cell>
          <cell r="BX359">
            <v>39642439.073017076</v>
          </cell>
          <cell r="BY359">
            <v>47624096.807241254</v>
          </cell>
        </row>
        <row r="360">
          <cell r="A360" t="str">
            <v>Mano de obre propia - Comercialización</v>
          </cell>
          <cell r="B360">
            <v>1075830.9999887478</v>
          </cell>
          <cell r="C360">
            <v>94068</v>
          </cell>
          <cell r="D360">
            <v>62674</v>
          </cell>
          <cell r="E360">
            <v>40426</v>
          </cell>
          <cell r="F360">
            <v>197168</v>
          </cell>
          <cell r="G360">
            <v>31503</v>
          </cell>
          <cell r="H360">
            <v>30042</v>
          </cell>
          <cell r="I360">
            <v>35951</v>
          </cell>
          <cell r="J360">
            <v>97496</v>
          </cell>
          <cell r="K360">
            <v>34927</v>
          </cell>
          <cell r="L360">
            <v>84452</v>
          </cell>
          <cell r="M360">
            <v>28753</v>
          </cell>
          <cell r="N360">
            <v>148132</v>
          </cell>
          <cell r="O360">
            <v>23513</v>
          </cell>
          <cell r="P360">
            <v>4682</v>
          </cell>
          <cell r="Q360">
            <v>33875</v>
          </cell>
          <cell r="R360">
            <v>62070</v>
          </cell>
          <cell r="S360">
            <v>504866</v>
          </cell>
          <cell r="T360">
            <v>19655.191999999999</v>
          </cell>
          <cell r="U360">
            <v>31505.34</v>
          </cell>
          <cell r="V360">
            <v>18705.684000000001</v>
          </cell>
          <cell r="W360">
            <v>69866.216</v>
          </cell>
          <cell r="X360">
            <v>223996.326</v>
          </cell>
          <cell r="Y360">
            <v>112390.151</v>
          </cell>
          <cell r="Z360">
            <v>308266.24300000002</v>
          </cell>
          <cell r="AA360">
            <v>644652.72</v>
          </cell>
          <cell r="AB360">
            <v>353063.52405476128</v>
          </cell>
          <cell r="AC360">
            <v>353063.52405476128</v>
          </cell>
          <cell r="AD360">
            <v>353063.52405476128</v>
          </cell>
          <cell r="AE360">
            <v>1059190.5721642838</v>
          </cell>
          <cell r="AF360">
            <v>353063.52405476128</v>
          </cell>
          <cell r="AG360">
            <v>353063.52405476128</v>
          </cell>
          <cell r="AH360">
            <v>353063.52405476128</v>
          </cell>
          <cell r="AI360">
            <v>1059190.5721642838</v>
          </cell>
          <cell r="AJ360">
            <v>2832900.0803285674</v>
          </cell>
          <cell r="AK360">
            <v>353063.52405476128</v>
          </cell>
          <cell r="AL360">
            <v>353063.52405476128</v>
          </cell>
          <cell r="AM360">
            <v>353063.52405476128</v>
          </cell>
          <cell r="AN360">
            <v>1059190.5721642838</v>
          </cell>
          <cell r="AO360">
            <v>353063.52405476128</v>
          </cell>
          <cell r="AP360">
            <v>353063.52405476128</v>
          </cell>
          <cell r="AQ360">
            <v>397975.25079511997</v>
          </cell>
          <cell r="AR360">
            <v>1104102.2989046427</v>
          </cell>
          <cell r="AS360">
            <v>397975.25079511997</v>
          </cell>
          <cell r="AT360">
            <v>397975.25079511997</v>
          </cell>
          <cell r="AU360">
            <v>397975.25079511997</v>
          </cell>
          <cell r="AV360">
            <v>1193925.7523853597</v>
          </cell>
          <cell r="AW360">
            <v>397975.25079511997</v>
          </cell>
          <cell r="AX360">
            <v>397975.25079511997</v>
          </cell>
          <cell r="AY360">
            <v>397975.25079511997</v>
          </cell>
          <cell r="AZ360">
            <v>1193925.7523853597</v>
          </cell>
          <cell r="BA360">
            <v>4551144.375839645</v>
          </cell>
          <cell r="BB360">
            <v>397975.25079511997</v>
          </cell>
          <cell r="BC360">
            <v>397975.25079511997</v>
          </cell>
          <cell r="BD360">
            <v>397975.25079511997</v>
          </cell>
          <cell r="BE360">
            <v>1193925.7523853597</v>
          </cell>
          <cell r="BF360">
            <v>397975.25079511997</v>
          </cell>
          <cell r="BG360">
            <v>397975.25079511997</v>
          </cell>
          <cell r="BH360">
            <v>464553.71805206384</v>
          </cell>
          <cell r="BI360">
            <v>1260504.2196423037</v>
          </cell>
          <cell r="BJ360">
            <v>464553.71805206384</v>
          </cell>
          <cell r="BK360">
            <v>464553.71805206384</v>
          </cell>
          <cell r="BL360">
            <v>464553.71805206384</v>
          </cell>
          <cell r="BM360">
            <v>1393661.1541561913</v>
          </cell>
          <cell r="BN360">
            <v>464553.71805206384</v>
          </cell>
          <cell r="BO360">
            <v>464553.71805206384</v>
          </cell>
          <cell r="BP360">
            <v>464553.71805206384</v>
          </cell>
          <cell r="BQ360">
            <v>1393661.1541561913</v>
          </cell>
          <cell r="BR360">
            <v>5241752.2803400457</v>
          </cell>
          <cell r="BS360">
            <v>7387068.413210392</v>
          </cell>
          <cell r="BT360">
            <v>8735055.3990934864</v>
          </cell>
          <cell r="BU360">
            <v>10373099.742224587</v>
          </cell>
          <cell r="BV360">
            <v>12429303.678595925</v>
          </cell>
          <cell r="BW360">
            <v>15107386.83627631</v>
          </cell>
          <cell r="BX360">
            <v>18575845.672348842</v>
          </cell>
          <cell r="BY360">
            <v>23031976.711415969</v>
          </cell>
        </row>
        <row r="361">
          <cell r="A361" t="str">
            <v>Mano de Obra contratada - Comercialización</v>
          </cell>
          <cell r="B361">
            <v>87599.250249635516</v>
          </cell>
          <cell r="C361">
            <v>94</v>
          </cell>
          <cell r="D361">
            <v>3195</v>
          </cell>
          <cell r="E361">
            <v>1619</v>
          </cell>
          <cell r="F361">
            <v>4908</v>
          </cell>
          <cell r="G361">
            <v>1692</v>
          </cell>
          <cell r="H361">
            <v>1662</v>
          </cell>
          <cell r="I361">
            <v>123606</v>
          </cell>
          <cell r="J361">
            <v>126960</v>
          </cell>
          <cell r="K361">
            <v>3540</v>
          </cell>
          <cell r="L361">
            <v>1548</v>
          </cell>
          <cell r="M361">
            <v>3</v>
          </cell>
          <cell r="N361">
            <v>5091</v>
          </cell>
          <cell r="O361">
            <v>9137</v>
          </cell>
          <cell r="P361">
            <v>0</v>
          </cell>
          <cell r="Q361">
            <v>41943</v>
          </cell>
          <cell r="R361">
            <v>51080</v>
          </cell>
          <cell r="S361">
            <v>188039</v>
          </cell>
          <cell r="T361">
            <v>105.05200000000001</v>
          </cell>
          <cell r="U361">
            <v>2372.5</v>
          </cell>
          <cell r="V361">
            <v>72918.244000000006</v>
          </cell>
          <cell r="W361">
            <v>75395.796000000002</v>
          </cell>
          <cell r="X361">
            <v>92601.732000000004</v>
          </cell>
          <cell r="Y361">
            <v>63417.558000000005</v>
          </cell>
          <cell r="Z361">
            <v>298353.48</v>
          </cell>
          <cell r="AA361">
            <v>454372.77</v>
          </cell>
          <cell r="AB361">
            <v>104007.02281476498</v>
          </cell>
          <cell r="AC361">
            <v>106617.72138717347</v>
          </cell>
          <cell r="AD361">
            <v>116506.34296766853</v>
          </cell>
          <cell r="AE361">
            <v>327131.087169607</v>
          </cell>
          <cell r="AF361">
            <v>74881.094759855856</v>
          </cell>
          <cell r="AG361">
            <v>68214.099588230281</v>
          </cell>
          <cell r="AH361">
            <v>59423.417944582718</v>
          </cell>
          <cell r="AI361">
            <v>202518.61229266881</v>
          </cell>
          <cell r="AJ361">
            <v>1059418.2654622758</v>
          </cell>
          <cell r="AK361">
            <v>68395.234554482216</v>
          </cell>
          <cell r="AL361">
            <v>66204.809067105089</v>
          </cell>
          <cell r="AM361">
            <v>65526.225035125579</v>
          </cell>
          <cell r="AN361">
            <v>200126.2686567129</v>
          </cell>
          <cell r="AO361">
            <v>67587.284597370788</v>
          </cell>
          <cell r="AP361">
            <v>67314.421149417351</v>
          </cell>
          <cell r="AQ361">
            <v>67689.162896731723</v>
          </cell>
          <cell r="AR361">
            <v>202590.86864351988</v>
          </cell>
          <cell r="AS361">
            <v>68419.637200780067</v>
          </cell>
          <cell r="AT361">
            <v>68700.741988620197</v>
          </cell>
          <cell r="AU361">
            <v>69168.934703806401</v>
          </cell>
          <cell r="AV361">
            <v>206289.31389320665</v>
          </cell>
          <cell r="AW361">
            <v>69668.687979252121</v>
          </cell>
          <cell r="AX361">
            <v>70090.521409754787</v>
          </cell>
          <cell r="AY361">
            <v>70559.882168311262</v>
          </cell>
          <cell r="AZ361">
            <v>210319.09155731814</v>
          </cell>
          <cell r="BA361">
            <v>819325.54275075765</v>
          </cell>
          <cell r="BB361">
            <v>71258.264426315232</v>
          </cell>
          <cell r="BC361">
            <v>71796.829223034103</v>
          </cell>
          <cell r="BD361">
            <v>72374.943803365531</v>
          </cell>
          <cell r="BE361">
            <v>215430.03745271487</v>
          </cell>
          <cell r="BF361">
            <v>72989.905293466436</v>
          </cell>
          <cell r="BG361">
            <v>73576.602972165972</v>
          </cell>
          <cell r="BH361">
            <v>74179.608564742375</v>
          </cell>
          <cell r="BI361">
            <v>220746.11683037478</v>
          </cell>
          <cell r="BJ361">
            <v>74791.04748745187</v>
          </cell>
          <cell r="BK361">
            <v>75401.292928215524</v>
          </cell>
          <cell r="BL361">
            <v>76019.516592179876</v>
          </cell>
          <cell r="BM361">
            <v>226211.85700784725</v>
          </cell>
          <cell r="BN361">
            <v>76642.896294747246</v>
          </cell>
          <cell r="BO361">
            <v>77270.321655948224</v>
          </cell>
          <cell r="BP361">
            <v>77903.567750323171</v>
          </cell>
          <cell r="BQ361">
            <v>231816.78570101864</v>
          </cell>
          <cell r="BR361">
            <v>894204.79699195549</v>
          </cell>
          <cell r="BS361">
            <v>2683474.796877041</v>
          </cell>
          <cell r="BT361">
            <v>3435013.6961462968</v>
          </cell>
          <cell r="BU361">
            <v>5503230.5390430856</v>
          </cell>
          <cell r="BV361">
            <v>4849861.7214418296</v>
          </cell>
          <cell r="BW361">
            <v>5851146.6028443957</v>
          </cell>
          <cell r="BX361">
            <v>6969262.6712437645</v>
          </cell>
          <cell r="BY361">
            <v>7672692.9178223237</v>
          </cell>
        </row>
        <row r="362">
          <cell r="A362" t="str">
            <v>Materiales - Comercialización</v>
          </cell>
          <cell r="B362">
            <v>14294.99999985061</v>
          </cell>
          <cell r="C362">
            <v>4256</v>
          </cell>
          <cell r="D362">
            <v>1287</v>
          </cell>
          <cell r="E362">
            <v>890</v>
          </cell>
          <cell r="F362">
            <v>6433</v>
          </cell>
          <cell r="G362">
            <v>637</v>
          </cell>
          <cell r="H362">
            <v>740</v>
          </cell>
          <cell r="I362">
            <v>1437</v>
          </cell>
          <cell r="J362">
            <v>2814</v>
          </cell>
          <cell r="K362">
            <v>1478</v>
          </cell>
          <cell r="L362">
            <v>1196</v>
          </cell>
          <cell r="M362">
            <v>618</v>
          </cell>
          <cell r="N362">
            <v>3292</v>
          </cell>
          <cell r="O362">
            <v>619</v>
          </cell>
          <cell r="P362">
            <v>627</v>
          </cell>
          <cell r="Q362">
            <v>-6721</v>
          </cell>
          <cell r="R362">
            <v>-5475</v>
          </cell>
          <cell r="S362">
            <v>7064</v>
          </cell>
          <cell r="T362">
            <v>903.697</v>
          </cell>
          <cell r="U362">
            <v>1220.107</v>
          </cell>
          <cell r="V362">
            <v>3987.0120000000002</v>
          </cell>
          <cell r="W362">
            <v>6110.8159999999998</v>
          </cell>
          <cell r="X362">
            <v>-6285.4110000000001</v>
          </cell>
          <cell r="Y362">
            <v>7237.2030000000004</v>
          </cell>
          <cell r="Z362">
            <v>9346.8359999999993</v>
          </cell>
          <cell r="AA362">
            <v>10298.628000000001</v>
          </cell>
          <cell r="AB362">
            <v>6405.5150687764935</v>
          </cell>
          <cell r="AC362">
            <v>4389.732474384452</v>
          </cell>
          <cell r="AD362">
            <v>3008.2690043774383</v>
          </cell>
          <cell r="AE362">
            <v>13803.516547538384</v>
          </cell>
          <cell r="AF362">
            <v>2061.5314253921188</v>
          </cell>
          <cell r="AG362">
            <v>1412.7261375079981</v>
          </cell>
          <cell r="AH362">
            <v>968.10126154235945</v>
          </cell>
          <cell r="AI362">
            <v>4442.3588244424764</v>
          </cell>
          <cell r="AJ362">
            <v>34655.319371980862</v>
          </cell>
          <cell r="AK362">
            <v>979.53328731080194</v>
          </cell>
          <cell r="AL362">
            <v>991.05539622803053</v>
          </cell>
          <cell r="AM362">
            <v>1002.668499147063</v>
          </cell>
          <cell r="AN362">
            <v>2973.2571826858953</v>
          </cell>
          <cell r="AO362">
            <v>1014.3735099230153</v>
          </cell>
          <cell r="AP362">
            <v>1026.1713455882377</v>
          </cell>
          <cell r="AQ362">
            <v>1038.062926522075</v>
          </cell>
          <cell r="AR362">
            <v>3078.607782033328</v>
          </cell>
          <cell r="AS362">
            <v>1050.0491766155701</v>
          </cell>
          <cell r="AT362">
            <v>1062.1310234314083</v>
          </cell>
          <cell r="AU362">
            <v>1074.3093983593872</v>
          </cell>
          <cell r="AV362">
            <v>3186.4895984063651</v>
          </cell>
          <cell r="AW362">
            <v>1086.5852367676716</v>
          </cell>
          <cell r="AX362">
            <v>1098.9594781500798</v>
          </cell>
          <cell r="AY362">
            <v>1111.4330662696379</v>
          </cell>
          <cell r="AZ362">
            <v>3296.9777811873892</v>
          </cell>
          <cell r="BA362">
            <v>12535.332344312978</v>
          </cell>
          <cell r="BB362">
            <v>1130.4187074538149</v>
          </cell>
          <cell r="BC362">
            <v>1149.5689266353675</v>
          </cell>
          <cell r="BD362">
            <v>1168.886730882479</v>
          </cell>
          <cell r="BE362">
            <v>3448.8743649716612</v>
          </cell>
          <cell r="BF362">
            <v>1188.3751000347731</v>
          </cell>
          <cell r="BG362">
            <v>1208.036989883693</v>
          </cell>
          <cell r="BH362">
            <v>1227.875335123945</v>
          </cell>
          <cell r="BI362">
            <v>3624.2874250424115</v>
          </cell>
          <cell r="BJ362">
            <v>1247.8930520972428</v>
          </cell>
          <cell r="BK362">
            <v>1268.0930413473309</v>
          </cell>
          <cell r="BL362">
            <v>1288.478190003294</v>
          </cell>
          <cell r="BM362">
            <v>3804.4642834478677</v>
          </cell>
          <cell r="BN362">
            <v>1309.0513740064091</v>
          </cell>
          <cell r="BO362">
            <v>1329.8154601942563</v>
          </cell>
          <cell r="BP362">
            <v>1350.773308254438</v>
          </cell>
          <cell r="BQ362">
            <v>3989.6401424551036</v>
          </cell>
          <cell r="BR362">
            <v>14867.266215917043</v>
          </cell>
          <cell r="BS362">
            <v>55187.50885033844</v>
          </cell>
          <cell r="BT362">
            <v>128198.96801312131</v>
          </cell>
          <cell r="BU362">
            <v>299150.42857459816</v>
          </cell>
          <cell r="BV362">
            <v>371211.01316149032</v>
          </cell>
          <cell r="BW362">
            <v>468413.55964374647</v>
          </cell>
          <cell r="BX362">
            <v>599045.61579104199</v>
          </cell>
          <cell r="BY362">
            <v>773458.0066044596</v>
          </cell>
        </row>
        <row r="363">
          <cell r="A363" t="str">
            <v>Otros gastos - Comercialización</v>
          </cell>
          <cell r="B363">
            <v>1950282.9999796019</v>
          </cell>
          <cell r="C363">
            <v>65245</v>
          </cell>
          <cell r="D363">
            <v>126791</v>
          </cell>
          <cell r="E363">
            <v>182274</v>
          </cell>
          <cell r="F363">
            <v>374310</v>
          </cell>
          <cell r="G363">
            <v>134751</v>
          </cell>
          <cell r="H363">
            <v>129616</v>
          </cell>
          <cell r="I363">
            <v>122921</v>
          </cell>
          <cell r="J363">
            <v>387288</v>
          </cell>
          <cell r="K363">
            <v>112680</v>
          </cell>
          <cell r="L363">
            <v>115279</v>
          </cell>
          <cell r="M363">
            <v>115503</v>
          </cell>
          <cell r="N363">
            <v>343462</v>
          </cell>
          <cell r="O363">
            <v>64391</v>
          </cell>
          <cell r="P363">
            <v>68484</v>
          </cell>
          <cell r="Q363">
            <v>160531</v>
          </cell>
          <cell r="R363">
            <v>293406</v>
          </cell>
          <cell r="S363">
            <v>1398466</v>
          </cell>
          <cell r="T363">
            <v>98501.743000000002</v>
          </cell>
          <cell r="U363">
            <v>148458.503</v>
          </cell>
          <cell r="V363">
            <v>-40011.989000000001</v>
          </cell>
          <cell r="W363">
            <v>206948.25700000001</v>
          </cell>
          <cell r="X363">
            <v>20952.807000000001</v>
          </cell>
          <cell r="Y363">
            <v>76714.384000000005</v>
          </cell>
          <cell r="Z363">
            <v>-248902.12400000001</v>
          </cell>
          <cell r="AA363">
            <v>-151234.93299999999</v>
          </cell>
          <cell r="AB363">
            <v>-34618.040880663808</v>
          </cell>
          <cell r="AC363">
            <v>-47338.341974763345</v>
          </cell>
          <cell r="AD363">
            <v>-75734.310114955806</v>
          </cell>
          <cell r="AE363">
            <v>-157690.69297038292</v>
          </cell>
          <cell r="AF363">
            <v>-36095.779906543961</v>
          </cell>
          <cell r="AG363">
            <v>-36434.037933271618</v>
          </cell>
          <cell r="AH363">
            <v>-33938.016441441119</v>
          </cell>
          <cell r="AI363">
            <v>-106467.83428125671</v>
          </cell>
          <cell r="AJ363">
            <v>-208445.20325163964</v>
          </cell>
          <cell r="AK363">
            <v>-35956.65808558328</v>
          </cell>
          <cell r="AL363">
            <v>-35909.673418502389</v>
          </cell>
          <cell r="AM363">
            <v>-35732.583354662434</v>
          </cell>
          <cell r="AN363">
            <v>-107598.91485874809</v>
          </cell>
          <cell r="AO363">
            <v>-36338.650241868374</v>
          </cell>
          <cell r="AP363">
            <v>-36467.65785668126</v>
          </cell>
          <cell r="AQ363">
            <v>-36656.102148763617</v>
          </cell>
          <cell r="AR363">
            <v>-109462.41024731327</v>
          </cell>
          <cell r="AS363">
            <v>-36967.995874594322</v>
          </cell>
          <cell r="AT363">
            <v>-37180.540497919734</v>
          </cell>
          <cell r="AU363">
            <v>-37421.297507388386</v>
          </cell>
          <cell r="AV363">
            <v>-111569.83387990244</v>
          </cell>
          <cell r="AW363">
            <v>-37679.721735367537</v>
          </cell>
          <cell r="AX363">
            <v>-37920.088073231476</v>
          </cell>
          <cell r="AY363">
            <v>-38169.850449662066</v>
          </cell>
          <cell r="AZ363">
            <v>-113769.66025826109</v>
          </cell>
          <cell r="BA363">
            <v>-442400.81924422487</v>
          </cell>
          <cell r="BB363">
            <v>-38546.327270369606</v>
          </cell>
          <cell r="BC363">
            <v>-38839.942110131575</v>
          </cell>
          <cell r="BD363">
            <v>-39151.598088244136</v>
          </cell>
          <cell r="BE363">
            <v>-116537.86746874532</v>
          </cell>
          <cell r="BF363">
            <v>-39484.224253144275</v>
          </cell>
          <cell r="BG363">
            <v>-39801.993366296738</v>
          </cell>
          <cell r="BH363">
            <v>-40127.946194905271</v>
          </cell>
          <cell r="BI363">
            <v>-119414.16381434629</v>
          </cell>
          <cell r="BJ363">
            <v>-40458.742943034202</v>
          </cell>
          <cell r="BK363">
            <v>-40788.919866005745</v>
          </cell>
          <cell r="BL363">
            <v>-41123.300682149747</v>
          </cell>
          <cell r="BM363">
            <v>-122370.96349118969</v>
          </cell>
          <cell r="BN363">
            <v>-41460.536986875108</v>
          </cell>
          <cell r="BO363">
            <v>-41799.955079394153</v>
          </cell>
          <cell r="BP363">
            <v>-42142.50417489704</v>
          </cell>
          <cell r="BQ363">
            <v>-125402.9962411663</v>
          </cell>
          <cell r="BR363">
            <v>-483725.99101544759</v>
          </cell>
          <cell r="BS363">
            <v>-1097963.1565420136</v>
          </cell>
          <cell r="BT363">
            <v>-1581252.816898257</v>
          </cell>
          <cell r="BU363">
            <v>-2482127.4925565259</v>
          </cell>
          <cell r="BV363">
            <v>-2153881.1975994683</v>
          </cell>
          <cell r="BW363">
            <v>-2638368.7984715649</v>
          </cell>
          <cell r="BX363">
            <v>-3128628.7443439872</v>
          </cell>
          <cell r="BY363">
            <v>-3439362.6577592227</v>
          </cell>
        </row>
        <row r="364">
          <cell r="A364" t="str">
            <v>Imp., tasas y contribuciones - Comercialización</v>
          </cell>
          <cell r="B364">
            <v>8478389.9999113232</v>
          </cell>
          <cell r="C364">
            <v>0</v>
          </cell>
          <cell r="D364">
            <v>0</v>
          </cell>
          <cell r="E364">
            <v>428208</v>
          </cell>
          <cell r="F364">
            <v>428208</v>
          </cell>
          <cell r="G364">
            <v>488538</v>
          </cell>
          <cell r="H364">
            <v>716596</v>
          </cell>
          <cell r="I364">
            <v>507433</v>
          </cell>
          <cell r="J364">
            <v>1712567</v>
          </cell>
          <cell r="K364">
            <v>532358</v>
          </cell>
          <cell r="L364">
            <v>210916</v>
          </cell>
          <cell r="M364">
            <v>590436</v>
          </cell>
          <cell r="N364">
            <v>1333710</v>
          </cell>
          <cell r="O364">
            <v>516399</v>
          </cell>
          <cell r="P364">
            <v>647829</v>
          </cell>
          <cell r="Q364">
            <v>1027877</v>
          </cell>
          <cell r="R364">
            <v>2192105</v>
          </cell>
          <cell r="S364">
            <v>5666590</v>
          </cell>
          <cell r="T364">
            <v>29435.614000000001</v>
          </cell>
          <cell r="U364">
            <v>468459.27</v>
          </cell>
          <cell r="V364">
            <v>9.0340000000000007</v>
          </cell>
          <cell r="W364">
            <v>497903.91800000001</v>
          </cell>
          <cell r="X364">
            <v>160.27600000000001</v>
          </cell>
          <cell r="Y364">
            <v>115243.935</v>
          </cell>
          <cell r="Z364">
            <v>1220125.6310000001</v>
          </cell>
          <cell r="AA364">
            <v>1335529.8419999999</v>
          </cell>
          <cell r="AB364">
            <v>640807.57433633518</v>
          </cell>
          <cell r="AC364">
            <v>717469.06072386832</v>
          </cell>
          <cell r="AD364">
            <v>637765.99186962936</v>
          </cell>
          <cell r="AE364">
            <v>1996042.6269298331</v>
          </cell>
          <cell r="AF364">
            <v>651473.81351080816</v>
          </cell>
          <cell r="AG364">
            <v>645670.93242678849</v>
          </cell>
          <cell r="AH364">
            <v>698156.36485645606</v>
          </cell>
          <cell r="AI364">
            <v>1995301.1107940527</v>
          </cell>
          <cell r="AJ364">
            <v>5824777.4977238858</v>
          </cell>
          <cell r="AK364">
            <v>599825.57935113343</v>
          </cell>
          <cell r="AL364">
            <v>574395.01916652732</v>
          </cell>
          <cell r="AM364">
            <v>584331.74158342858</v>
          </cell>
          <cell r="AN364">
            <v>1758552.3401010893</v>
          </cell>
          <cell r="AO364">
            <v>581508.57314324193</v>
          </cell>
          <cell r="AP364">
            <v>596504.07857877249</v>
          </cell>
          <cell r="AQ364">
            <v>640877.28312556073</v>
          </cell>
          <cell r="AR364">
            <v>1818889.9348475751</v>
          </cell>
          <cell r="AS364">
            <v>615129.19164845976</v>
          </cell>
          <cell r="AT364">
            <v>683091.00789067603</v>
          </cell>
          <cell r="AU364">
            <v>601125.40913775621</v>
          </cell>
          <cell r="AV364">
            <v>1899345.6086768922</v>
          </cell>
          <cell r="AW364">
            <v>608526.33023275458</v>
          </cell>
          <cell r="AX364">
            <v>597784.53594081348</v>
          </cell>
          <cell r="AY364">
            <v>640400.63843101007</v>
          </cell>
          <cell r="AZ364">
            <v>1846711.504604578</v>
          </cell>
          <cell r="BA364">
            <v>7323499.3882301347</v>
          </cell>
          <cell r="BB364">
            <v>578104.6039300292</v>
          </cell>
          <cell r="BC364">
            <v>576461.54699777544</v>
          </cell>
          <cell r="BD364">
            <v>610867.3298812015</v>
          </cell>
          <cell r="BE364">
            <v>1765433.4808090059</v>
          </cell>
          <cell r="BF364">
            <v>633668.7387471007</v>
          </cell>
          <cell r="BG364">
            <v>677438.91762804077</v>
          </cell>
          <cell r="BH364">
            <v>758408.12394451338</v>
          </cell>
          <cell r="BI364">
            <v>2069515.7803196551</v>
          </cell>
          <cell r="BJ364">
            <v>759294.9570704205</v>
          </cell>
          <cell r="BK364">
            <v>878444.87988765037</v>
          </cell>
          <cell r="BL364">
            <v>805659.95074541925</v>
          </cell>
          <cell r="BM364">
            <v>2443399.7877034904</v>
          </cell>
          <cell r="BN364">
            <v>850229.94495014625</v>
          </cell>
          <cell r="BO364">
            <v>870339.29903260071</v>
          </cell>
          <cell r="BP364">
            <v>971502.4894512773</v>
          </cell>
          <cell r="BQ364">
            <v>2692071.7334340238</v>
          </cell>
          <cell r="BR364">
            <v>8970420.7822661754</v>
          </cell>
          <cell r="BS364">
            <v>17599822.553888608</v>
          </cell>
          <cell r="BT364">
            <v>28296538.513840433</v>
          </cell>
          <cell r="BU364">
            <v>35215500.427702628</v>
          </cell>
          <cell r="BV364">
            <v>44945617.890993811</v>
          </cell>
          <cell r="BW364">
            <v>58186822.546875581</v>
          </cell>
          <cell r="BX364">
            <v>76482485.476948783</v>
          </cell>
          <cell r="BY364">
            <v>97313074.113851056</v>
          </cell>
        </row>
        <row r="365">
          <cell r="A365" t="str">
            <v xml:space="preserve">Comercialización (G) </v>
          </cell>
          <cell r="B365">
            <v>11606398.250129161</v>
          </cell>
          <cell r="C365">
            <v>163663</v>
          </cell>
          <cell r="D365">
            <v>193947</v>
          </cell>
          <cell r="E365">
            <v>653417</v>
          </cell>
          <cell r="F365">
            <v>1011027</v>
          </cell>
          <cell r="G365">
            <v>657121</v>
          </cell>
          <cell r="H365">
            <v>878656</v>
          </cell>
          <cell r="I365">
            <v>791348</v>
          </cell>
          <cell r="J365">
            <v>2327125</v>
          </cell>
          <cell r="K365">
            <v>684983</v>
          </cell>
          <cell r="L365">
            <v>413391</v>
          </cell>
          <cell r="M365">
            <v>735313</v>
          </cell>
          <cell r="N365">
            <v>1833687</v>
          </cell>
          <cell r="O365">
            <v>614059</v>
          </cell>
          <cell r="P365">
            <v>721622</v>
          </cell>
          <cell r="Q365">
            <v>1257505</v>
          </cell>
          <cell r="R365">
            <v>2593186</v>
          </cell>
          <cell r="S365">
            <v>7765025</v>
          </cell>
          <cell r="T365">
            <v>148601.29800000001</v>
          </cell>
          <cell r="U365">
            <v>652015.72</v>
          </cell>
          <cell r="V365">
            <v>55607.985000000001</v>
          </cell>
          <cell r="W365">
            <v>856225.00300000003</v>
          </cell>
          <cell r="X365">
            <v>331425.73</v>
          </cell>
          <cell r="Y365">
            <v>375003.23100000003</v>
          </cell>
          <cell r="Z365">
            <v>1587190.0660000001</v>
          </cell>
          <cell r="AA365">
            <v>2293619.0270000002</v>
          </cell>
          <cell r="AB365">
            <v>1069665.5953939741</v>
          </cell>
          <cell r="AC365">
            <v>1134201.6966654239</v>
          </cell>
          <cell r="AD365">
            <v>1034609.817781481</v>
          </cell>
          <cell r="AE365">
            <v>3238477.1098408792</v>
          </cell>
          <cell r="AF365">
            <v>1045384.1838442734</v>
          </cell>
          <cell r="AG365">
            <v>1031927.2442740164</v>
          </cell>
          <cell r="AH365">
            <v>1077673.3916759014</v>
          </cell>
          <cell r="AI365">
            <v>3154984.8197941915</v>
          </cell>
          <cell r="AJ365">
            <v>9543305.9596350715</v>
          </cell>
          <cell r="AK365">
            <v>986307.21316210448</v>
          </cell>
          <cell r="AL365">
            <v>958744.73426611943</v>
          </cell>
          <cell r="AM365">
            <v>968191.57581780013</v>
          </cell>
          <cell r="AN365">
            <v>2913243.5232460243</v>
          </cell>
          <cell r="AO365">
            <v>966835.10506342852</v>
          </cell>
          <cell r="AP365">
            <v>981440.53727185808</v>
          </cell>
          <cell r="AQ365">
            <v>1070923.6575951707</v>
          </cell>
          <cell r="AR365">
            <v>3019199.299930457</v>
          </cell>
          <cell r="AS365">
            <v>1045606.1329463811</v>
          </cell>
          <cell r="AT365">
            <v>1113648.5911999277</v>
          </cell>
          <cell r="AU365">
            <v>1031922.6065276538</v>
          </cell>
          <cell r="AV365">
            <v>3191177.3306739628</v>
          </cell>
          <cell r="AW365">
            <v>1039577.1325085268</v>
          </cell>
          <cell r="AX365">
            <v>1029029.1795506068</v>
          </cell>
          <cell r="AY365">
            <v>1071877.3540110488</v>
          </cell>
          <cell r="AZ365">
            <v>3140483.6660701823</v>
          </cell>
          <cell r="BA365">
            <v>12264103.819920627</v>
          </cell>
          <cell r="BB365">
            <v>1009922.2105885484</v>
          </cell>
          <cell r="BC365">
            <v>1008543.2538324333</v>
          </cell>
          <cell r="BD365">
            <v>1043234.8131223255</v>
          </cell>
          <cell r="BE365">
            <v>3061700.2775433073</v>
          </cell>
          <cell r="BF365">
            <v>1066338.0456825776</v>
          </cell>
          <cell r="BG365">
            <v>1110396.8150189135</v>
          </cell>
          <cell r="BH365">
            <v>1258241.379701538</v>
          </cell>
          <cell r="BI365">
            <v>3434976.2404030296</v>
          </cell>
          <cell r="BJ365">
            <v>1259428.8727189994</v>
          </cell>
          <cell r="BK365">
            <v>1378879.0640432714</v>
          </cell>
          <cell r="BL365">
            <v>1306398.3628975165</v>
          </cell>
          <cell r="BM365">
            <v>3944706.2996597872</v>
          </cell>
          <cell r="BN365">
            <v>1351275.0736840887</v>
          </cell>
          <cell r="BO365">
            <v>1371693.1991214128</v>
          </cell>
          <cell r="BP365">
            <v>1473168.0443870216</v>
          </cell>
          <cell r="BQ365">
            <v>4196136.3171925228</v>
          </cell>
          <cell r="BR365">
            <v>14637519.13479865</v>
          </cell>
          <cell r="BS365">
            <v>26627590.116284367</v>
          </cell>
          <cell r="BT365">
            <v>39013553.760195084</v>
          </cell>
          <cell r="BU365">
            <v>48908853.644988373</v>
          </cell>
          <cell r="BV365">
            <v>60442113.106593594</v>
          </cell>
          <cell r="BW365">
            <v>76975400.747168466</v>
          </cell>
          <cell r="BX365">
            <v>99498010.691988438</v>
          </cell>
          <cell r="BY365">
            <v>125351839.09193461</v>
          </cell>
        </row>
        <row r="366">
          <cell r="B366" t="str">
            <v>-</v>
          </cell>
          <cell r="C366" t="str">
            <v>-</v>
          </cell>
          <cell r="D366" t="str">
            <v>-</v>
          </cell>
          <cell r="E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 t="str">
            <v>-</v>
          </cell>
          <cell r="X366" t="str">
            <v>-</v>
          </cell>
          <cell r="Y366" t="str">
            <v>-</v>
          </cell>
          <cell r="Z366" t="str">
            <v>-</v>
          </cell>
          <cell r="AA366" t="str">
            <v>-</v>
          </cell>
          <cell r="AB366" t="str">
            <v>-</v>
          </cell>
          <cell r="AC366" t="str">
            <v>-</v>
          </cell>
          <cell r="AD366" t="str">
            <v>-</v>
          </cell>
          <cell r="AE366" t="str">
            <v>-</v>
          </cell>
          <cell r="AF366" t="str">
            <v>-</v>
          </cell>
          <cell r="AG366" t="str">
            <v>-</v>
          </cell>
          <cell r="AH366" t="str">
            <v>-</v>
          </cell>
          <cell r="AI366" t="str">
            <v>-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-</v>
          </cell>
          <cell r="AN366" t="str">
            <v>-</v>
          </cell>
          <cell r="AO366" t="str">
            <v>-</v>
          </cell>
          <cell r="AP366" t="str">
            <v>-</v>
          </cell>
          <cell r="AQ366" t="str">
            <v>-</v>
          </cell>
          <cell r="AR366" t="str">
            <v>-</v>
          </cell>
          <cell r="AS366" t="str">
            <v>-</v>
          </cell>
          <cell r="AT366" t="str">
            <v>-</v>
          </cell>
          <cell r="AU366" t="str">
            <v>-</v>
          </cell>
          <cell r="AV366" t="str">
            <v>-</v>
          </cell>
          <cell r="AW366" t="str">
            <v>-</v>
          </cell>
          <cell r="AX366" t="str">
            <v>-</v>
          </cell>
          <cell r="AY366" t="str">
            <v>-</v>
          </cell>
          <cell r="AZ366" t="str">
            <v>-</v>
          </cell>
          <cell r="BA366" t="str">
            <v>-</v>
          </cell>
          <cell r="BB366" t="str">
            <v>-</v>
          </cell>
          <cell r="BC366" t="str">
            <v>-</v>
          </cell>
          <cell r="BD366" t="str">
            <v>-</v>
          </cell>
          <cell r="BE366" t="str">
            <v>-</v>
          </cell>
          <cell r="BF366" t="str">
            <v>-</v>
          </cell>
          <cell r="BG366" t="str">
            <v>-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-</v>
          </cell>
          <cell r="BL366" t="str">
            <v>-</v>
          </cell>
          <cell r="BM366" t="str">
            <v>-</v>
          </cell>
          <cell r="BN366" t="str">
            <v>-</v>
          </cell>
          <cell r="BO366" t="str">
            <v>-</v>
          </cell>
          <cell r="BP366" t="str">
            <v>-</v>
          </cell>
          <cell r="BQ366" t="str">
            <v>-</v>
          </cell>
          <cell r="BR366" t="str">
            <v>-</v>
          </cell>
          <cell r="BS366" t="str">
            <v>-</v>
          </cell>
          <cell r="BT366" t="str">
            <v>-</v>
          </cell>
          <cell r="BU366" t="str">
            <v>-</v>
          </cell>
          <cell r="BV366" t="str">
            <v>-</v>
          </cell>
          <cell r="BW366" t="str">
            <v>-</v>
          </cell>
          <cell r="BX366" t="str">
            <v>-</v>
          </cell>
          <cell r="BY366" t="str">
            <v>-</v>
          </cell>
        </row>
        <row r="367">
          <cell r="A367" t="str">
            <v>GASTOS OPERACION</v>
          </cell>
          <cell r="B367">
            <v>99025894.675860837</v>
          </cell>
          <cell r="C367">
            <v>5673809.4572749995</v>
          </cell>
          <cell r="D367">
            <v>6460179.5684553972</v>
          </cell>
          <cell r="E367">
            <v>7032010.7073768927</v>
          </cell>
          <cell r="F367">
            <v>19165999.733107287</v>
          </cell>
          <cell r="G367">
            <v>6935284.1562917801</v>
          </cell>
          <cell r="H367">
            <v>6714110.3769918252</v>
          </cell>
          <cell r="I367">
            <v>8004998.6286301529</v>
          </cell>
          <cell r="J367">
            <v>21654393.161913756</v>
          </cell>
          <cell r="K367">
            <v>7005167.0839561857</v>
          </cell>
          <cell r="L367">
            <v>7035316.3957654815</v>
          </cell>
          <cell r="M367">
            <v>6963612.7542883866</v>
          </cell>
          <cell r="N367">
            <v>21004096.234010052</v>
          </cell>
          <cell r="O367">
            <v>7441555.12011657</v>
          </cell>
          <cell r="P367">
            <v>7516059.4652657518</v>
          </cell>
          <cell r="Q367">
            <v>9053332.836469356</v>
          </cell>
          <cell r="R367">
            <v>24010947.421851676</v>
          </cell>
          <cell r="S367">
            <v>85835436.550882787</v>
          </cell>
          <cell r="T367">
            <v>6959473.6746159457</v>
          </cell>
          <cell r="U367">
            <v>6722834.3763903845</v>
          </cell>
          <cell r="V367">
            <v>3812139.5310032009</v>
          </cell>
          <cell r="W367">
            <v>17494447.582009532</v>
          </cell>
          <cell r="X367">
            <v>7447214.4611112187</v>
          </cell>
          <cell r="Y367">
            <v>5359392.068235972</v>
          </cell>
          <cell r="Z367">
            <v>7661408.2331552655</v>
          </cell>
          <cell r="AA367">
            <v>20468014.762502458</v>
          </cell>
          <cell r="AB367">
            <v>8567007.8221878186</v>
          </cell>
          <cell r="AC367">
            <v>9457127.0025919061</v>
          </cell>
          <cell r="AD367">
            <v>8479150.0430395342</v>
          </cell>
          <cell r="AE367">
            <v>26503284.867819261</v>
          </cell>
          <cell r="AF367">
            <v>8580448.7525769714</v>
          </cell>
          <cell r="AG367">
            <v>8501808.0089103337</v>
          </cell>
          <cell r="AH367">
            <v>9145393.1429210603</v>
          </cell>
          <cell r="AI367">
            <v>26227649.904408365</v>
          </cell>
          <cell r="AJ367">
            <v>90693397.116739631</v>
          </cell>
          <cell r="AK367">
            <v>8011602.1806194084</v>
          </cell>
          <cell r="AL367">
            <v>7769648.4746751077</v>
          </cell>
          <cell r="AM367">
            <v>7942464.295370874</v>
          </cell>
          <cell r="AN367">
            <v>23723714.950665392</v>
          </cell>
          <cell r="AO367">
            <v>7990375.858588146</v>
          </cell>
          <cell r="AP367">
            <v>8231296.5433277795</v>
          </cell>
          <cell r="AQ367">
            <v>8923635.2066753153</v>
          </cell>
          <cell r="AR367">
            <v>25145307.60859124</v>
          </cell>
          <cell r="AS367">
            <v>8633946.8988731783</v>
          </cell>
          <cell r="AT367">
            <v>9571769.7852601912</v>
          </cell>
          <cell r="AU367">
            <v>8620011.1035043802</v>
          </cell>
          <cell r="AV367">
            <v>26825727.787637748</v>
          </cell>
          <cell r="AW367">
            <v>8757137.5759243127</v>
          </cell>
          <cell r="AX367">
            <v>8700770.7138995826</v>
          </cell>
          <cell r="AY367">
            <v>9375057.8151891958</v>
          </cell>
          <cell r="AZ367">
            <v>26832966.105013091</v>
          </cell>
          <cell r="BA367">
            <v>102527716.45190747</v>
          </cell>
          <cell r="BB367">
            <v>8391138.8355509508</v>
          </cell>
          <cell r="BC367">
            <v>8266099.2010724302</v>
          </cell>
          <cell r="BD367">
            <v>8577993.8221614491</v>
          </cell>
          <cell r="BE367">
            <v>25235231.858784828</v>
          </cell>
          <cell r="BF367">
            <v>8759550.9823486526</v>
          </cell>
          <cell r="BG367">
            <v>9166024.1203208119</v>
          </cell>
          <cell r="BH367">
            <v>10113496.805384647</v>
          </cell>
          <cell r="BI367">
            <v>28039071.908054113</v>
          </cell>
          <cell r="BJ367">
            <v>9945663.6748134829</v>
          </cell>
          <cell r="BK367">
            <v>11196180.889125807</v>
          </cell>
          <cell r="BL367">
            <v>10237941.730884982</v>
          </cell>
          <cell r="BM367">
            <v>31379786.294824272</v>
          </cell>
          <cell r="BN367">
            <v>10566884.488235602</v>
          </cell>
          <cell r="BO367">
            <v>10661832.408545563</v>
          </cell>
          <cell r="BP367">
            <v>11670759.399540037</v>
          </cell>
          <cell r="BQ367">
            <v>32899476.296321206</v>
          </cell>
          <cell r="BR367">
            <v>117553566.35798441</v>
          </cell>
          <cell r="BS367">
            <v>184828959.29733911</v>
          </cell>
          <cell r="BT367">
            <v>235342608.36139056</v>
          </cell>
          <cell r="BU367">
            <v>296402037.45385832</v>
          </cell>
          <cell r="BV367">
            <v>368395559.0400182</v>
          </cell>
          <cell r="BW367">
            <v>453704820.61916649</v>
          </cell>
          <cell r="BX367">
            <v>565036345.4044255</v>
          </cell>
          <cell r="BY367">
            <v>703720166.72665405</v>
          </cell>
        </row>
        <row r="368">
          <cell r="B368" t="str">
            <v>-</v>
          </cell>
          <cell r="C368" t="str">
            <v>-</v>
          </cell>
          <cell r="D368" t="str">
            <v>-</v>
          </cell>
          <cell r="E368" t="str">
            <v>-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 t="str">
            <v>-</v>
          </cell>
          <cell r="X368" t="str">
            <v>-</v>
          </cell>
          <cell r="Y368" t="str">
            <v>-</v>
          </cell>
          <cell r="Z368" t="str">
            <v>-</v>
          </cell>
          <cell r="AA368" t="str">
            <v>-</v>
          </cell>
          <cell r="AB368" t="str">
            <v>-</v>
          </cell>
          <cell r="AC368" t="str">
            <v>-</v>
          </cell>
          <cell r="AD368" t="str">
            <v>-</v>
          </cell>
          <cell r="AE368" t="str">
            <v>-</v>
          </cell>
          <cell r="AF368" t="str">
            <v>-</v>
          </cell>
          <cell r="AG368" t="str">
            <v>-</v>
          </cell>
          <cell r="AH368" t="str">
            <v>-</v>
          </cell>
          <cell r="AI368" t="str">
            <v>-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-</v>
          </cell>
          <cell r="AN368" t="str">
            <v>-</v>
          </cell>
          <cell r="AO368" t="str">
            <v>-</v>
          </cell>
          <cell r="AP368" t="str">
            <v>-</v>
          </cell>
          <cell r="AQ368" t="str">
            <v>-</v>
          </cell>
          <cell r="AR368" t="str">
            <v>-</v>
          </cell>
          <cell r="AS368" t="str">
            <v>-</v>
          </cell>
          <cell r="AT368" t="str">
            <v>-</v>
          </cell>
          <cell r="AU368" t="str">
            <v>-</v>
          </cell>
          <cell r="AV368" t="str">
            <v>-</v>
          </cell>
          <cell r="AW368" t="str">
            <v>-</v>
          </cell>
          <cell r="AX368" t="str">
            <v>-</v>
          </cell>
          <cell r="AY368" t="str">
            <v>-</v>
          </cell>
          <cell r="AZ368" t="str">
            <v>-</v>
          </cell>
          <cell r="BA368" t="str">
            <v>-</v>
          </cell>
          <cell r="BB368" t="str">
            <v>-</v>
          </cell>
          <cell r="BC368" t="str">
            <v>-</v>
          </cell>
          <cell r="BD368" t="str">
            <v>-</v>
          </cell>
          <cell r="BE368" t="str">
            <v>-</v>
          </cell>
          <cell r="BF368" t="str">
            <v>-</v>
          </cell>
          <cell r="BG368" t="str">
            <v>-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-</v>
          </cell>
          <cell r="BL368" t="str">
            <v>-</v>
          </cell>
          <cell r="BM368" t="str">
            <v>-</v>
          </cell>
          <cell r="BN368" t="str">
            <v>-</v>
          </cell>
          <cell r="BO368" t="str">
            <v>-</v>
          </cell>
          <cell r="BP368" t="str">
            <v>-</v>
          </cell>
          <cell r="BQ368" t="str">
            <v>-</v>
          </cell>
          <cell r="BR368" t="str">
            <v>-</v>
          </cell>
          <cell r="BS368" t="str">
            <v>-</v>
          </cell>
          <cell r="BT368" t="str">
            <v>-</v>
          </cell>
          <cell r="BU368" t="str">
            <v>-</v>
          </cell>
          <cell r="BV368" t="str">
            <v>-</v>
          </cell>
          <cell r="BW368" t="str">
            <v>-</v>
          </cell>
          <cell r="BX368" t="str">
            <v>-</v>
          </cell>
          <cell r="BY368" t="str">
            <v>-</v>
          </cell>
        </row>
        <row r="369">
          <cell r="A369" t="str">
            <v>Utilidad antes de gastos departamentales y admon.</v>
          </cell>
          <cell r="B369">
            <v>22151205.323805619</v>
          </cell>
          <cell r="C369">
            <v>4768154.3777350215</v>
          </cell>
          <cell r="D369">
            <v>4581998.8327930048</v>
          </cell>
          <cell r="E369">
            <v>4405974.7334186099</v>
          </cell>
          <cell r="F369">
            <v>13756127.943946637</v>
          </cell>
          <cell r="G369">
            <v>5408161.3085543094</v>
          </cell>
          <cell r="H369">
            <v>4713861.1389529686</v>
          </cell>
          <cell r="I369">
            <v>4152389.3481073123</v>
          </cell>
          <cell r="J369">
            <v>14274411.795614591</v>
          </cell>
          <cell r="K369">
            <v>5237591.2785973996</v>
          </cell>
          <cell r="L369">
            <v>6295810.674962068</v>
          </cell>
          <cell r="M369">
            <v>5046753.7470901655</v>
          </cell>
          <cell r="N369">
            <v>16580155.700649632</v>
          </cell>
          <cell r="O369">
            <v>4949999.4919927884</v>
          </cell>
          <cell r="P369">
            <v>4739109.5378432572</v>
          </cell>
          <cell r="Q369">
            <v>4013577.3233282645</v>
          </cell>
          <cell r="R369">
            <v>13702686.35316431</v>
          </cell>
          <cell r="S369">
            <v>58313381.793375172</v>
          </cell>
          <cell r="T369">
            <v>5182619.1013840539</v>
          </cell>
          <cell r="U369">
            <v>4167309.4216096154</v>
          </cell>
          <cell r="V369">
            <v>8062442.7919967994</v>
          </cell>
          <cell r="W369">
            <v>17412371.314990472</v>
          </cell>
          <cell r="X369">
            <v>3990378.4588887817</v>
          </cell>
          <cell r="Y369">
            <v>6143377.7297640285</v>
          </cell>
          <cell r="Z369">
            <v>5805809.3528447356</v>
          </cell>
          <cell r="AA369">
            <v>15939565.541497543</v>
          </cell>
          <cell r="AB369">
            <v>4891830.8996762307</v>
          </cell>
          <cell r="AC369">
            <v>5611722.8356142938</v>
          </cell>
          <cell r="AD369">
            <v>4915622.0139367124</v>
          </cell>
          <cell r="AE369">
            <v>15419175.749227237</v>
          </cell>
          <cell r="AF369">
            <v>5102191.6144696902</v>
          </cell>
          <cell r="AG369">
            <v>5058919.2966098469</v>
          </cell>
          <cell r="AH369">
            <v>5517540.7752726972</v>
          </cell>
          <cell r="AI369">
            <v>15678651.686352234</v>
          </cell>
          <cell r="AJ369">
            <v>64449764.292067483</v>
          </cell>
          <cell r="AK369">
            <v>4586309.406162099</v>
          </cell>
          <cell r="AL369">
            <v>4294174.526743263</v>
          </cell>
          <cell r="AM369">
            <v>4330039.6818076884</v>
          </cell>
          <cell r="AN369">
            <v>13210523.61471305</v>
          </cell>
          <cell r="AO369">
            <v>4222852.5989660164</v>
          </cell>
          <cell r="AP369">
            <v>4296857.1614361517</v>
          </cell>
          <cell r="AQ369">
            <v>4536484.0110863857</v>
          </cell>
          <cell r="AR369">
            <v>13056193.771488555</v>
          </cell>
          <cell r="AS369">
            <v>4285431.7124178624</v>
          </cell>
          <cell r="AT369">
            <v>4774903.8875580486</v>
          </cell>
          <cell r="AU369">
            <v>4005277.0827052481</v>
          </cell>
          <cell r="AV369">
            <v>13065612.682681158</v>
          </cell>
          <cell r="AW369">
            <v>4023583.6587222479</v>
          </cell>
          <cell r="AX369">
            <v>3854362.4020517655</v>
          </cell>
          <cell r="AY369">
            <v>4075078.7422537212</v>
          </cell>
          <cell r="AZ369">
            <v>11953024.803027734</v>
          </cell>
          <cell r="BA369">
            <v>51285354.871910498</v>
          </cell>
          <cell r="BB369">
            <v>3750690.6905718432</v>
          </cell>
          <cell r="BC369">
            <v>3841222.0093397102</v>
          </cell>
          <cell r="BD369">
            <v>4251893.7696754681</v>
          </cell>
          <cell r="BE369">
            <v>11843806.469587021</v>
          </cell>
          <cell r="BF369">
            <v>4549195.8990073493</v>
          </cell>
          <cell r="BG369">
            <v>5061953.488841082</v>
          </cell>
          <cell r="BH369">
            <v>5815035.7048498876</v>
          </cell>
          <cell r="BI369">
            <v>15426185.092698319</v>
          </cell>
          <cell r="BJ369">
            <v>6001489.2379120085</v>
          </cell>
          <cell r="BK369">
            <v>7253277.1586152865</v>
          </cell>
          <cell r="BL369">
            <v>6682933.560876972</v>
          </cell>
          <cell r="BM369">
            <v>19937699.957404267</v>
          </cell>
          <cell r="BN369">
            <v>7290015.6870789016</v>
          </cell>
          <cell r="BO369">
            <v>7617388.3290375592</v>
          </cell>
          <cell r="BP369">
            <v>8733019.9197320268</v>
          </cell>
          <cell r="BQ369">
            <v>23640423.935848489</v>
          </cell>
          <cell r="BR369">
            <v>70848115.455538094</v>
          </cell>
          <cell r="BS369">
            <v>184812517.51390827</v>
          </cell>
          <cell r="BT369">
            <v>358945709.43845344</v>
          </cell>
          <cell r="BU369">
            <v>443204821.26090032</v>
          </cell>
          <cell r="BV369">
            <v>575555872.40937722</v>
          </cell>
          <cell r="BW369">
            <v>768335093.29977953</v>
          </cell>
          <cell r="BX369">
            <v>1041243286.4667435</v>
          </cell>
          <cell r="BY369">
            <v>1340035655.7429547</v>
          </cell>
        </row>
        <row r="371">
          <cell r="A371" t="str">
            <v>Mano de obre propia - Dpt. y admón.</v>
          </cell>
          <cell r="B371">
            <v>2485385.9999740049</v>
          </cell>
          <cell r="C371">
            <v>81238</v>
          </cell>
          <cell r="D371">
            <v>90657</v>
          </cell>
          <cell r="E371">
            <v>124756</v>
          </cell>
          <cell r="F371">
            <v>296651</v>
          </cell>
          <cell r="G371">
            <v>83419</v>
          </cell>
          <cell r="H371">
            <v>157795</v>
          </cell>
          <cell r="I371">
            <v>116231</v>
          </cell>
          <cell r="J371">
            <v>357445</v>
          </cell>
          <cell r="K371">
            <v>92324</v>
          </cell>
          <cell r="L371">
            <v>297653</v>
          </cell>
          <cell r="M371">
            <v>377402</v>
          </cell>
          <cell r="N371">
            <v>767379</v>
          </cell>
          <cell r="O371">
            <v>7378438</v>
          </cell>
          <cell r="P371">
            <v>-469</v>
          </cell>
          <cell r="Q371">
            <v>5838142</v>
          </cell>
          <cell r="R371">
            <v>13216111</v>
          </cell>
          <cell r="S371">
            <v>14637586</v>
          </cell>
          <cell r="T371">
            <v>63072.408000000003</v>
          </cell>
          <cell r="U371">
            <v>57523.108</v>
          </cell>
          <cell r="V371">
            <v>-39668.165000000001</v>
          </cell>
          <cell r="W371">
            <v>80927.350999999995</v>
          </cell>
          <cell r="X371">
            <v>17296.103999999999</v>
          </cell>
          <cell r="Y371">
            <v>363.11799999999999</v>
          </cell>
          <cell r="Z371">
            <v>-154125.16899999999</v>
          </cell>
          <cell r="AA371">
            <v>-136465.94700000001</v>
          </cell>
          <cell r="AB371">
            <v>16836.131065219844</v>
          </cell>
          <cell r="AC371">
            <v>16836.131065219844</v>
          </cell>
          <cell r="AD371">
            <v>16836.131065219844</v>
          </cell>
          <cell r="AE371">
            <v>50508.393195659533</v>
          </cell>
          <cell r="AF371">
            <v>16836.131065219844</v>
          </cell>
          <cell r="AG371">
            <v>16836.131065219844</v>
          </cell>
          <cell r="AH371">
            <v>16836.131065219844</v>
          </cell>
          <cell r="AI371">
            <v>50508.393195659533</v>
          </cell>
          <cell r="AJ371">
            <v>45478.190391319069</v>
          </cell>
          <cell r="AK371">
            <v>16836.131065219844</v>
          </cell>
          <cell r="AL371">
            <v>16836.131065219844</v>
          </cell>
          <cell r="AM371">
            <v>16836.131065219844</v>
          </cell>
          <cell r="AN371">
            <v>50508.393195659533</v>
          </cell>
          <cell r="AO371">
            <v>16836.131065219844</v>
          </cell>
          <cell r="AP371">
            <v>16836.131065219844</v>
          </cell>
          <cell r="AQ371">
            <v>19024.079943565055</v>
          </cell>
          <cell r="AR371">
            <v>52696.342074004751</v>
          </cell>
          <cell r="AS371">
            <v>19024.079943565055</v>
          </cell>
          <cell r="AT371">
            <v>19024.079943565055</v>
          </cell>
          <cell r="AU371">
            <v>19024.079943565055</v>
          </cell>
          <cell r="AV371">
            <v>57072.239830695165</v>
          </cell>
          <cell r="AW371">
            <v>19024.079943565055</v>
          </cell>
          <cell r="AX371">
            <v>19024.079943565055</v>
          </cell>
          <cell r="AY371">
            <v>19024.079943565055</v>
          </cell>
          <cell r="AZ371">
            <v>57072.239830695165</v>
          </cell>
          <cell r="BA371">
            <v>217349.21493105459</v>
          </cell>
          <cell r="BB371">
            <v>19024.079943565055</v>
          </cell>
          <cell r="BC371">
            <v>19024.079943565055</v>
          </cell>
          <cell r="BD371">
            <v>19024.079943565055</v>
          </cell>
          <cell r="BE371">
            <v>57072.239830695165</v>
          </cell>
          <cell r="BF371">
            <v>19024.079943565055</v>
          </cell>
          <cell r="BG371">
            <v>19024.079943565055</v>
          </cell>
          <cell r="BH371">
            <v>22267.559839114725</v>
          </cell>
          <cell r="BI371">
            <v>60315.719726244839</v>
          </cell>
          <cell r="BJ371">
            <v>22267.559839114725</v>
          </cell>
          <cell r="BK371">
            <v>22267.559839114725</v>
          </cell>
          <cell r="BL371">
            <v>22267.559839114725</v>
          </cell>
          <cell r="BM371">
            <v>66802.679517344179</v>
          </cell>
          <cell r="BN371">
            <v>22267.559839114725</v>
          </cell>
          <cell r="BO371">
            <v>22267.559839114725</v>
          </cell>
          <cell r="BP371">
            <v>22267.559839114725</v>
          </cell>
          <cell r="BQ371">
            <v>66802.679517344179</v>
          </cell>
          <cell r="BR371">
            <v>250993.31859162837</v>
          </cell>
          <cell r="BS371">
            <v>355505.93405496498</v>
          </cell>
          <cell r="BT371">
            <v>421175.34442605474</v>
          </cell>
          <cell r="BU371">
            <v>500975.3775878342</v>
          </cell>
          <cell r="BV371">
            <v>601146.74535201082</v>
          </cell>
          <cell r="BW371">
            <v>731613.98556383071</v>
          </cell>
          <cell r="BX371">
            <v>900585.68117115996</v>
          </cell>
          <cell r="BY371">
            <v>1117673.4579349249</v>
          </cell>
        </row>
        <row r="372">
          <cell r="A372" t="str">
            <v>Mano de Obra contratada - Dpt. y admón.</v>
          </cell>
          <cell r="B372">
            <v>3172145.3239755612</v>
          </cell>
          <cell r="C372">
            <v>1099071</v>
          </cell>
          <cell r="D372">
            <v>1135109</v>
          </cell>
          <cell r="E372">
            <v>1133792</v>
          </cell>
          <cell r="F372">
            <v>3367972</v>
          </cell>
          <cell r="G372">
            <v>1117155</v>
          </cell>
          <cell r="H372">
            <v>1137016</v>
          </cell>
          <cell r="I372">
            <v>978714</v>
          </cell>
          <cell r="J372">
            <v>3232885</v>
          </cell>
          <cell r="K372">
            <v>1079649</v>
          </cell>
          <cell r="L372">
            <v>1078536</v>
          </cell>
          <cell r="M372">
            <v>1094026</v>
          </cell>
          <cell r="N372">
            <v>3252211</v>
          </cell>
          <cell r="O372">
            <v>1102455</v>
          </cell>
          <cell r="P372">
            <v>1092861</v>
          </cell>
          <cell r="Q372">
            <v>5124592</v>
          </cell>
          <cell r="R372">
            <v>7319908</v>
          </cell>
          <cell r="S372">
            <v>17172976</v>
          </cell>
          <cell r="T372">
            <v>1407928.1159999999</v>
          </cell>
          <cell r="U372">
            <v>13838.686</v>
          </cell>
          <cell r="V372">
            <v>31174.749</v>
          </cell>
          <cell r="W372">
            <v>1452941.551</v>
          </cell>
          <cell r="X372">
            <v>26895.567999999999</v>
          </cell>
          <cell r="Y372">
            <v>6438.05</v>
          </cell>
          <cell r="Z372">
            <v>6077.4120000000003</v>
          </cell>
          <cell r="AA372">
            <v>39411.03</v>
          </cell>
          <cell r="AB372">
            <v>9021.2798103270743</v>
          </cell>
          <cell r="AC372">
            <v>4929.8121382194422</v>
          </cell>
          <cell r="AD372">
            <v>4584.5728544034173</v>
          </cell>
          <cell r="AE372">
            <v>18535.664802949934</v>
          </cell>
          <cell r="AF372">
            <v>4242.8583738573298</v>
          </cell>
          <cell r="AG372">
            <v>3149.066183446203</v>
          </cell>
          <cell r="AH372">
            <v>2741.4491399658004</v>
          </cell>
          <cell r="AI372">
            <v>10133.373697269333</v>
          </cell>
          <cell r="AJ372">
            <v>1521021.6195002194</v>
          </cell>
          <cell r="AK372">
            <v>3422.2754294373854</v>
          </cell>
          <cell r="AL372">
            <v>3145.1455285376983</v>
          </cell>
          <cell r="AM372">
            <v>3143.8214324013543</v>
          </cell>
          <cell r="AN372">
            <v>9711.2423903764375</v>
          </cell>
          <cell r="AO372">
            <v>3279.711892087023</v>
          </cell>
          <cell r="AP372">
            <v>3231.5648775207587</v>
          </cell>
          <cell r="AQ372">
            <v>3260.7506969218925</v>
          </cell>
          <cell r="AR372">
            <v>9772.0274665296747</v>
          </cell>
          <cell r="AS372">
            <v>3300.2404227432799</v>
          </cell>
          <cell r="AT372">
            <v>3307.1733838839791</v>
          </cell>
          <cell r="AU372">
            <v>3332.708130880731</v>
          </cell>
          <cell r="AV372">
            <v>9940.1219375079909</v>
          </cell>
          <cell r="AW372">
            <v>3357.0098260080958</v>
          </cell>
          <cell r="AX372">
            <v>3376.1821707514223</v>
          </cell>
          <cell r="AY372">
            <v>3399.4880393364692</v>
          </cell>
          <cell r="AZ372">
            <v>10132.680036095988</v>
          </cell>
          <cell r="BA372">
            <v>39556.071830510096</v>
          </cell>
          <cell r="BB372">
            <v>3433.0558772055024</v>
          </cell>
          <cell r="BC372">
            <v>3458.8210589808577</v>
          </cell>
          <cell r="BD372">
            <v>3486.8199615329113</v>
          </cell>
          <cell r="BE372">
            <v>10378.696897719272</v>
          </cell>
          <cell r="BF372">
            <v>3516.4089121063139</v>
          </cell>
          <cell r="BG372">
            <v>3544.6497748721135</v>
          </cell>
          <cell r="BH372">
            <v>3573.7294237383385</v>
          </cell>
          <cell r="BI372">
            <v>10634.788110716767</v>
          </cell>
          <cell r="BJ372">
            <v>3603.1752405356947</v>
          </cell>
          <cell r="BK372">
            <v>3632.5725621423085</v>
          </cell>
          <cell r="BL372">
            <v>3662.3617038602911</v>
          </cell>
          <cell r="BM372">
            <v>10898.109506538294</v>
          </cell>
          <cell r="BN372">
            <v>3692.391229030221</v>
          </cell>
          <cell r="BO372">
            <v>3722.6185205810002</v>
          </cell>
          <cell r="BP372">
            <v>3753.1270144577743</v>
          </cell>
          <cell r="BQ372">
            <v>11168.136764068995</v>
          </cell>
          <cell r="BR372">
            <v>43079.731279043335</v>
          </cell>
          <cell r="BS372">
            <v>1551912.7431068975</v>
          </cell>
          <cell r="BT372">
            <v>1276936.5667800617</v>
          </cell>
          <cell r="BU372">
            <v>2253754.2926356904</v>
          </cell>
          <cell r="BV372">
            <v>2121022.2505916166</v>
          </cell>
          <cell r="BW372">
            <v>2398371.6159337056</v>
          </cell>
          <cell r="BX372">
            <v>2913055.5918468977</v>
          </cell>
          <cell r="BY372">
            <v>3227279.4421631037</v>
          </cell>
        </row>
        <row r="373">
          <cell r="A373" t="str">
            <v>Materiales - Dpt. y admón.</v>
          </cell>
          <cell r="B373">
            <v>149401.99999843753</v>
          </cell>
          <cell r="C373">
            <v>5155</v>
          </cell>
          <cell r="D373">
            <v>11925</v>
          </cell>
          <cell r="E373">
            <v>14098</v>
          </cell>
          <cell r="F373">
            <v>31178</v>
          </cell>
          <cell r="G373">
            <v>1939</v>
          </cell>
          <cell r="H373">
            <v>-31715</v>
          </cell>
          <cell r="I373">
            <v>13249</v>
          </cell>
          <cell r="J373">
            <v>-16527</v>
          </cell>
          <cell r="K373">
            <v>10616</v>
          </cell>
          <cell r="L373">
            <v>11630</v>
          </cell>
          <cell r="M373">
            <v>8083</v>
          </cell>
          <cell r="N373">
            <v>30329</v>
          </cell>
          <cell r="O373">
            <v>7158</v>
          </cell>
          <cell r="P373">
            <v>8220</v>
          </cell>
          <cell r="Q373">
            <v>-920</v>
          </cell>
          <cell r="R373">
            <v>14458</v>
          </cell>
          <cell r="S373">
            <v>59438</v>
          </cell>
          <cell r="T373">
            <v>3837.2870000000003</v>
          </cell>
          <cell r="U373">
            <v>2167.6040000000003</v>
          </cell>
          <cell r="V373">
            <v>2262.328</v>
          </cell>
          <cell r="W373">
            <v>8267.219000000001</v>
          </cell>
          <cell r="X373">
            <v>1118.402</v>
          </cell>
          <cell r="Y373">
            <v>104</v>
          </cell>
          <cell r="Z373">
            <v>315.536</v>
          </cell>
          <cell r="AA373">
            <v>1537.9380000000001</v>
          </cell>
          <cell r="AB373">
            <v>216.24115398424232</v>
          </cell>
          <cell r="AC373">
            <v>148.19117678296405</v>
          </cell>
          <cell r="AD373">
            <v>101.55491853769976</v>
          </cell>
          <cell r="AE373">
            <v>465.98724930490613</v>
          </cell>
          <cell r="AF373">
            <v>69.594393208838554</v>
          </cell>
          <cell r="AG373">
            <v>47.691641805282963</v>
          </cell>
          <cell r="AH373">
            <v>32.681733119317592</v>
          </cell>
          <cell r="AI373">
            <v>149.96776813343911</v>
          </cell>
          <cell r="AJ373">
            <v>10421.112017438345</v>
          </cell>
          <cell r="AK373">
            <v>33.067662184818602</v>
          </cell>
          <cell r="AL373">
            <v>33.45663233036376</v>
          </cell>
          <cell r="AM373">
            <v>33.848674305066204</v>
          </cell>
          <cell r="AN373">
            <v>100.37296882024857</v>
          </cell>
          <cell r="AO373">
            <v>34.243818959385685</v>
          </cell>
          <cell r="AP373">
            <v>34.642097251040909</v>
          </cell>
          <cell r="AQ373">
            <v>35.043540250740406</v>
          </cell>
          <cell r="AR373">
            <v>103.92945646116699</v>
          </cell>
          <cell r="AS373">
            <v>35.448179147742657</v>
          </cell>
          <cell r="AT373">
            <v>35.856045255255651</v>
          </cell>
          <cell r="AU373">
            <v>36.267170015685259</v>
          </cell>
          <cell r="AV373">
            <v>107.57139441868358</v>
          </cell>
          <cell r="AW373">
            <v>36.681585005741397</v>
          </cell>
          <cell r="AX373">
            <v>37.099321941410281</v>
          </cell>
          <cell r="AY373">
            <v>37.520412682800526</v>
          </cell>
          <cell r="AZ373">
            <v>111.3013196299522</v>
          </cell>
          <cell r="BA373">
            <v>423.17513933005137</v>
          </cell>
          <cell r="BB373">
            <v>38.161341150646798</v>
          </cell>
          <cell r="BC373">
            <v>38.807825539553413</v>
          </cell>
          <cell r="BD373">
            <v>39.459967363900887</v>
          </cell>
          <cell r="BE373">
            <v>116.4291340541011</v>
          </cell>
          <cell r="BF373">
            <v>40.11786721887195</v>
          </cell>
          <cell r="BG373">
            <v>40.781624887816697</v>
          </cell>
          <cell r="BH373">
            <v>41.451339441889125</v>
          </cell>
          <cell r="BI373">
            <v>122.35083154857777</v>
          </cell>
          <cell r="BJ373">
            <v>42.127109332672106</v>
          </cell>
          <cell r="BK373">
            <v>42.809032478431341</v>
          </cell>
          <cell r="BL373">
            <v>43.497206344572568</v>
          </cell>
          <cell r="BM373">
            <v>128.43334815567601</v>
          </cell>
          <cell r="BN373">
            <v>44.191728018816868</v>
          </cell>
          <cell r="BO373">
            <v>44.892694281557382</v>
          </cell>
          <cell r="BP373">
            <v>45.600201671814098</v>
          </cell>
          <cell r="BQ373">
            <v>134.68462397218835</v>
          </cell>
          <cell r="BR373">
            <v>501.89793773054322</v>
          </cell>
          <cell r="BS373">
            <v>1863.0524588855935</v>
          </cell>
          <cell r="BT373">
            <v>4327.8163403089802</v>
          </cell>
          <cell r="BU373">
            <v>10098.896528270569</v>
          </cell>
          <cell r="BV373">
            <v>12531.560225184645</v>
          </cell>
          <cell r="BW373">
            <v>15812.981093896278</v>
          </cell>
          <cell r="BX373">
            <v>20222.935057835846</v>
          </cell>
          <cell r="BY373">
            <v>26110.851369591244</v>
          </cell>
        </row>
        <row r="374">
          <cell r="A374" t="str">
            <v>Otros gastos - Dpt. y admón</v>
          </cell>
          <cell r="B374">
            <v>480717.9999949722</v>
          </cell>
          <cell r="C374">
            <v>736</v>
          </cell>
          <cell r="D374">
            <v>-93010</v>
          </cell>
          <cell r="E374">
            <v>33063</v>
          </cell>
          <cell r="F374">
            <v>-59211</v>
          </cell>
          <cell r="G374">
            <v>50674</v>
          </cell>
          <cell r="H374">
            <v>22170</v>
          </cell>
          <cell r="I374">
            <v>97080</v>
          </cell>
          <cell r="J374">
            <v>169924</v>
          </cell>
          <cell r="K374">
            <v>35085</v>
          </cell>
          <cell r="L374">
            <v>37233</v>
          </cell>
          <cell r="M374">
            <v>28102</v>
          </cell>
          <cell r="N374">
            <v>100420</v>
          </cell>
          <cell r="O374">
            <v>39615</v>
          </cell>
          <cell r="P374">
            <v>56317</v>
          </cell>
          <cell r="Q374">
            <v>57888</v>
          </cell>
          <cell r="R374">
            <v>153820</v>
          </cell>
          <cell r="S374">
            <v>364953</v>
          </cell>
          <cell r="T374">
            <v>6374.4139999999998</v>
          </cell>
          <cell r="U374">
            <v>17136.541000000001</v>
          </cell>
          <cell r="V374">
            <v>11704.098</v>
          </cell>
          <cell r="W374">
            <v>35215.053</v>
          </cell>
          <cell r="X374">
            <v>11819.504000000001</v>
          </cell>
          <cell r="Y374">
            <v>976601.53700000001</v>
          </cell>
          <cell r="Z374">
            <v>15122.32</v>
          </cell>
          <cell r="AA374">
            <v>1003543.361</v>
          </cell>
          <cell r="AB374">
            <v>229713.49547010253</v>
          </cell>
          <cell r="AC374">
            <v>279589.95558902895</v>
          </cell>
          <cell r="AD374">
            <v>120042.32369646139</v>
          </cell>
          <cell r="AE374">
            <v>629345.77475559292</v>
          </cell>
          <cell r="AF374">
            <v>144058.76556682939</v>
          </cell>
          <cell r="AG374">
            <v>124452.19132770352</v>
          </cell>
          <cell r="AH374">
            <v>88940.78295928544</v>
          </cell>
          <cell r="AI374">
            <v>357451.73985381838</v>
          </cell>
          <cell r="AJ374">
            <v>2025555.9286094112</v>
          </cell>
          <cell r="AK374">
            <v>120719.74675531925</v>
          </cell>
          <cell r="AL374">
            <v>112837.61855083673</v>
          </cell>
          <cell r="AM374">
            <v>108915.10782290467</v>
          </cell>
          <cell r="AN374">
            <v>342472.47312906064</v>
          </cell>
          <cell r="AO374">
            <v>115660.90080780018</v>
          </cell>
          <cell r="AP374">
            <v>113952.41114732622</v>
          </cell>
          <cell r="AQ374">
            <v>114328.90247448538</v>
          </cell>
          <cell r="AR374">
            <v>343942.21442961181</v>
          </cell>
          <cell r="AS374">
            <v>116157.26654844794</v>
          </cell>
          <cell r="AT374">
            <v>116324.90077659162</v>
          </cell>
          <cell r="AU374">
            <v>117126.14557495705</v>
          </cell>
          <cell r="AV374">
            <v>349608.31289999664</v>
          </cell>
          <cell r="AW374">
            <v>118070.8394764054</v>
          </cell>
          <cell r="AX374">
            <v>118717.09745616883</v>
          </cell>
          <cell r="AY374">
            <v>119524.99778270125</v>
          </cell>
          <cell r="AZ374">
            <v>356312.93471527548</v>
          </cell>
          <cell r="BA374">
            <v>1392335.9351739446</v>
          </cell>
          <cell r="BB374">
            <v>120722.4752277798</v>
          </cell>
          <cell r="BC374">
            <v>121620.87660510895</v>
          </cell>
          <cell r="BD374">
            <v>122604.70675052589</v>
          </cell>
          <cell r="BE374">
            <v>364948.05858341465</v>
          </cell>
          <cell r="BF374">
            <v>123648.14372222626</v>
          </cell>
          <cell r="BG374">
            <v>124639.39020231192</v>
          </cell>
          <cell r="BH374">
            <v>125662.09355506628</v>
          </cell>
          <cell r="BI374">
            <v>373949.6274796045</v>
          </cell>
          <cell r="BJ374">
            <v>126697.96754899751</v>
          </cell>
          <cell r="BK374">
            <v>127731.27912852434</v>
          </cell>
          <cell r="BL374">
            <v>128778.84279499634</v>
          </cell>
          <cell r="BM374">
            <v>383208.08947251819</v>
          </cell>
          <cell r="BN374">
            <v>129834.8293906256</v>
          </cell>
          <cell r="BO374">
            <v>130897.63034190603</v>
          </cell>
          <cell r="BP374">
            <v>131970.42259466375</v>
          </cell>
          <cell r="BQ374">
            <v>392702.88232719537</v>
          </cell>
          <cell r="BR374">
            <v>1514808.6578627327</v>
          </cell>
          <cell r="BS374">
            <v>4773538.718147641</v>
          </cell>
          <cell r="BT374">
            <v>6000277.8140857099</v>
          </cell>
          <cell r="BU374">
            <v>9643532.7529978734</v>
          </cell>
          <cell r="BV374">
            <v>8520367.8112104516</v>
          </cell>
          <cell r="BW374">
            <v>10254356.230899308</v>
          </cell>
          <cell r="BX374">
            <v>12222375.758244714</v>
          </cell>
          <cell r="BY374">
            <v>13459399.019481655</v>
          </cell>
        </row>
        <row r="375">
          <cell r="A375" t="str">
            <v>Imp., tasas y contribuciones - Dpt. y admón.</v>
          </cell>
          <cell r="B375">
            <v>368176.99999614927</v>
          </cell>
          <cell r="C375">
            <v>416097</v>
          </cell>
          <cell r="D375">
            <v>561377</v>
          </cell>
          <cell r="E375">
            <v>90151</v>
          </cell>
          <cell r="F375">
            <v>1067625</v>
          </cell>
          <cell r="G375">
            <v>606</v>
          </cell>
          <cell r="H375">
            <v>499</v>
          </cell>
          <cell r="I375">
            <v>424</v>
          </cell>
          <cell r="J375">
            <v>1529</v>
          </cell>
          <cell r="K375">
            <v>299</v>
          </cell>
          <cell r="L375">
            <v>363</v>
          </cell>
          <cell r="M375">
            <v>354</v>
          </cell>
          <cell r="N375">
            <v>1016</v>
          </cell>
          <cell r="O375">
            <v>283</v>
          </cell>
          <cell r="P375">
            <v>133</v>
          </cell>
          <cell r="Q375">
            <v>669</v>
          </cell>
          <cell r="R375">
            <v>1085</v>
          </cell>
          <cell r="S375">
            <v>1071255</v>
          </cell>
          <cell r="T375">
            <v>863029.47700000007</v>
          </cell>
          <cell r="U375">
            <v>820970.34100000001</v>
          </cell>
          <cell r="V375">
            <v>286102.005</v>
          </cell>
          <cell r="W375">
            <v>1970101.8230000001</v>
          </cell>
          <cell r="X375">
            <v>1006862.692</v>
          </cell>
          <cell r="Y375">
            <v>45611.063999999998</v>
          </cell>
          <cell r="Z375">
            <v>721792.83499999996</v>
          </cell>
          <cell r="AA375">
            <v>1774266.591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3744368.4139999999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</row>
        <row r="376">
          <cell r="B376" t="str">
            <v>-</v>
          </cell>
          <cell r="C376" t="str">
            <v>-</v>
          </cell>
          <cell r="D376" t="str">
            <v>-</v>
          </cell>
          <cell r="E376" t="str">
            <v>-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 t="str">
            <v>-</v>
          </cell>
          <cell r="X376" t="str">
            <v>-</v>
          </cell>
          <cell r="Y376" t="str">
            <v>-</v>
          </cell>
          <cell r="Z376" t="str">
            <v>-</v>
          </cell>
          <cell r="AA376" t="str">
            <v>-</v>
          </cell>
          <cell r="AB376" t="str">
            <v>-</v>
          </cell>
          <cell r="AC376" t="str">
            <v>-</v>
          </cell>
          <cell r="AD376" t="str">
            <v>-</v>
          </cell>
          <cell r="AE376" t="str">
            <v>-</v>
          </cell>
          <cell r="AF376" t="str">
            <v>-</v>
          </cell>
          <cell r="AG376" t="str">
            <v>-</v>
          </cell>
          <cell r="AH376" t="str">
            <v>-</v>
          </cell>
          <cell r="AI376" t="str">
            <v>-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-</v>
          </cell>
          <cell r="AN376" t="str">
            <v>-</v>
          </cell>
          <cell r="AO376" t="str">
            <v>-</v>
          </cell>
          <cell r="AP376" t="str">
            <v>-</v>
          </cell>
          <cell r="AQ376" t="str">
            <v>-</v>
          </cell>
          <cell r="AR376" t="str">
            <v>-</v>
          </cell>
          <cell r="AS376" t="str">
            <v>-</v>
          </cell>
          <cell r="AT376" t="str">
            <v>-</v>
          </cell>
          <cell r="AU376" t="str">
            <v>-</v>
          </cell>
          <cell r="AV376" t="str">
            <v>-</v>
          </cell>
          <cell r="AW376" t="str">
            <v>-</v>
          </cell>
          <cell r="AX376" t="str">
            <v>-</v>
          </cell>
          <cell r="AY376" t="str">
            <v>-</v>
          </cell>
          <cell r="AZ376" t="str">
            <v>-</v>
          </cell>
          <cell r="BA376" t="str">
            <v>-</v>
          </cell>
          <cell r="BB376" t="str">
            <v>-</v>
          </cell>
          <cell r="BC376" t="str">
            <v>-</v>
          </cell>
          <cell r="BD376" t="str">
            <v>-</v>
          </cell>
          <cell r="BE376" t="str">
            <v>-</v>
          </cell>
          <cell r="BF376" t="str">
            <v>-</v>
          </cell>
          <cell r="BG376" t="str">
            <v>-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-</v>
          </cell>
          <cell r="BL376" t="str">
            <v>-</v>
          </cell>
          <cell r="BM376" t="str">
            <v>-</v>
          </cell>
          <cell r="BN376" t="str">
            <v>-</v>
          </cell>
          <cell r="BO376" t="str">
            <v>-</v>
          </cell>
          <cell r="BP376" t="str">
            <v>-</v>
          </cell>
          <cell r="BQ376" t="str">
            <v>-</v>
          </cell>
          <cell r="BR376" t="str">
            <v>-</v>
          </cell>
          <cell r="BS376" t="str">
            <v>-</v>
          </cell>
          <cell r="BT376" t="str">
            <v>-</v>
          </cell>
          <cell r="BU376" t="str">
            <v>-</v>
          </cell>
          <cell r="BV376" t="str">
            <v>-</v>
          </cell>
          <cell r="BW376" t="str">
            <v>-</v>
          </cell>
          <cell r="BX376" t="str">
            <v>-</v>
          </cell>
          <cell r="BY376" t="str">
            <v>-</v>
          </cell>
        </row>
        <row r="377">
          <cell r="A377" t="str">
            <v>Departamentales y administrativos (G)</v>
          </cell>
          <cell r="B377">
            <v>6655828.3239391251</v>
          </cell>
          <cell r="C377">
            <v>1602297</v>
          </cell>
          <cell r="D377">
            <v>1706058</v>
          </cell>
          <cell r="E377">
            <v>1395860</v>
          </cell>
          <cell r="F377">
            <v>4704215</v>
          </cell>
          <cell r="G377">
            <v>1253793</v>
          </cell>
          <cell r="H377">
            <v>1285765</v>
          </cell>
          <cell r="I377">
            <v>1205698</v>
          </cell>
          <cell r="J377">
            <v>3745256</v>
          </cell>
          <cell r="K377">
            <v>1217973</v>
          </cell>
          <cell r="L377">
            <v>1425415</v>
          </cell>
          <cell r="M377">
            <v>1507967</v>
          </cell>
          <cell r="N377">
            <v>4151355</v>
          </cell>
          <cell r="O377">
            <v>8527949</v>
          </cell>
          <cell r="P377">
            <v>1157062</v>
          </cell>
          <cell r="Q377">
            <v>11020371</v>
          </cell>
          <cell r="R377">
            <v>20705382</v>
          </cell>
          <cell r="S377">
            <v>33306208</v>
          </cell>
          <cell r="T377">
            <v>2344241.702</v>
          </cell>
          <cell r="U377">
            <v>911636.28</v>
          </cell>
          <cell r="V377">
            <v>291575.01500000001</v>
          </cell>
          <cell r="W377">
            <v>3547452.997</v>
          </cell>
          <cell r="X377">
            <v>1063992.27</v>
          </cell>
          <cell r="Y377">
            <v>1029117.769</v>
          </cell>
          <cell r="Z377">
            <v>589182.93400000001</v>
          </cell>
          <cell r="AA377">
            <v>2682292.9730000002</v>
          </cell>
          <cell r="AB377">
            <v>255787.14749963366</v>
          </cell>
          <cell r="AC377">
            <v>301504.08996925125</v>
          </cell>
          <cell r="AD377">
            <v>141564.58253462237</v>
          </cell>
          <cell r="AE377">
            <v>698855.82000350743</v>
          </cell>
          <cell r="AF377">
            <v>165207.3493991154</v>
          </cell>
          <cell r="AG377">
            <v>144485.08021817484</v>
          </cell>
          <cell r="AH377">
            <v>108551.0448975904</v>
          </cell>
          <cell r="AI377">
            <v>418243.47451488068</v>
          </cell>
          <cell r="AJ377">
            <v>7346845.2645183885</v>
          </cell>
          <cell r="AK377">
            <v>141011.22091216128</v>
          </cell>
          <cell r="AL377">
            <v>132852.35177692465</v>
          </cell>
          <cell r="AM377">
            <v>128928.90899483094</v>
          </cell>
          <cell r="AN377">
            <v>402792.48168391694</v>
          </cell>
          <cell r="AO377">
            <v>135810.98758406643</v>
          </cell>
          <cell r="AP377">
            <v>134054.74918731785</v>
          </cell>
          <cell r="AQ377">
            <v>136648.77665522308</v>
          </cell>
          <cell r="AR377">
            <v>406514.51342660736</v>
          </cell>
          <cell r="AS377">
            <v>138517.03509390401</v>
          </cell>
          <cell r="AT377">
            <v>138692.01014929591</v>
          </cell>
          <cell r="AU377">
            <v>139519.20081941853</v>
          </cell>
          <cell r="AV377">
            <v>416728.24606261851</v>
          </cell>
          <cell r="AW377">
            <v>140488.61083098431</v>
          </cell>
          <cell r="AX377">
            <v>141154.45889242674</v>
          </cell>
          <cell r="AY377">
            <v>141986.08617828556</v>
          </cell>
          <cell r="AZ377">
            <v>423629.15590169659</v>
          </cell>
          <cell r="BA377">
            <v>1649664.3970748396</v>
          </cell>
          <cell r="BB377">
            <v>143217.77238970101</v>
          </cell>
          <cell r="BC377">
            <v>144142.58543319441</v>
          </cell>
          <cell r="BD377">
            <v>145155.06662298774</v>
          </cell>
          <cell r="BE377">
            <v>432515.42444588314</v>
          </cell>
          <cell r="BF377">
            <v>146228.75044511649</v>
          </cell>
          <cell r="BG377">
            <v>147248.90154563691</v>
          </cell>
          <cell r="BH377">
            <v>151544.83415736124</v>
          </cell>
          <cell r="BI377">
            <v>445022.48614811467</v>
          </cell>
          <cell r="BJ377">
            <v>152610.82973798062</v>
          </cell>
          <cell r="BK377">
            <v>153674.22056225981</v>
          </cell>
          <cell r="BL377">
            <v>154752.26154431593</v>
          </cell>
          <cell r="BM377">
            <v>461037.31184455636</v>
          </cell>
          <cell r="BN377">
            <v>155838.97218678935</v>
          </cell>
          <cell r="BO377">
            <v>156932.70139588331</v>
          </cell>
          <cell r="BP377">
            <v>158036.70964990807</v>
          </cell>
          <cell r="BQ377">
            <v>470808.38323258079</v>
          </cell>
          <cell r="BR377">
            <v>1809383.605671135</v>
          </cell>
          <cell r="BS377">
            <v>6682820.4477683892</v>
          </cell>
          <cell r="BT377">
            <v>7702717.5416321354</v>
          </cell>
          <cell r="BU377">
            <v>12408361.319749668</v>
          </cell>
          <cell r="BV377">
            <v>11255068.367379263</v>
          </cell>
          <cell r="BW377">
            <v>13400154.813490741</v>
          </cell>
          <cell r="BX377">
            <v>16056239.966320606</v>
          </cell>
          <cell r="BY377">
            <v>17830462.770949278</v>
          </cell>
        </row>
        <row r="378">
          <cell r="A378" t="str">
            <v>Participación estatutaria</v>
          </cell>
          <cell r="B378">
            <v>4456.9999999534784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-64812.285383427778</v>
          </cell>
          <cell r="R378">
            <v>-64812.285383427778</v>
          </cell>
          <cell r="S378">
            <v>-64812.285383427778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</row>
        <row r="379">
          <cell r="B379" t="str">
            <v>-</v>
          </cell>
          <cell r="C379" t="str">
            <v>-</v>
          </cell>
          <cell r="D379" t="str">
            <v>-</v>
          </cell>
          <cell r="E379" t="str">
            <v>-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 t="str">
            <v>-</v>
          </cell>
          <cell r="X379" t="str">
            <v>-</v>
          </cell>
          <cell r="Y379" t="str">
            <v>-</v>
          </cell>
          <cell r="Z379" t="str">
            <v>-</v>
          </cell>
          <cell r="AA379" t="str">
            <v>-</v>
          </cell>
          <cell r="AB379" t="str">
            <v>-</v>
          </cell>
          <cell r="AC379" t="str">
            <v>-</v>
          </cell>
          <cell r="AD379" t="str">
            <v>-</v>
          </cell>
          <cell r="AE379" t="str">
            <v>-</v>
          </cell>
          <cell r="AF379" t="str">
            <v>-</v>
          </cell>
          <cell r="AG379" t="str">
            <v>-</v>
          </cell>
          <cell r="AH379" t="str">
            <v>-</v>
          </cell>
          <cell r="AI379" t="str">
            <v>-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-</v>
          </cell>
          <cell r="AN379" t="str">
            <v>-</v>
          </cell>
          <cell r="AO379" t="str">
            <v>-</v>
          </cell>
          <cell r="AP379" t="str">
            <v>-</v>
          </cell>
          <cell r="AQ379" t="str">
            <v>-</v>
          </cell>
          <cell r="AR379" t="str">
            <v>-</v>
          </cell>
          <cell r="AS379" t="str">
            <v>-</v>
          </cell>
          <cell r="AT379" t="str">
            <v>-</v>
          </cell>
          <cell r="AU379" t="str">
            <v>-</v>
          </cell>
          <cell r="AV379" t="str">
            <v>-</v>
          </cell>
          <cell r="AW379" t="str">
            <v>-</v>
          </cell>
          <cell r="AX379" t="str">
            <v>-</v>
          </cell>
          <cell r="AY379" t="str">
            <v>-</v>
          </cell>
          <cell r="AZ379" t="str">
            <v>-</v>
          </cell>
          <cell r="BA379" t="str">
            <v>-</v>
          </cell>
          <cell r="BB379" t="str">
            <v>-</v>
          </cell>
          <cell r="BC379" t="str">
            <v>-</v>
          </cell>
          <cell r="BD379" t="str">
            <v>-</v>
          </cell>
          <cell r="BE379" t="str">
            <v>-</v>
          </cell>
          <cell r="BF379" t="str">
            <v>-</v>
          </cell>
          <cell r="BG379" t="str">
            <v>-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-</v>
          </cell>
          <cell r="BL379" t="str">
            <v>-</v>
          </cell>
          <cell r="BM379" t="str">
            <v>-</v>
          </cell>
          <cell r="BN379" t="str">
            <v>-</v>
          </cell>
          <cell r="BO379" t="str">
            <v>-</v>
          </cell>
          <cell r="BP379" t="str">
            <v>-</v>
          </cell>
          <cell r="BQ379" t="str">
            <v>-</v>
          </cell>
          <cell r="BR379" t="str">
            <v>-</v>
          </cell>
          <cell r="BS379" t="str">
            <v>-</v>
          </cell>
          <cell r="BT379" t="str">
            <v>-</v>
          </cell>
          <cell r="BU379" t="str">
            <v>-</v>
          </cell>
          <cell r="BV379" t="str">
            <v>-</v>
          </cell>
          <cell r="BW379" t="str">
            <v>-</v>
          </cell>
          <cell r="BX379" t="str">
            <v>-</v>
          </cell>
          <cell r="BY379" t="str">
            <v>-</v>
          </cell>
        </row>
        <row r="380">
          <cell r="A380" t="str">
            <v>Utilidad antes de Int. Impuestos y Amort. (EBITDA)</v>
          </cell>
          <cell r="B380">
            <v>15499833.999866448</v>
          </cell>
          <cell r="C380">
            <v>3165857.3777350215</v>
          </cell>
          <cell r="D380">
            <v>2875940.8327930053</v>
          </cell>
          <cell r="E380">
            <v>3010114.7334186095</v>
          </cell>
          <cell r="F380">
            <v>9051912.9439466372</v>
          </cell>
          <cell r="G380">
            <v>4154368.308554309</v>
          </cell>
          <cell r="H380">
            <v>3428096.1389529686</v>
          </cell>
          <cell r="I380">
            <v>2946691.3481073123</v>
          </cell>
          <cell r="J380">
            <v>10529155.795614589</v>
          </cell>
          <cell r="K380">
            <v>4019618.2785973996</v>
          </cell>
          <cell r="L380">
            <v>4870395.674962068</v>
          </cell>
          <cell r="M380">
            <v>3538786.747090165</v>
          </cell>
          <cell r="N380">
            <v>12428800.700649632</v>
          </cell>
          <cell r="O380">
            <v>-3577949.5080072116</v>
          </cell>
          <cell r="P380">
            <v>3582047.5378432572</v>
          </cell>
          <cell r="Q380">
            <v>-7071605.9620551635</v>
          </cell>
          <cell r="R380">
            <v>-7067507.9322191179</v>
          </cell>
          <cell r="S380">
            <v>24942361.507991739</v>
          </cell>
          <cell r="T380">
            <v>2838377.3993840544</v>
          </cell>
          <cell r="U380">
            <v>3255673.1416096152</v>
          </cell>
          <cell r="V380">
            <v>7770867.7769967997</v>
          </cell>
          <cell r="W380">
            <v>13864918.317990469</v>
          </cell>
          <cell r="X380">
            <v>2926386.1888887817</v>
          </cell>
          <cell r="Y380">
            <v>5114259.9607640291</v>
          </cell>
          <cell r="Z380">
            <v>5216626.4188447352</v>
          </cell>
          <cell r="AA380">
            <v>13257272.568497546</v>
          </cell>
          <cell r="AB380">
            <v>4636043.7521765968</v>
          </cell>
          <cell r="AC380">
            <v>5310218.7456450425</v>
          </cell>
          <cell r="AD380">
            <v>4774057.43140209</v>
          </cell>
          <cell r="AE380">
            <v>14720319.929223731</v>
          </cell>
          <cell r="AF380">
            <v>4936984.2650705753</v>
          </cell>
          <cell r="AG380">
            <v>4914434.2163916724</v>
          </cell>
          <cell r="AH380">
            <v>5408989.7303751074</v>
          </cell>
          <cell r="AI380">
            <v>15260408.211837353</v>
          </cell>
          <cell r="AJ380">
            <v>57102919.027549103</v>
          </cell>
          <cell r="AK380">
            <v>4445298.1852499377</v>
          </cell>
          <cell r="AL380">
            <v>4161322.1749663386</v>
          </cell>
          <cell r="AM380">
            <v>4201110.7728128573</v>
          </cell>
          <cell r="AN380">
            <v>12807731.133029133</v>
          </cell>
          <cell r="AO380">
            <v>4087041.6113819503</v>
          </cell>
          <cell r="AP380">
            <v>4162802.4122488336</v>
          </cell>
          <cell r="AQ380">
            <v>4399835.2344311625</v>
          </cell>
          <cell r="AR380">
            <v>12649679.258061947</v>
          </cell>
          <cell r="AS380">
            <v>4146914.6773239579</v>
          </cell>
          <cell r="AT380">
            <v>4636211.8774087522</v>
          </cell>
          <cell r="AU380">
            <v>3865757.8818858294</v>
          </cell>
          <cell r="AV380">
            <v>12648884.43661854</v>
          </cell>
          <cell r="AW380">
            <v>3883095.0478912639</v>
          </cell>
          <cell r="AX380">
            <v>3713207.943159339</v>
          </cell>
          <cell r="AY380">
            <v>3933092.6560754357</v>
          </cell>
          <cell r="AZ380">
            <v>11529395.647126038</v>
          </cell>
          <cell r="BA380">
            <v>49635690.474835657</v>
          </cell>
          <cell r="BB380">
            <v>3607472.9181821425</v>
          </cell>
          <cell r="BC380">
            <v>3697079.4239065163</v>
          </cell>
          <cell r="BD380">
            <v>4106738.7030524807</v>
          </cell>
          <cell r="BE380">
            <v>11411291.04514114</v>
          </cell>
          <cell r="BF380">
            <v>4402967.148562233</v>
          </cell>
          <cell r="BG380">
            <v>4914704.5872954447</v>
          </cell>
          <cell r="BH380">
            <v>5663490.8706925269</v>
          </cell>
          <cell r="BI380">
            <v>14981162.606550205</v>
          </cell>
          <cell r="BJ380">
            <v>5848878.4081740277</v>
          </cell>
          <cell r="BK380">
            <v>7099602.9380530268</v>
          </cell>
          <cell r="BL380">
            <v>6528181.299332656</v>
          </cell>
          <cell r="BM380">
            <v>19476662.645559713</v>
          </cell>
          <cell r="BN380">
            <v>7134176.7148921117</v>
          </cell>
          <cell r="BO380">
            <v>7460455.627641676</v>
          </cell>
          <cell r="BP380">
            <v>8574983.2100821193</v>
          </cell>
          <cell r="BQ380">
            <v>23169615.552615907</v>
          </cell>
          <cell r="BR380">
            <v>69038731.849866956</v>
          </cell>
          <cell r="BS380">
            <v>178129697.06613988</v>
          </cell>
          <cell r="BT380">
            <v>351242991.89682132</v>
          </cell>
          <cell r="BU380">
            <v>430796459.94115067</v>
          </cell>
          <cell r="BV380">
            <v>564300804.04199791</v>
          </cell>
          <cell r="BW380">
            <v>754934938.48628879</v>
          </cell>
          <cell r="BX380">
            <v>1025187046.5004228</v>
          </cell>
          <cell r="BY380">
            <v>1322205192.9720054</v>
          </cell>
        </row>
        <row r="382">
          <cell r="A382" t="str">
            <v>Gasto de depreciación de Generación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</row>
        <row r="383">
          <cell r="A383" t="str">
            <v>Gasto de depreciación de Transmisión</v>
          </cell>
          <cell r="B383">
            <v>864703</v>
          </cell>
          <cell r="C383">
            <v>135891.78301073247</v>
          </cell>
          <cell r="D383">
            <v>138959.29937278808</v>
          </cell>
          <cell r="E383">
            <v>142788.21323266512</v>
          </cell>
          <cell r="F383">
            <v>417639.2956161857</v>
          </cell>
          <cell r="G383">
            <v>147567.21320739872</v>
          </cell>
          <cell r="H383">
            <v>151650.44630477295</v>
          </cell>
          <cell r="I383">
            <v>155924.03045004967</v>
          </cell>
          <cell r="J383">
            <v>455141.68996222125</v>
          </cell>
          <cell r="K383">
            <v>160159.33474559148</v>
          </cell>
          <cell r="L383">
            <v>164022.58823442613</v>
          </cell>
          <cell r="M383">
            <v>169497.77165921545</v>
          </cell>
          <cell r="N383">
            <v>493679.69463923306</v>
          </cell>
          <cell r="O383">
            <v>173587.37614523436</v>
          </cell>
          <cell r="P383">
            <v>177295.48739871776</v>
          </cell>
          <cell r="Q383">
            <v>116728</v>
          </cell>
          <cell r="R383">
            <v>467610.86354395212</v>
          </cell>
          <cell r="S383">
            <v>1834071.5437615919</v>
          </cell>
          <cell r="T383">
            <v>84780.136627787419</v>
          </cell>
          <cell r="U383">
            <v>85190.197899002</v>
          </cell>
          <cell r="V383">
            <v>85843.28492084051</v>
          </cell>
          <cell r="W383">
            <v>255813.61944762993</v>
          </cell>
          <cell r="X383">
            <v>76309.1268516563</v>
          </cell>
          <cell r="Y383">
            <v>86605.225431832907</v>
          </cell>
          <cell r="Z383">
            <v>374545.301729656</v>
          </cell>
          <cell r="AA383">
            <v>537459.65401314525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793273.27346077515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</row>
        <row r="384">
          <cell r="A384" t="str">
            <v>Gasto de depreciación de Distribución</v>
          </cell>
          <cell r="B384">
            <v>8112938</v>
          </cell>
          <cell r="C384">
            <v>680495.73016834841</v>
          </cell>
          <cell r="D384">
            <v>684541.28145336173</v>
          </cell>
          <cell r="E384">
            <v>692176.56057271606</v>
          </cell>
          <cell r="F384">
            <v>2057213.5721944263</v>
          </cell>
          <cell r="G384">
            <v>704219.77022088971</v>
          </cell>
          <cell r="H384">
            <v>712654.37810217601</v>
          </cell>
          <cell r="I384">
            <v>721859.55656144628</v>
          </cell>
          <cell r="J384">
            <v>2138733.7048845119</v>
          </cell>
          <cell r="K384">
            <v>730698.22004656412</v>
          </cell>
          <cell r="L384">
            <v>737674.49845597288</v>
          </cell>
          <cell r="M384">
            <v>751802.87282608752</v>
          </cell>
          <cell r="N384">
            <v>2220175.5913286246</v>
          </cell>
          <cell r="O384">
            <v>759574.75863249565</v>
          </cell>
          <cell r="P384">
            <v>765549.66670653853</v>
          </cell>
          <cell r="Q384">
            <v>476223</v>
          </cell>
          <cell r="R384">
            <v>2001347.4253390341</v>
          </cell>
          <cell r="S384">
            <v>8417470.2937465981</v>
          </cell>
          <cell r="T384">
            <v>928503.71853143303</v>
          </cell>
          <cell r="U384">
            <v>932967.88124370901</v>
          </cell>
          <cell r="V384">
            <v>940120.51307388698</v>
          </cell>
          <cell r="W384">
            <v>2801592.1128490292</v>
          </cell>
          <cell r="X384">
            <v>915909.40642537305</v>
          </cell>
          <cell r="Y384">
            <v>956684.28090629214</v>
          </cell>
          <cell r="Z384">
            <v>1205858.2893511003</v>
          </cell>
          <cell r="AA384">
            <v>3078451.9766827649</v>
          </cell>
          <cell r="AB384">
            <v>919237.39034984144</v>
          </cell>
          <cell r="AC384">
            <v>928304.36239708099</v>
          </cell>
          <cell r="AD384">
            <v>937460.76725348225</v>
          </cell>
          <cell r="AE384">
            <v>2785002.5200004047</v>
          </cell>
          <cell r="AF384">
            <v>946707.48704676237</v>
          </cell>
          <cell r="AG384">
            <v>956045.41260557645</v>
          </cell>
          <cell r="AH384">
            <v>965475.44354533986</v>
          </cell>
          <cell r="AI384">
            <v>2868228.3431976787</v>
          </cell>
          <cell r="AJ384">
            <v>11533274.952729877</v>
          </cell>
          <cell r="AK384">
            <v>978190.37969380815</v>
          </cell>
          <cell r="AL384">
            <v>991072.76660691283</v>
          </cell>
          <cell r="AM384">
            <v>1004124.8095461084</v>
          </cell>
          <cell r="AN384">
            <v>2973387.9558468293</v>
          </cell>
          <cell r="AO384">
            <v>1017348.7428152844</v>
          </cell>
          <cell r="AP384">
            <v>1030746.8301432437</v>
          </cell>
          <cell r="AQ384">
            <v>1044321.3650712176</v>
          </cell>
          <cell r="AR384">
            <v>3092416.9380297456</v>
          </cell>
          <cell r="AS384">
            <v>1058074.6713454835</v>
          </cell>
          <cell r="AT384">
            <v>1072009.1033151532</v>
          </cell>
          <cell r="AU384">
            <v>1086127.0463352012</v>
          </cell>
          <cell r="AV384">
            <v>3216210.8209958384</v>
          </cell>
          <cell r="AW384">
            <v>1100430.9171747996</v>
          </cell>
          <cell r="AX384">
            <v>1114923.1644310302</v>
          </cell>
          <cell r="AY384">
            <v>1129606.2689480463</v>
          </cell>
          <cell r="AZ384">
            <v>3344960.3505538758</v>
          </cell>
          <cell r="BA384">
            <v>12626976.065426288</v>
          </cell>
          <cell r="BB384">
            <v>1148166.5541768419</v>
          </cell>
          <cell r="BC384">
            <v>1167031.7989275912</v>
          </cell>
          <cell r="BD384">
            <v>1186207.0139158559</v>
          </cell>
          <cell r="BE384">
            <v>3501405.3670202889</v>
          </cell>
          <cell r="BF384">
            <v>1205697.2921870442</v>
          </cell>
          <cell r="BG384">
            <v>1225507.8104691512</v>
          </cell>
          <cell r="BH384">
            <v>1245643.8305477283</v>
          </cell>
          <cell r="BI384">
            <v>3676848.9332039244</v>
          </cell>
          <cell r="BJ384">
            <v>1266110.700663442</v>
          </cell>
          <cell r="BK384">
            <v>1286913.8569325972</v>
          </cell>
          <cell r="BL384">
            <v>1308058.8247910016</v>
          </cell>
          <cell r="BM384">
            <v>3861083.3823870402</v>
          </cell>
          <cell r="BN384">
            <v>1329551.2204615506</v>
          </cell>
          <cell r="BO384">
            <v>1351396.7524459299</v>
          </cell>
          <cell r="BP384">
            <v>1373601.2230408238</v>
          </cell>
          <cell r="BQ384">
            <v>4054549.1959483041</v>
          </cell>
          <cell r="BR384">
            <v>15093886.878559556</v>
          </cell>
          <cell r="BS384">
            <v>25186352.025676548</v>
          </cell>
          <cell r="BT384">
            <v>31067365.223672021</v>
          </cell>
          <cell r="BU384">
            <v>38495054.459231608</v>
          </cell>
          <cell r="BV384">
            <v>48193134.915287197</v>
          </cell>
          <cell r="BW384">
            <v>30676994.19995977</v>
          </cell>
          <cell r="BX384">
            <v>39581500.682682745</v>
          </cell>
          <cell r="BY384">
            <v>51560618.403921172</v>
          </cell>
        </row>
        <row r="385">
          <cell r="A385" t="str">
            <v>Gasto de depreciación de Generales</v>
          </cell>
          <cell r="B385">
            <v>1030106</v>
          </cell>
          <cell r="C385">
            <v>230271.87261697886</v>
          </cell>
          <cell r="D385">
            <v>231857.20699852015</v>
          </cell>
          <cell r="E385">
            <v>234661.5290822245</v>
          </cell>
          <cell r="F385">
            <v>696790.60869772348</v>
          </cell>
          <cell r="G385">
            <v>238964.13147886028</v>
          </cell>
          <cell r="H385">
            <v>242048.0046626369</v>
          </cell>
          <cell r="I385">
            <v>245396.12227469773</v>
          </cell>
          <cell r="J385">
            <v>726408.25841619493</v>
          </cell>
          <cell r="K385">
            <v>248623.55833403938</v>
          </cell>
          <cell r="L385">
            <v>251220.77132630965</v>
          </cell>
          <cell r="M385">
            <v>256255.75958760153</v>
          </cell>
          <cell r="N385">
            <v>756100.08924795059</v>
          </cell>
          <cell r="O385">
            <v>259128.65753421895</v>
          </cell>
          <cell r="P385">
            <v>261391.31068422424</v>
          </cell>
          <cell r="Q385">
            <v>162956</v>
          </cell>
          <cell r="R385">
            <v>683475.96821844322</v>
          </cell>
          <cell r="S385">
            <v>2862774.9245803119</v>
          </cell>
          <cell r="T385">
            <v>94142.144840780005</v>
          </cell>
          <cell r="U385">
            <v>94594.920857289093</v>
          </cell>
          <cell r="V385">
            <v>95319.202005272193</v>
          </cell>
          <cell r="W385">
            <v>284056.26770334132</v>
          </cell>
          <cell r="X385">
            <v>206913.466722971</v>
          </cell>
          <cell r="Y385">
            <v>148085.49366187499</v>
          </cell>
          <cell r="Z385">
            <v>1050767.4089192401</v>
          </cell>
          <cell r="AA385">
            <v>1405766.3693040863</v>
          </cell>
          <cell r="AB385">
            <v>268475.10413420352</v>
          </cell>
          <cell r="AC385">
            <v>271123.22995036305</v>
          </cell>
          <cell r="AD385">
            <v>273797.47576882527</v>
          </cell>
          <cell r="AE385">
            <v>813395.80985339195</v>
          </cell>
          <cell r="AF385">
            <v>276498.0992263371</v>
          </cell>
          <cell r="AG385">
            <v>279225.36050086591</v>
          </cell>
          <cell r="AH385">
            <v>281979.52233666577</v>
          </cell>
          <cell r="AI385">
            <v>837702.98206386867</v>
          </cell>
          <cell r="AJ385">
            <v>3340921.4289246881</v>
          </cell>
          <cell r="AK385">
            <v>285693.08299287513</v>
          </cell>
          <cell r="AL385">
            <v>289455.54979883984</v>
          </cell>
          <cell r="AM385">
            <v>293267.56682953419</v>
          </cell>
          <cell r="AN385">
            <v>868416.19962124911</v>
          </cell>
          <cell r="AO385">
            <v>297129.78664214927</v>
          </cell>
          <cell r="AP385">
            <v>301042.87038780074</v>
          </cell>
          <cell r="AQ385">
            <v>305007.4879247073</v>
          </cell>
          <cell r="AR385">
            <v>903180.1449546573</v>
          </cell>
          <cell r="AS385">
            <v>309024.31793285988</v>
          </cell>
          <cell r="AT385">
            <v>313094.048030201</v>
          </cell>
          <cell r="AU385">
            <v>317217.37489033415</v>
          </cell>
          <cell r="AV385">
            <v>939335.74085339496</v>
          </cell>
          <cell r="AW385">
            <v>321395.00436178315</v>
          </cell>
          <cell r="AX385">
            <v>325627.65158882248</v>
          </cell>
          <cell r="AY385">
            <v>329916.04113389854</v>
          </cell>
          <cell r="AZ385">
            <v>976938.69708450418</v>
          </cell>
          <cell r="BA385">
            <v>3687870.7825138057</v>
          </cell>
          <cell r="BB385">
            <v>335336.81117858202</v>
          </cell>
          <cell r="BC385">
            <v>340846.64857439016</v>
          </cell>
          <cell r="BD385">
            <v>346447.01676525641</v>
          </cell>
          <cell r="BE385">
            <v>1022630.4765182285</v>
          </cell>
          <cell r="BF385">
            <v>352139.40324060473</v>
          </cell>
          <cell r="BG385">
            <v>357925.31993043504</v>
          </cell>
          <cell r="BH385">
            <v>363806.30360690074</v>
          </cell>
          <cell r="BI385">
            <v>1073871.0267779406</v>
          </cell>
          <cell r="BJ385">
            <v>369783.91629248369</v>
          </cell>
          <cell r="BK385">
            <v>375859.74567487644</v>
          </cell>
          <cell r="BL385">
            <v>382035.40552868095</v>
          </cell>
          <cell r="BM385">
            <v>1127679.0674960411</v>
          </cell>
          <cell r="BN385">
            <v>388312.53614403604</v>
          </cell>
          <cell r="BO385">
            <v>394692.8047622884</v>
          </cell>
          <cell r="BP385">
            <v>401177.90601882042</v>
          </cell>
          <cell r="BQ385">
            <v>1184183.2469251447</v>
          </cell>
          <cell r="BR385">
            <v>4408363.8177173547</v>
          </cell>
          <cell r="BS385">
            <v>7355998.0847610906</v>
          </cell>
          <cell r="BT385">
            <v>9073623.6375528052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</row>
        <row r="386">
          <cell r="A386" t="str">
            <v>Gasto de depreciación de Inmuebles</v>
          </cell>
          <cell r="B386">
            <v>5706</v>
          </cell>
          <cell r="C386">
            <v>601.93164028073147</v>
          </cell>
          <cell r="D386">
            <v>612.09210043225357</v>
          </cell>
          <cell r="E386">
            <v>614.52228483978126</v>
          </cell>
          <cell r="F386">
            <v>1828.5460255527662</v>
          </cell>
          <cell r="G386">
            <v>620.15752852565026</v>
          </cell>
          <cell r="H386">
            <v>629.72025633748979</v>
          </cell>
          <cell r="I386">
            <v>636.02382547600587</v>
          </cell>
          <cell r="J386">
            <v>1885.9016103391459</v>
          </cell>
          <cell r="K386">
            <v>643.00099805692344</v>
          </cell>
          <cell r="L386">
            <v>649.62982331405271</v>
          </cell>
          <cell r="M386">
            <v>654.58354657288851</v>
          </cell>
          <cell r="N386">
            <v>1947.2143679438645</v>
          </cell>
          <cell r="O386">
            <v>665.87217703440729</v>
          </cell>
          <cell r="P386">
            <v>671.50544147411836</v>
          </cell>
          <cell r="Q386">
            <v>675.53447412296316</v>
          </cell>
          <cell r="R386">
            <v>2012.9120926314888</v>
          </cell>
          <cell r="S386">
            <v>7674.5740964672659</v>
          </cell>
          <cell r="T386">
            <v>0</v>
          </cell>
          <cell r="U386">
            <v>2384</v>
          </cell>
          <cell r="V386">
            <v>1</v>
          </cell>
          <cell r="W386">
            <v>2385</v>
          </cell>
          <cell r="X386">
            <v>2433</v>
          </cell>
          <cell r="Y386">
            <v>1223</v>
          </cell>
          <cell r="Z386">
            <v>1255</v>
          </cell>
          <cell r="AA386">
            <v>4911</v>
          </cell>
          <cell r="AB386">
            <v>723.26100000000008</v>
          </cell>
          <cell r="AC386">
            <v>730.39494313449632</v>
          </cell>
          <cell r="AD386">
            <v>737.59925249176183</v>
          </cell>
          <cell r="AE386">
            <v>2191.2551956262582</v>
          </cell>
          <cell r="AF386">
            <v>744.87462213470292</v>
          </cell>
          <cell r="AG386">
            <v>752.22175297217143</v>
          </cell>
          <cell r="AH386">
            <v>759.64135282649033</v>
          </cell>
          <cell r="AI386">
            <v>2256.737727933365</v>
          </cell>
          <cell r="AJ386">
            <v>11743.992923559625</v>
          </cell>
          <cell r="AK386">
            <v>767.134136501645</v>
          </cell>
          <cell r="AL386">
            <v>777.23699476504191</v>
          </cell>
          <cell r="AM386">
            <v>787.47290374308386</v>
          </cell>
          <cell r="AN386">
            <v>2331.8440350097708</v>
          </cell>
          <cell r="AO386">
            <v>797.84361566194366</v>
          </cell>
          <cell r="AP386">
            <v>808.35090582393138</v>
          </cell>
          <cell r="AQ386">
            <v>818.99657291139783</v>
          </cell>
          <cell r="AR386">
            <v>2425.191094397273</v>
          </cell>
          <cell r="AS386">
            <v>829.78243929464134</v>
          </cell>
          <cell r="AT386">
            <v>840.71035134386796</v>
          </cell>
          <cell r="AU386">
            <v>851.78217974526183</v>
          </cell>
          <cell r="AV386">
            <v>2522.2749703837708</v>
          </cell>
          <cell r="AW386">
            <v>862.99981982121631</v>
          </cell>
          <cell r="AX386">
            <v>874.3651918547838</v>
          </cell>
          <cell r="AY386">
            <v>885.88024141839776</v>
          </cell>
          <cell r="AZ386">
            <v>2623.2452530943974</v>
          </cell>
          <cell r="BA386">
            <v>9902.5553528852124</v>
          </cell>
          <cell r="BB386">
            <v>897.54693970692404</v>
          </cell>
          <cell r="BC386">
            <v>912.29431466856158</v>
          </cell>
          <cell r="BD386">
            <v>927.28400015306715</v>
          </cell>
          <cell r="BE386">
            <v>2737.1252545285529</v>
          </cell>
          <cell r="BF386">
            <v>942.51997750557177</v>
          </cell>
          <cell r="BG386">
            <v>958.00629348771679</v>
          </cell>
          <cell r="BH386">
            <v>973.74706135249846</v>
          </cell>
          <cell r="BI386">
            <v>2874.2733323457869</v>
          </cell>
          <cell r="BJ386">
            <v>989.74646193676972</v>
          </cell>
          <cell r="BK386">
            <v>1006.0087447716949</v>
          </cell>
          <cell r="BL386">
            <v>1022.538229211449</v>
          </cell>
          <cell r="BM386">
            <v>3018.2934359199135</v>
          </cell>
          <cell r="BN386">
            <v>1039.3393055804622</v>
          </cell>
          <cell r="BO386">
            <v>1056.416436339515</v>
          </cell>
          <cell r="BP386">
            <v>1073.774157270994</v>
          </cell>
          <cell r="BQ386">
            <v>3169.5298991909713</v>
          </cell>
          <cell r="BR386">
            <v>11799.221921985227</v>
          </cell>
          <cell r="BS386">
            <v>13252.921669729663</v>
          </cell>
          <cell r="BT386">
            <v>20250.464311346921</v>
          </cell>
          <cell r="BU386">
            <v>24978.947728046431</v>
          </cell>
          <cell r="BV386">
            <v>30950.997814026858</v>
          </cell>
          <cell r="BW386">
            <v>38748.499888313439</v>
          </cell>
          <cell r="BX386">
            <v>49330.159095081959</v>
          </cell>
          <cell r="BY386">
            <v>63649.056135408311</v>
          </cell>
        </row>
        <row r="387">
          <cell r="B387" t="str">
            <v>-</v>
          </cell>
          <cell r="C387" t="str">
            <v>-</v>
          </cell>
          <cell r="D387" t="str">
            <v>-</v>
          </cell>
          <cell r="E387" t="str">
            <v>-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 t="str">
            <v>-</v>
          </cell>
          <cell r="X387" t="str">
            <v>-</v>
          </cell>
          <cell r="Y387" t="str">
            <v>-</v>
          </cell>
          <cell r="Z387" t="str">
            <v>-</v>
          </cell>
          <cell r="AA387" t="str">
            <v>-</v>
          </cell>
          <cell r="AB387" t="str">
            <v>-</v>
          </cell>
          <cell r="AC387" t="str">
            <v>-</v>
          </cell>
          <cell r="AD387" t="str">
            <v>-</v>
          </cell>
          <cell r="AE387" t="str">
            <v>-</v>
          </cell>
          <cell r="AF387" t="str">
            <v>-</v>
          </cell>
          <cell r="AG387" t="str">
            <v>-</v>
          </cell>
          <cell r="AH387" t="str">
            <v>-</v>
          </cell>
          <cell r="AI387" t="str">
            <v>-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-</v>
          </cell>
          <cell r="AN387" t="str">
            <v>-</v>
          </cell>
          <cell r="AO387" t="str">
            <v>-</v>
          </cell>
          <cell r="AP387" t="str">
            <v>-</v>
          </cell>
          <cell r="AQ387" t="str">
            <v>-</v>
          </cell>
          <cell r="AR387" t="str">
            <v>-</v>
          </cell>
          <cell r="AS387" t="str">
            <v>-</v>
          </cell>
          <cell r="AT387" t="str">
            <v>-</v>
          </cell>
          <cell r="AU387" t="str">
            <v>-</v>
          </cell>
          <cell r="AV387" t="str">
            <v>-</v>
          </cell>
          <cell r="AW387" t="str">
            <v>-</v>
          </cell>
          <cell r="AX387" t="str">
            <v>-</v>
          </cell>
          <cell r="AY387" t="str">
            <v>-</v>
          </cell>
          <cell r="AZ387" t="str">
            <v>-</v>
          </cell>
          <cell r="BA387" t="str">
            <v>-</v>
          </cell>
          <cell r="BB387" t="str">
            <v>-</v>
          </cell>
          <cell r="BC387" t="str">
            <v>-</v>
          </cell>
          <cell r="BD387" t="str">
            <v>-</v>
          </cell>
          <cell r="BE387" t="str">
            <v>-</v>
          </cell>
          <cell r="BF387" t="str">
            <v>-</v>
          </cell>
          <cell r="BG387" t="str">
            <v>-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-</v>
          </cell>
          <cell r="BL387" t="str">
            <v>-</v>
          </cell>
          <cell r="BM387" t="str">
            <v>-</v>
          </cell>
          <cell r="BN387" t="str">
            <v>-</v>
          </cell>
          <cell r="BO387" t="str">
            <v>-</v>
          </cell>
          <cell r="BP387" t="str">
            <v>-</v>
          </cell>
          <cell r="BQ387" t="str">
            <v>-</v>
          </cell>
          <cell r="BR387" t="str">
            <v>-</v>
          </cell>
          <cell r="BS387" t="str">
            <v>-</v>
          </cell>
          <cell r="BT387" t="str">
            <v>-</v>
          </cell>
          <cell r="BU387" t="str">
            <v>-</v>
          </cell>
          <cell r="BV387" t="str">
            <v>-</v>
          </cell>
          <cell r="BW387" t="str">
            <v>-</v>
          </cell>
          <cell r="BX387" t="str">
            <v>-</v>
          </cell>
          <cell r="BY387" t="str">
            <v>-</v>
          </cell>
        </row>
        <row r="388">
          <cell r="A388" t="str">
            <v>Gasto de depreciación</v>
          </cell>
          <cell r="B388">
            <v>10013453</v>
          </cell>
          <cell r="C388">
            <v>1047261.3174363406</v>
          </cell>
          <cell r="D388">
            <v>1055969.8799251022</v>
          </cell>
          <cell r="E388">
            <v>1070240.8251724453</v>
          </cell>
          <cell r="F388">
            <v>3173472.022533888</v>
          </cell>
          <cell r="G388">
            <v>1091371.2724356744</v>
          </cell>
          <cell r="H388">
            <v>1106982.5493259232</v>
          </cell>
          <cell r="I388">
            <v>1123815.7331116695</v>
          </cell>
          <cell r="J388">
            <v>3322169.5548732672</v>
          </cell>
          <cell r="K388">
            <v>1140124.1141242518</v>
          </cell>
          <cell r="L388">
            <v>1153567.4878400227</v>
          </cell>
          <cell r="M388">
            <v>1178210.9876194773</v>
          </cell>
          <cell r="N388">
            <v>3471902.5895837517</v>
          </cell>
          <cell r="O388">
            <v>1192956.6644889833</v>
          </cell>
          <cell r="P388">
            <v>1204907.9702309549</v>
          </cell>
          <cell r="Q388">
            <v>756582.53447412304</v>
          </cell>
          <cell r="R388">
            <v>3154447.1691940613</v>
          </cell>
          <cell r="S388">
            <v>13121991.336184967</v>
          </cell>
          <cell r="T388">
            <v>1107426</v>
          </cell>
          <cell r="U388">
            <v>1115137</v>
          </cell>
          <cell r="V388">
            <v>1121284</v>
          </cell>
          <cell r="W388">
            <v>3343847</v>
          </cell>
          <cell r="X388">
            <v>1201565</v>
          </cell>
          <cell r="Y388">
            <v>1192598</v>
          </cell>
          <cell r="Z388">
            <v>2632426</v>
          </cell>
          <cell r="AA388">
            <v>5026589</v>
          </cell>
          <cell r="AB388">
            <v>1188435.755484045</v>
          </cell>
          <cell r="AC388">
            <v>1200157.9872905787</v>
          </cell>
          <cell r="AD388">
            <v>1211995.8422747992</v>
          </cell>
          <cell r="AE388">
            <v>3600589.5850494234</v>
          </cell>
          <cell r="AF388">
            <v>1223950.460895234</v>
          </cell>
          <cell r="AG388">
            <v>1236022.9948594144</v>
          </cell>
          <cell r="AH388">
            <v>1248214.6072348324</v>
          </cell>
          <cell r="AI388">
            <v>3708188.0629894808</v>
          </cell>
          <cell r="AJ388">
            <v>15679213.648038901</v>
          </cell>
          <cell r="AK388">
            <v>1264650.5968231848</v>
          </cell>
          <cell r="AL388">
            <v>1281305.5534005177</v>
          </cell>
          <cell r="AM388">
            <v>1298179.8492793855</v>
          </cell>
          <cell r="AN388">
            <v>3844135.9995030882</v>
          </cell>
          <cell r="AO388">
            <v>1315276.3730730957</v>
          </cell>
          <cell r="AP388">
            <v>1332598.0514368685</v>
          </cell>
          <cell r="AQ388">
            <v>1350147.8495688364</v>
          </cell>
          <cell r="AR388">
            <v>3998022.2740788003</v>
          </cell>
          <cell r="AS388">
            <v>1367928.7717176378</v>
          </cell>
          <cell r="AT388">
            <v>1385943.8616966982</v>
          </cell>
          <cell r="AU388">
            <v>1404196.2034052806</v>
          </cell>
          <cell r="AV388">
            <v>4158068.8368196171</v>
          </cell>
          <cell r="AW388">
            <v>1422688.9213564042</v>
          </cell>
          <cell r="AX388">
            <v>1441425.1812117074</v>
          </cell>
          <cell r="AY388">
            <v>1460408.1903233631</v>
          </cell>
          <cell r="AZ388">
            <v>4324522.2928914744</v>
          </cell>
          <cell r="BA388">
            <v>16324749.40329298</v>
          </cell>
          <cell r="BB388">
            <v>1484400.9122951308</v>
          </cell>
          <cell r="BC388">
            <v>1508790.7418166499</v>
          </cell>
          <cell r="BD388">
            <v>1533581.3146812653</v>
          </cell>
          <cell r="BE388">
            <v>4526772.9687930457</v>
          </cell>
          <cell r="BF388">
            <v>1558779.2154051545</v>
          </cell>
          <cell r="BG388">
            <v>1584391.1366930741</v>
          </cell>
          <cell r="BH388">
            <v>1610423.8812159814</v>
          </cell>
          <cell r="BI388">
            <v>4753594.2333142096</v>
          </cell>
          <cell r="BJ388">
            <v>1636884.3634178622</v>
          </cell>
          <cell r="BK388">
            <v>1663779.6113522453</v>
          </cell>
          <cell r="BL388">
            <v>1691116.768548894</v>
          </cell>
          <cell r="BM388">
            <v>4991780.743319001</v>
          </cell>
          <cell r="BN388">
            <v>1718903.0959111671</v>
          </cell>
          <cell r="BO388">
            <v>1747145.9736445579</v>
          </cell>
          <cell r="BP388">
            <v>1775852.9032169152</v>
          </cell>
          <cell r="BQ388">
            <v>5241901.9727726402</v>
          </cell>
          <cell r="BR388">
            <v>19514049.918198898</v>
          </cell>
          <cell r="BS388">
            <v>32555603.032107368</v>
          </cell>
          <cell r="BT388">
            <v>40161239.325536169</v>
          </cell>
          <cell r="BU388">
            <v>38520033.406959653</v>
          </cell>
          <cell r="BV388">
            <v>48224085.913101219</v>
          </cell>
          <cell r="BW388">
            <v>30715742.699848086</v>
          </cell>
          <cell r="BX388">
            <v>39630830.841777831</v>
          </cell>
          <cell r="BY388">
            <v>51624267.460056581</v>
          </cell>
        </row>
        <row r="389">
          <cell r="A389" t="str">
            <v>Amortización del Cargo Diferido</v>
          </cell>
          <cell r="B389">
            <v>128420.99999865695</v>
          </cell>
          <cell r="C389">
            <v>1453.8589106525562</v>
          </cell>
          <cell r="D389">
            <v>1401.2459089389251</v>
          </cell>
          <cell r="E389">
            <v>1357.5316832846422</v>
          </cell>
          <cell r="F389">
            <v>4212.6365028761238</v>
          </cell>
          <cell r="G389">
            <v>1323.3260161364863</v>
          </cell>
          <cell r="H389">
            <v>1283.1097491274165</v>
          </cell>
          <cell r="I389">
            <v>1245.2980275393115</v>
          </cell>
          <cell r="J389">
            <v>3851.7337928032143</v>
          </cell>
          <cell r="K389">
            <v>1207.8106106311213</v>
          </cell>
          <cell r="L389">
            <v>1168.3398879373092</v>
          </cell>
          <cell r="M389">
            <v>1140.9489707146365</v>
          </cell>
          <cell r="N389">
            <v>3517.0994692830668</v>
          </cell>
          <cell r="O389">
            <v>1104.5773197248343</v>
          </cell>
          <cell r="P389">
            <v>1066.7565922974561</v>
          </cell>
          <cell r="Q389">
            <v>1034.3271918916132</v>
          </cell>
          <cell r="R389">
            <v>3205.6611039139034</v>
          </cell>
          <cell r="S389">
            <v>14787.130868876309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</row>
        <row r="390">
          <cell r="B390" t="str">
            <v>-</v>
          </cell>
          <cell r="C390" t="str">
            <v>-</v>
          </cell>
          <cell r="D390" t="str">
            <v>-</v>
          </cell>
          <cell r="E390" t="str">
            <v>-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 t="str">
            <v>-</v>
          </cell>
          <cell r="X390" t="str">
            <v>-</v>
          </cell>
          <cell r="Y390" t="str">
            <v>-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  <cell r="AD390" t="str">
            <v>-</v>
          </cell>
          <cell r="AE390" t="str">
            <v>-</v>
          </cell>
          <cell r="AF390" t="str">
            <v>-</v>
          </cell>
          <cell r="AG390" t="str">
            <v>-</v>
          </cell>
          <cell r="AH390" t="str">
            <v>-</v>
          </cell>
          <cell r="AI390" t="str">
            <v>-</v>
          </cell>
          <cell r="AJ390" t="str">
            <v>-</v>
          </cell>
          <cell r="AK390" t="str">
            <v>-</v>
          </cell>
          <cell r="AL390" t="str">
            <v>-</v>
          </cell>
          <cell r="AM390" t="str">
            <v>-</v>
          </cell>
          <cell r="AN390" t="str">
            <v>-</v>
          </cell>
          <cell r="AO390" t="str">
            <v>-</v>
          </cell>
          <cell r="AP390" t="str">
            <v>-</v>
          </cell>
          <cell r="AQ390" t="str">
            <v>-</v>
          </cell>
          <cell r="AR390" t="str">
            <v>-</v>
          </cell>
          <cell r="AS390" t="str">
            <v>-</v>
          </cell>
          <cell r="AT390" t="str">
            <v>-</v>
          </cell>
          <cell r="AU390" t="str">
            <v>-</v>
          </cell>
          <cell r="AV390" t="str">
            <v>-</v>
          </cell>
          <cell r="AW390" t="str">
            <v>-</v>
          </cell>
          <cell r="AX390" t="str">
            <v>-</v>
          </cell>
          <cell r="AY390" t="str">
            <v>-</v>
          </cell>
          <cell r="AZ390" t="str">
            <v>-</v>
          </cell>
          <cell r="BA390" t="str">
            <v>-</v>
          </cell>
          <cell r="BB390" t="str">
            <v>-</v>
          </cell>
          <cell r="BC390" t="str">
            <v>-</v>
          </cell>
          <cell r="BD390" t="str">
            <v>-</v>
          </cell>
          <cell r="BE390" t="str">
            <v>-</v>
          </cell>
          <cell r="BF390" t="str">
            <v>-</v>
          </cell>
          <cell r="BG390" t="str">
            <v>-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-</v>
          </cell>
          <cell r="BL390" t="str">
            <v>-</v>
          </cell>
          <cell r="BM390" t="str">
            <v>-</v>
          </cell>
          <cell r="BN390" t="str">
            <v>-</v>
          </cell>
          <cell r="BO390" t="str">
            <v>-</v>
          </cell>
          <cell r="BP390" t="str">
            <v>-</v>
          </cell>
          <cell r="BQ390" t="str">
            <v>-</v>
          </cell>
          <cell r="BR390" t="str">
            <v>-</v>
          </cell>
          <cell r="BS390" t="str">
            <v>-</v>
          </cell>
          <cell r="BT390" t="str">
            <v>-</v>
          </cell>
          <cell r="BU390" t="str">
            <v>-</v>
          </cell>
          <cell r="BV390" t="str">
            <v>-</v>
          </cell>
          <cell r="BW390" t="str">
            <v>-</v>
          </cell>
          <cell r="BX390" t="str">
            <v>-</v>
          </cell>
          <cell r="BY390" t="str">
            <v>-</v>
          </cell>
        </row>
        <row r="391">
          <cell r="A391" t="str">
            <v>Utilidad de Operación (EBIT)</v>
          </cell>
          <cell r="B391">
            <v>5357959.9998677904</v>
          </cell>
          <cell r="C391">
            <v>2117142.2013880285</v>
          </cell>
          <cell r="D391">
            <v>1818569.706958964</v>
          </cell>
          <cell r="E391">
            <v>1938516.3765628797</v>
          </cell>
          <cell r="F391">
            <v>5874228.2849098723</v>
          </cell>
          <cell r="G391">
            <v>3061673.7101024976</v>
          </cell>
          <cell r="H391">
            <v>2319830.4798779185</v>
          </cell>
          <cell r="I391">
            <v>1821630.3169681034</v>
          </cell>
          <cell r="J391">
            <v>7203134.5069485186</v>
          </cell>
          <cell r="K391">
            <v>2878286.353862517</v>
          </cell>
          <cell r="L391">
            <v>3715659.8472341076</v>
          </cell>
          <cell r="M391">
            <v>2359434.8104999731</v>
          </cell>
          <cell r="N391">
            <v>8953381.0115965977</v>
          </cell>
          <cell r="O391">
            <v>-4772010.7498159204</v>
          </cell>
          <cell r="P391">
            <v>2376072.8110200041</v>
          </cell>
          <cell r="Q391">
            <v>-7829222.8237211779</v>
          </cell>
          <cell r="R391">
            <v>-10225160.762517095</v>
          </cell>
          <cell r="S391">
            <v>11805583.040937893</v>
          </cell>
          <cell r="T391">
            <v>1730951.3993840537</v>
          </cell>
          <cell r="U391">
            <v>2140536.1416096152</v>
          </cell>
          <cell r="V391">
            <v>6649583.7769967997</v>
          </cell>
          <cell r="W391">
            <v>10521071.317990469</v>
          </cell>
          <cell r="X391">
            <v>1724821.188888781</v>
          </cell>
          <cell r="Y391">
            <v>3921661.9607640286</v>
          </cell>
          <cell r="Z391">
            <v>2584200.418844739</v>
          </cell>
          <cell r="AA391">
            <v>8230683.5684975479</v>
          </cell>
          <cell r="AB391">
            <v>3447607.9966925518</v>
          </cell>
          <cell r="AC391">
            <v>4110060.7583544636</v>
          </cell>
          <cell r="AD391">
            <v>3562061.589127291</v>
          </cell>
          <cell r="AE391">
            <v>11119730.344174305</v>
          </cell>
          <cell r="AF391">
            <v>3713033.8041753406</v>
          </cell>
          <cell r="AG391">
            <v>3678411.2215322582</v>
          </cell>
          <cell r="AH391">
            <v>4160775.1231402745</v>
          </cell>
          <cell r="AI391">
            <v>11552220.148847874</v>
          </cell>
          <cell r="AJ391">
            <v>41423705.379510194</v>
          </cell>
          <cell r="AK391">
            <v>3180647.5884267529</v>
          </cell>
          <cell r="AL391">
            <v>2880016.6215658206</v>
          </cell>
          <cell r="AM391">
            <v>2902930.9235334722</v>
          </cell>
          <cell r="AN391">
            <v>8963595.1335260477</v>
          </cell>
          <cell r="AO391">
            <v>2771765.2383088553</v>
          </cell>
          <cell r="AP391">
            <v>2830204.3608119651</v>
          </cell>
          <cell r="AQ391">
            <v>3049687.3848623266</v>
          </cell>
          <cell r="AR391">
            <v>8651656.983983146</v>
          </cell>
          <cell r="AS391">
            <v>2778985.9056063206</v>
          </cell>
          <cell r="AT391">
            <v>3250268.0157120544</v>
          </cell>
          <cell r="AU391">
            <v>2461561.6784805488</v>
          </cell>
          <cell r="AV391">
            <v>8490815.5997989234</v>
          </cell>
          <cell r="AW391">
            <v>2460406.1265348596</v>
          </cell>
          <cell r="AX391">
            <v>2271782.7619476318</v>
          </cell>
          <cell r="AY391">
            <v>2472684.4657520722</v>
          </cell>
          <cell r="AZ391">
            <v>7204873.3542345641</v>
          </cell>
          <cell r="BA391">
            <v>33310941.07154268</v>
          </cell>
          <cell r="BB391">
            <v>2123072.0058870115</v>
          </cell>
          <cell r="BC391">
            <v>2188288.6820898661</v>
          </cell>
          <cell r="BD391">
            <v>2573157.3883712152</v>
          </cell>
          <cell r="BE391">
            <v>6884518.0763480933</v>
          </cell>
          <cell r="BF391">
            <v>2844187.9331570789</v>
          </cell>
          <cell r="BG391">
            <v>3330313.4506023703</v>
          </cell>
          <cell r="BH391">
            <v>4053066.9894765452</v>
          </cell>
          <cell r="BI391">
            <v>10227568.373235995</v>
          </cell>
          <cell r="BJ391">
            <v>4211994.0447561657</v>
          </cell>
          <cell r="BK391">
            <v>5435823.3267007805</v>
          </cell>
          <cell r="BL391">
            <v>4837064.5307837622</v>
          </cell>
          <cell r="BM391">
            <v>14484881.90224071</v>
          </cell>
          <cell r="BN391">
            <v>5415273.6189809451</v>
          </cell>
          <cell r="BO391">
            <v>5713309.6539971177</v>
          </cell>
          <cell r="BP391">
            <v>6799130.3068652041</v>
          </cell>
          <cell r="BQ391">
            <v>17927713.579843264</v>
          </cell>
          <cell r="BR391">
            <v>49524681.931668058</v>
          </cell>
          <cell r="BS391">
            <v>145574094.03403249</v>
          </cell>
          <cell r="BT391">
            <v>311081752.57128513</v>
          </cell>
          <cell r="BU391">
            <v>392276426.53419101</v>
          </cell>
          <cell r="BV391">
            <v>516076718.12889671</v>
          </cell>
          <cell r="BW391">
            <v>724219195.78644073</v>
          </cell>
          <cell r="BX391">
            <v>985556215.65864503</v>
          </cell>
          <cell r="BY391">
            <v>1270580925.5119488</v>
          </cell>
        </row>
        <row r="393">
          <cell r="A393" t="str">
            <v>Resultado por Exposición a la Inflación (GyP)</v>
          </cell>
          <cell r="B393">
            <v>-2539837</v>
          </cell>
          <cell r="C393">
            <v>-317408.69119796756</v>
          </cell>
          <cell r="D393">
            <v>-24688.793750122069</v>
          </cell>
          <cell r="E393">
            <v>-38588.507444427494</v>
          </cell>
          <cell r="F393">
            <v>-380685.9923925171</v>
          </cell>
          <cell r="G393">
            <v>-71420.329759063723</v>
          </cell>
          <cell r="H393">
            <v>-41788.109015106202</v>
          </cell>
          <cell r="I393">
            <v>-46147.241380950931</v>
          </cell>
          <cell r="J393">
            <v>-159355.68015512085</v>
          </cell>
          <cell r="K393">
            <v>-109734.26981835937</v>
          </cell>
          <cell r="L393">
            <v>-71326.752242004397</v>
          </cell>
          <cell r="M393">
            <v>-156540.20862396242</v>
          </cell>
          <cell r="N393">
            <v>-337601.2306843262</v>
          </cell>
          <cell r="O393">
            <v>-79590.50007525635</v>
          </cell>
          <cell r="P393">
            <v>-60852.361881805424</v>
          </cell>
          <cell r="Q393">
            <v>-98351.761764495852</v>
          </cell>
          <cell r="R393">
            <v>-238794.62372155761</v>
          </cell>
          <cell r="S393">
            <v>-1116437.5269535217</v>
          </cell>
          <cell r="T393">
            <v>-357449</v>
          </cell>
          <cell r="U393">
            <v>-203269</v>
          </cell>
          <cell r="V393">
            <v>-350939</v>
          </cell>
          <cell r="W393">
            <v>-911657</v>
          </cell>
          <cell r="X393">
            <v>-566046</v>
          </cell>
          <cell r="Y393">
            <v>-864670</v>
          </cell>
          <cell r="Z393">
            <v>-455225</v>
          </cell>
          <cell r="AA393">
            <v>-1885941</v>
          </cell>
          <cell r="AB393">
            <v>-623726.86989971926</v>
          </cell>
          <cell r="AC393">
            <v>-631298.09509426879</v>
          </cell>
          <cell r="AD393">
            <v>-642015.66104980465</v>
          </cell>
          <cell r="AE393">
            <v>-1897040.6260437928</v>
          </cell>
          <cell r="AF393">
            <v>-652826.1235297852</v>
          </cell>
          <cell r="AG393">
            <v>-663729.59059371951</v>
          </cell>
          <cell r="AH393">
            <v>-674727.7282515259</v>
          </cell>
          <cell r="AI393">
            <v>-1991283.4423750306</v>
          </cell>
          <cell r="AJ393">
            <v>-6685922.0684188232</v>
          </cell>
          <cell r="AK393">
            <v>-1183418.7897786256</v>
          </cell>
          <cell r="AL393">
            <v>-1198942.8882638549</v>
          </cell>
          <cell r="AM393">
            <v>-1214669.9957341005</v>
          </cell>
          <cell r="AN393">
            <v>-3597031.673776581</v>
          </cell>
          <cell r="AO393">
            <v>-1230601.8136646729</v>
          </cell>
          <cell r="AP393">
            <v>-1246740.0722598266</v>
          </cell>
          <cell r="AQ393">
            <v>-1263088.6099716492</v>
          </cell>
          <cell r="AR393">
            <v>-3740430.495896149</v>
          </cell>
          <cell r="AS393">
            <v>-1542258.9401145326</v>
          </cell>
          <cell r="AT393">
            <v>-1559033.430951172</v>
          </cell>
          <cell r="AU393">
            <v>-1576025.7343817749</v>
          </cell>
          <cell r="AV393">
            <v>-4677318.1054474795</v>
          </cell>
          <cell r="AW393">
            <v>-1593237.7282689514</v>
          </cell>
          <cell r="AX393">
            <v>-1610671.3208334656</v>
          </cell>
          <cell r="AY393">
            <v>-1628330.5301936951</v>
          </cell>
          <cell r="AZ393">
            <v>-4832239.5792961121</v>
          </cell>
          <cell r="BA393">
            <v>-16847019.854416322</v>
          </cell>
          <cell r="BB393">
            <v>-2401150.464862274</v>
          </cell>
          <cell r="BC393">
            <v>-2424279.8781118775</v>
          </cell>
          <cell r="BD393">
            <v>-2447818.8383674012</v>
          </cell>
          <cell r="BE393">
            <v>-7273249.1813415531</v>
          </cell>
          <cell r="BF393">
            <v>-2471772.558287262</v>
          </cell>
          <cell r="BG393">
            <v>-2496146.3655069582</v>
          </cell>
          <cell r="BH393">
            <v>-2520948.2976302798</v>
          </cell>
          <cell r="BI393">
            <v>-7488867.2214244995</v>
          </cell>
          <cell r="BJ393">
            <v>-3004530.6054511415</v>
          </cell>
          <cell r="BK393">
            <v>-3030205.585899536</v>
          </cell>
          <cell r="BL393">
            <v>-3056328.3205794985</v>
          </cell>
          <cell r="BM393">
            <v>-9091064.5119301751</v>
          </cell>
          <cell r="BN393">
            <v>-3082904.7264557495</v>
          </cell>
          <cell r="BO393">
            <v>-3109940.8417707826</v>
          </cell>
          <cell r="BP393">
            <v>-3137445.4214744875</v>
          </cell>
          <cell r="BQ393">
            <v>-9330290.9897010196</v>
          </cell>
          <cell r="BR393">
            <v>-33183471.904397249</v>
          </cell>
          <cell r="BS393">
            <v>-124713076.43941993</v>
          </cell>
          <cell r="BT393">
            <v>-22461162.466243684</v>
          </cell>
          <cell r="BU393">
            <v>-2587127.7032741089</v>
          </cell>
          <cell r="BV393">
            <v>-15107248.823164918</v>
          </cell>
          <cell r="BW393">
            <v>-24532204.588169802</v>
          </cell>
          <cell r="BX393">
            <v>-26497392.961127382</v>
          </cell>
          <cell r="BY393">
            <v>-26533261.006286986</v>
          </cell>
        </row>
        <row r="394">
          <cell r="A394" t="str">
            <v>Ingresos varios</v>
          </cell>
          <cell r="B394">
            <v>-8499317.9999968</v>
          </cell>
          <cell r="C394">
            <v>146818.50425199998</v>
          </cell>
          <cell r="D394">
            <v>155924.53045399999</v>
          </cell>
          <cell r="E394">
            <v>158989.62675399997</v>
          </cell>
          <cell r="F394">
            <v>461732.66145999992</v>
          </cell>
          <cell r="G394">
            <v>157902.384682</v>
          </cell>
          <cell r="H394">
            <v>160416.05160000001</v>
          </cell>
          <cell r="I394">
            <v>158143.34541600003</v>
          </cell>
          <cell r="J394">
            <v>476461.78169800004</v>
          </cell>
          <cell r="K394">
            <v>176863.21420599998</v>
          </cell>
          <cell r="L394">
            <v>177302.00157599998</v>
          </cell>
          <cell r="M394">
            <v>168314.48339999997</v>
          </cell>
          <cell r="N394">
            <v>522479.69918199995</v>
          </cell>
          <cell r="O394">
            <v>180399.45022399994</v>
          </cell>
          <cell r="P394">
            <v>188939.686712</v>
          </cell>
          <cell r="Q394">
            <v>901807.53</v>
          </cell>
          <cell r="R394">
            <v>1271146.6669359999</v>
          </cell>
          <cell r="S394">
            <v>2731820.8092760001</v>
          </cell>
          <cell r="T394">
            <v>30703</v>
          </cell>
          <cell r="U394">
            <v>30242</v>
          </cell>
          <cell r="V394">
            <v>-253092</v>
          </cell>
          <cell r="W394">
            <v>-192147</v>
          </cell>
          <cell r="X394">
            <v>38709</v>
          </cell>
          <cell r="Y394">
            <v>70387</v>
          </cell>
          <cell r="Z394">
            <v>-550164</v>
          </cell>
          <cell r="AA394">
            <v>-441068</v>
          </cell>
          <cell r="AB394">
            <v>188397.42685488251</v>
          </cell>
          <cell r="AC394">
            <v>210935.90385281725</v>
          </cell>
          <cell r="AD394">
            <v>187503.20160967103</v>
          </cell>
          <cell r="AE394">
            <v>586836.53231737076</v>
          </cell>
          <cell r="AF394">
            <v>191533.3011721776</v>
          </cell>
          <cell r="AG394">
            <v>189827.2541334758</v>
          </cell>
          <cell r="AH394">
            <v>205257.97126779807</v>
          </cell>
          <cell r="AI394">
            <v>586618.52657345147</v>
          </cell>
          <cell r="AJ394">
            <v>540240.05889082223</v>
          </cell>
          <cell r="AK394">
            <v>176348.72032923321</v>
          </cell>
          <cell r="AL394">
            <v>168872.13563495901</v>
          </cell>
          <cell r="AM394">
            <v>171793.53202552799</v>
          </cell>
          <cell r="AN394">
            <v>517014.38798972021</v>
          </cell>
          <cell r="AO394">
            <v>170963.52050411311</v>
          </cell>
          <cell r="AP394">
            <v>175372.19910215909</v>
          </cell>
          <cell r="AQ394">
            <v>188417.92123891483</v>
          </cell>
          <cell r="AR394">
            <v>534753.64084518712</v>
          </cell>
          <cell r="AS394">
            <v>180847.98234464717</v>
          </cell>
          <cell r="AT394">
            <v>200828.75631985872</v>
          </cell>
          <cell r="AU394">
            <v>176730.87028650029</v>
          </cell>
          <cell r="AV394">
            <v>558407.6089510062</v>
          </cell>
          <cell r="AW394">
            <v>178906.74108842982</v>
          </cell>
          <cell r="AX394">
            <v>175748.6535665991</v>
          </cell>
          <cell r="AY394">
            <v>188277.78769871694</v>
          </cell>
          <cell r="AZ394">
            <v>542933.18235374591</v>
          </cell>
          <cell r="BA394">
            <v>2153108.8201396596</v>
          </cell>
          <cell r="BB394">
            <v>169962.75355542853</v>
          </cell>
          <cell r="BC394">
            <v>169479.69481734597</v>
          </cell>
          <cell r="BD394">
            <v>179594.99498507325</v>
          </cell>
          <cell r="BE394">
            <v>519037.44335784769</v>
          </cell>
          <cell r="BF394">
            <v>186298.60919164759</v>
          </cell>
          <cell r="BG394">
            <v>199167.04178264394</v>
          </cell>
          <cell r="BH394">
            <v>222971.98843968689</v>
          </cell>
          <cell r="BI394">
            <v>608437.63941397844</v>
          </cell>
          <cell r="BJ394">
            <v>223232.71737870356</v>
          </cell>
          <cell r="BK394">
            <v>258262.79468696917</v>
          </cell>
          <cell r="BL394">
            <v>236864.02551915325</v>
          </cell>
          <cell r="BM394">
            <v>718359.537584826</v>
          </cell>
          <cell r="BN394">
            <v>249967.60381534297</v>
          </cell>
          <cell r="BO394">
            <v>255879.75391558459</v>
          </cell>
          <cell r="BP394">
            <v>285621.7318986755</v>
          </cell>
          <cell r="BQ394">
            <v>791469.0896296032</v>
          </cell>
          <cell r="BR394">
            <v>2637303.7099862555</v>
          </cell>
          <cell r="BS394">
            <v>5174347.8308432503</v>
          </cell>
          <cell r="BT394">
            <v>8319182.3230690863</v>
          </cell>
          <cell r="BU394">
            <v>10353357.125744572</v>
          </cell>
          <cell r="BV394">
            <v>13214011.65995218</v>
          </cell>
          <cell r="BW394">
            <v>17106925.828781419</v>
          </cell>
          <cell r="BX394">
            <v>22485850.73022294</v>
          </cell>
          <cell r="BY394">
            <v>28610043.789472207</v>
          </cell>
        </row>
        <row r="395">
          <cell r="A395" t="str">
            <v>Ajustes Monetarios:  Estado de Resultados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</row>
        <row r="396">
          <cell r="A396" t="str">
            <v>Pérdida en cambio</v>
          </cell>
          <cell r="B396">
            <v>50123</v>
          </cell>
          <cell r="C396">
            <v>-56928.113998333654</v>
          </cell>
          <cell r="D396">
            <v>-61672.123498194793</v>
          </cell>
          <cell r="E396">
            <v>-78276.156747708781</v>
          </cell>
          <cell r="F396">
            <v>-196876.39424423725</v>
          </cell>
          <cell r="G396">
            <v>-47440.094998611377</v>
          </cell>
          <cell r="H396">
            <v>-85392.170997500478</v>
          </cell>
          <cell r="I396">
            <v>18976.037999444554</v>
          </cell>
          <cell r="J396">
            <v>-113856.22799666729</v>
          </cell>
          <cell r="K396">
            <v>-52184.104498472523</v>
          </cell>
          <cell r="L396">
            <v>-21348.042749375119</v>
          </cell>
          <cell r="M396">
            <v>-9488.0189997222769</v>
          </cell>
          <cell r="N396">
            <v>-83020.166247569927</v>
          </cell>
          <cell r="O396">
            <v>-30836.061749097396</v>
          </cell>
          <cell r="P396">
            <v>-28464.056999166827</v>
          </cell>
          <cell r="Q396">
            <v>-19302.750499449285</v>
          </cell>
          <cell r="R396">
            <v>-78602.869247713505</v>
          </cell>
          <cell r="S396">
            <v>-472355.65773618798</v>
          </cell>
          <cell r="T396">
            <v>575</v>
          </cell>
          <cell r="U396">
            <v>5618</v>
          </cell>
          <cell r="V396">
            <v>-109949</v>
          </cell>
          <cell r="W396">
            <v>-103756</v>
          </cell>
          <cell r="X396">
            <v>112616</v>
          </cell>
          <cell r="Y396">
            <v>1004</v>
          </cell>
          <cell r="Z396">
            <v>2244</v>
          </cell>
          <cell r="AA396">
            <v>115864</v>
          </cell>
          <cell r="AB396">
            <v>-26789.877965902713</v>
          </cell>
          <cell r="AC396">
            <v>-26789.877965901916</v>
          </cell>
          <cell r="AD396">
            <v>-26789.87796590351</v>
          </cell>
          <cell r="AE396">
            <v>-80369.633897708132</v>
          </cell>
          <cell r="AF396">
            <v>-26789.877965902713</v>
          </cell>
          <cell r="AG396">
            <v>-26789.877965900316</v>
          </cell>
          <cell r="AH396">
            <v>-17367.150082866454</v>
          </cell>
          <cell r="AI396">
            <v>-70946.906014669483</v>
          </cell>
          <cell r="AJ396">
            <v>-139208.5399123776</v>
          </cell>
          <cell r="AK396">
            <v>-34241.346124075855</v>
          </cell>
          <cell r="AL396">
            <v>-34241.346124075855</v>
          </cell>
          <cell r="AM396">
            <v>-34241.346124075855</v>
          </cell>
          <cell r="AN396">
            <v>-102724.03837222756</v>
          </cell>
          <cell r="AO396">
            <v>-34241.346124075855</v>
          </cell>
          <cell r="AP396">
            <v>-34241.346124075855</v>
          </cell>
          <cell r="AQ396">
            <v>-34241.346124075855</v>
          </cell>
          <cell r="AR396">
            <v>-102724.03837222756</v>
          </cell>
          <cell r="AS396">
            <v>-34241.346124075855</v>
          </cell>
          <cell r="AT396">
            <v>-34241.346124075855</v>
          </cell>
          <cell r="AU396">
            <v>-34241.346124075855</v>
          </cell>
          <cell r="AV396">
            <v>-102724.03837222756</v>
          </cell>
          <cell r="AW396">
            <v>-34241.346124075855</v>
          </cell>
          <cell r="AX396">
            <v>-34241.346124075855</v>
          </cell>
          <cell r="AY396">
            <v>-15663.34769965882</v>
          </cell>
          <cell r="AZ396">
            <v>-84146.039947810539</v>
          </cell>
          <cell r="BA396">
            <v>-392318.15506449318</v>
          </cell>
          <cell r="BB396">
            <v>-30962.431499325663</v>
          </cell>
          <cell r="BC396">
            <v>-30962.431499325663</v>
          </cell>
          <cell r="BD396">
            <v>-30962.431499325663</v>
          </cell>
          <cell r="BE396">
            <v>-92887.294497976996</v>
          </cell>
          <cell r="BF396">
            <v>-30962.431499325663</v>
          </cell>
          <cell r="BG396">
            <v>-30962.431499325663</v>
          </cell>
          <cell r="BH396">
            <v>-30962.431499325663</v>
          </cell>
          <cell r="BI396">
            <v>-92887.294497976996</v>
          </cell>
          <cell r="BJ396">
            <v>-30962.431499325663</v>
          </cell>
          <cell r="BK396">
            <v>-30962.431499325663</v>
          </cell>
          <cell r="BL396">
            <v>-30962.431499325663</v>
          </cell>
          <cell r="BM396">
            <v>-92887.294497976996</v>
          </cell>
          <cell r="BN396">
            <v>-30962.431499325663</v>
          </cell>
          <cell r="BO396">
            <v>-30962.431499325663</v>
          </cell>
          <cell r="BP396">
            <v>7.3185006743361596</v>
          </cell>
          <cell r="BQ396">
            <v>-61917.544497976989</v>
          </cell>
          <cell r="BR396">
            <v>-340579.42799190799</v>
          </cell>
          <cell r="BS396">
            <v>732.82586752352734</v>
          </cell>
          <cell r="BT396">
            <v>257.45590607526265</v>
          </cell>
          <cell r="BU396">
            <v>319.48708129301042</v>
          </cell>
          <cell r="BV396">
            <v>410.86795804226625</v>
          </cell>
          <cell r="BW396">
            <v>550.29034242396438</v>
          </cell>
          <cell r="BX396">
            <v>733.45620107942989</v>
          </cell>
          <cell r="BY396">
            <v>970.28969408362843</v>
          </cell>
        </row>
        <row r="397">
          <cell r="A397" t="str">
            <v>Ganancia en cambio</v>
          </cell>
          <cell r="B397">
            <v>0</v>
          </cell>
          <cell r="C397">
            <v>113064.99060649097</v>
          </cell>
          <cell r="D397">
            <v>137689.45548622389</v>
          </cell>
          <cell r="E397">
            <v>164645.9569306632</v>
          </cell>
          <cell r="F397">
            <v>415400.40302337805</v>
          </cell>
          <cell r="G397">
            <v>101647.91959246916</v>
          </cell>
          <cell r="H397">
            <v>177515.94359083191</v>
          </cell>
          <cell r="I397">
            <v>-40303.254487390041</v>
          </cell>
          <cell r="J397">
            <v>238860.60869591107</v>
          </cell>
          <cell r="K397">
            <v>118995.52660864519</v>
          </cell>
          <cell r="L397">
            <v>48641.569791462549</v>
          </cell>
          <cell r="M397">
            <v>21176.011733622876</v>
          </cell>
          <cell r="N397">
            <v>188813.10813373062</v>
          </cell>
          <cell r="O397">
            <v>71049.697814121027</v>
          </cell>
          <cell r="P397">
            <v>70673.279001721661</v>
          </cell>
          <cell r="Q397">
            <v>59750.584645060211</v>
          </cell>
          <cell r="R397">
            <v>201473.56146090291</v>
          </cell>
          <cell r="S397">
            <v>1044547.6813139226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83684.368484959399</v>
          </cell>
          <cell r="AC397">
            <v>93203.484040645082</v>
          </cell>
          <cell r="AD397">
            <v>85163.797017750825</v>
          </cell>
          <cell r="AE397">
            <v>262051.64954335534</v>
          </cell>
          <cell r="AF397">
            <v>83750.285649818165</v>
          </cell>
          <cell r="AG397">
            <v>85327.468538696121</v>
          </cell>
          <cell r="AH397">
            <v>88827.893073333253</v>
          </cell>
          <cell r="AI397">
            <v>257905.64726184757</v>
          </cell>
          <cell r="AJ397">
            <v>519957.29680520284</v>
          </cell>
          <cell r="AK397">
            <v>148956.69594062521</v>
          </cell>
          <cell r="AL397">
            <v>156354.11042223845</v>
          </cell>
          <cell r="AM397">
            <v>142251.65362231806</v>
          </cell>
          <cell r="AN397">
            <v>447562.45998518169</v>
          </cell>
          <cell r="AO397">
            <v>144856.96378198874</v>
          </cell>
          <cell r="AP397">
            <v>142410.6573739197</v>
          </cell>
          <cell r="AQ397">
            <v>156592.56512352574</v>
          </cell>
          <cell r="AR397">
            <v>443860.18627943419</v>
          </cell>
          <cell r="AS397">
            <v>144074.99971571006</v>
          </cell>
          <cell r="AT397">
            <v>158491.6177189817</v>
          </cell>
          <cell r="AU397">
            <v>142783.14317207402</v>
          </cell>
          <cell r="AV397">
            <v>445349.76060676575</v>
          </cell>
          <cell r="AW397">
            <v>138590.03578916847</v>
          </cell>
          <cell r="AX397">
            <v>139397.76618561763</v>
          </cell>
          <cell r="AY397">
            <v>143211.10635116484</v>
          </cell>
          <cell r="AZ397">
            <v>421198.90832595096</v>
          </cell>
          <cell r="BA397">
            <v>1757971.315197333</v>
          </cell>
          <cell r="BB397">
            <v>251064.90444296316</v>
          </cell>
          <cell r="BC397">
            <v>272390.37254457333</v>
          </cell>
          <cell r="BD397">
            <v>256290.33573930096</v>
          </cell>
          <cell r="BE397">
            <v>779745.6127268374</v>
          </cell>
          <cell r="BF397">
            <v>270134.89886947651</v>
          </cell>
          <cell r="BG397">
            <v>274891.73237019504</v>
          </cell>
          <cell r="BH397">
            <v>312871.13491123117</v>
          </cell>
          <cell r="BI397">
            <v>857897.76615090261</v>
          </cell>
          <cell r="BJ397">
            <v>298315.88492262532</v>
          </cell>
          <cell r="BK397">
            <v>339729.94400855759</v>
          </cell>
          <cell r="BL397">
            <v>317008.73940882477</v>
          </cell>
          <cell r="BM397">
            <v>955054.56834000756</v>
          </cell>
          <cell r="BN397">
            <v>318843.91962828411</v>
          </cell>
          <cell r="BO397">
            <v>332225.84117574984</v>
          </cell>
          <cell r="BP397">
            <v>353596.43417358125</v>
          </cell>
          <cell r="BQ397">
            <v>1004666.1949776153</v>
          </cell>
          <cell r="BR397">
            <v>3597364.1421953631</v>
          </cell>
          <cell r="BS397">
            <v>21960134.832492858</v>
          </cell>
          <cell r="BT397">
            <v>10285166.633709244</v>
          </cell>
          <cell r="BU397">
            <v>13075610.75467775</v>
          </cell>
          <cell r="BV397">
            <v>17485754.597228516</v>
          </cell>
          <cell r="BW397">
            <v>24225101.850182228</v>
          </cell>
          <cell r="BX397">
            <v>33642959.8482555</v>
          </cell>
          <cell r="BY397">
            <v>44340944.575283043</v>
          </cell>
        </row>
        <row r="398">
          <cell r="B398" t="str">
            <v>-</v>
          </cell>
          <cell r="C398" t="str">
            <v>-</v>
          </cell>
          <cell r="D398" t="str">
            <v>-</v>
          </cell>
          <cell r="E398" t="str">
            <v>-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 t="str">
            <v>-</v>
          </cell>
          <cell r="X398" t="str">
            <v>-</v>
          </cell>
          <cell r="Y398" t="str">
            <v>-</v>
          </cell>
          <cell r="Z398" t="str">
            <v>-</v>
          </cell>
          <cell r="AA398" t="str">
            <v>-</v>
          </cell>
          <cell r="AB398" t="str">
            <v>-</v>
          </cell>
          <cell r="AC398" t="str">
            <v>-</v>
          </cell>
          <cell r="AD398" t="str">
            <v>-</v>
          </cell>
          <cell r="AE398" t="str">
            <v>-</v>
          </cell>
          <cell r="AF398" t="str">
            <v>-</v>
          </cell>
          <cell r="AG398" t="str">
            <v>-</v>
          </cell>
          <cell r="AH398" t="str">
            <v>-</v>
          </cell>
          <cell r="AI398" t="str">
            <v>-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-</v>
          </cell>
          <cell r="AN398" t="str">
            <v>-</v>
          </cell>
          <cell r="AO398" t="str">
            <v>-</v>
          </cell>
          <cell r="AP398" t="str">
            <v>-</v>
          </cell>
          <cell r="AQ398" t="str">
            <v>-</v>
          </cell>
          <cell r="AR398" t="str">
            <v>-</v>
          </cell>
          <cell r="AS398" t="str">
            <v>-</v>
          </cell>
          <cell r="AT398" t="str">
            <v>-</v>
          </cell>
          <cell r="AU398" t="str">
            <v>-</v>
          </cell>
          <cell r="AV398" t="str">
            <v>-</v>
          </cell>
          <cell r="AW398" t="str">
            <v>-</v>
          </cell>
          <cell r="AX398" t="str">
            <v>-</v>
          </cell>
          <cell r="AY398" t="str">
            <v>-</v>
          </cell>
          <cell r="AZ398" t="str">
            <v>-</v>
          </cell>
          <cell r="BA398" t="str">
            <v>-</v>
          </cell>
          <cell r="BB398" t="str">
            <v>-</v>
          </cell>
          <cell r="BC398" t="str">
            <v>-</v>
          </cell>
          <cell r="BD398" t="str">
            <v>-</v>
          </cell>
          <cell r="BE398" t="str">
            <v>-</v>
          </cell>
          <cell r="BF398" t="str">
            <v>-</v>
          </cell>
          <cell r="BG398" t="str">
            <v>-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-</v>
          </cell>
          <cell r="BL398" t="str">
            <v>-</v>
          </cell>
          <cell r="BM398" t="str">
            <v>-</v>
          </cell>
          <cell r="BN398" t="str">
            <v>-</v>
          </cell>
          <cell r="BO398" t="str">
            <v>-</v>
          </cell>
          <cell r="BP398" t="str">
            <v>-</v>
          </cell>
          <cell r="BQ398" t="str">
            <v>-</v>
          </cell>
          <cell r="BR398" t="str">
            <v>-</v>
          </cell>
          <cell r="BS398" t="str">
            <v>-</v>
          </cell>
          <cell r="BT398" t="str">
            <v>-</v>
          </cell>
          <cell r="BU398" t="str">
            <v>-</v>
          </cell>
          <cell r="BV398" t="str">
            <v>-</v>
          </cell>
          <cell r="BW398" t="str">
            <v>-</v>
          </cell>
          <cell r="BX398" t="str">
            <v>-</v>
          </cell>
          <cell r="BY398" t="str">
            <v>-</v>
          </cell>
        </row>
        <row r="399">
          <cell r="A399" t="str">
            <v>Diferencia en cambio financiera, neta</v>
          </cell>
          <cell r="B399">
            <v>50123</v>
          </cell>
          <cell r="C399">
            <v>56136.876608157312</v>
          </cell>
          <cell r="D399">
            <v>76017.331988029095</v>
          </cell>
          <cell r="E399">
            <v>86369.800182954423</v>
          </cell>
          <cell r="F399">
            <v>218524.00877914083</v>
          </cell>
          <cell r="G399">
            <v>54207.824593857782</v>
          </cell>
          <cell r="H399">
            <v>92123.772593331421</v>
          </cell>
          <cell r="I399">
            <v>-21327.21648794549</v>
          </cell>
          <cell r="J399">
            <v>125004.38069924373</v>
          </cell>
          <cell r="K399">
            <v>66811.422110172673</v>
          </cell>
          <cell r="L399">
            <v>27293.527042087429</v>
          </cell>
          <cell r="M399">
            <v>11687.992733900599</v>
          </cell>
          <cell r="N399">
            <v>105792.9418861607</v>
          </cell>
          <cell r="O399">
            <v>40213.636065023631</v>
          </cell>
          <cell r="P399">
            <v>42209.222002554838</v>
          </cell>
          <cell r="Q399">
            <v>40447.834145610926</v>
          </cell>
          <cell r="R399">
            <v>122870.6922131894</v>
          </cell>
          <cell r="S399">
            <v>572192.0235777346</v>
          </cell>
          <cell r="T399">
            <v>575</v>
          </cell>
          <cell r="U399">
            <v>5618</v>
          </cell>
          <cell r="V399">
            <v>-109949</v>
          </cell>
          <cell r="W399">
            <v>-103756</v>
          </cell>
          <cell r="X399">
            <v>112616</v>
          </cell>
          <cell r="Y399">
            <v>1004</v>
          </cell>
          <cell r="Z399">
            <v>2244</v>
          </cell>
          <cell r="AA399">
            <v>115864</v>
          </cell>
          <cell r="AB399">
            <v>56894.490519056679</v>
          </cell>
          <cell r="AC399">
            <v>66413.606074743162</v>
          </cell>
          <cell r="AD399">
            <v>58373.919051847326</v>
          </cell>
          <cell r="AE399">
            <v>181682.01564564716</v>
          </cell>
          <cell r="AF399">
            <v>56960.407683915451</v>
          </cell>
          <cell r="AG399">
            <v>58537.590572795809</v>
          </cell>
          <cell r="AH399">
            <v>71460.74299046681</v>
          </cell>
          <cell r="AI399">
            <v>186958.74124717808</v>
          </cell>
          <cell r="AJ399">
            <v>380748.75689282524</v>
          </cell>
          <cell r="AK399">
            <v>114715.34981654937</v>
          </cell>
          <cell r="AL399">
            <v>122112.76429816258</v>
          </cell>
          <cell r="AM399">
            <v>108010.3074982422</v>
          </cell>
          <cell r="AN399">
            <v>344838.42161295417</v>
          </cell>
          <cell r="AO399">
            <v>110615.61765791288</v>
          </cell>
          <cell r="AP399">
            <v>108169.31124984384</v>
          </cell>
          <cell r="AQ399">
            <v>122351.21899944988</v>
          </cell>
          <cell r="AR399">
            <v>341136.14790720661</v>
          </cell>
          <cell r="AS399">
            <v>109833.65359163418</v>
          </cell>
          <cell r="AT399">
            <v>124250.27159490583</v>
          </cell>
          <cell r="AU399">
            <v>108541.79704799816</v>
          </cell>
          <cell r="AV399">
            <v>342625.72223453823</v>
          </cell>
          <cell r="AW399">
            <v>104348.68966509262</v>
          </cell>
          <cell r="AX399">
            <v>105156.42006154176</v>
          </cell>
          <cell r="AY399">
            <v>127547.75865150604</v>
          </cell>
          <cell r="AZ399">
            <v>337052.86837814044</v>
          </cell>
          <cell r="BA399">
            <v>1365653.1601328393</v>
          </cell>
          <cell r="BB399">
            <v>220102.47294363749</v>
          </cell>
          <cell r="BC399">
            <v>241427.94104524766</v>
          </cell>
          <cell r="BD399">
            <v>225327.90423997529</v>
          </cell>
          <cell r="BE399">
            <v>686858.3182288605</v>
          </cell>
          <cell r="BF399">
            <v>239172.46737015084</v>
          </cell>
          <cell r="BG399">
            <v>243929.30087086937</v>
          </cell>
          <cell r="BH399">
            <v>281908.70341190556</v>
          </cell>
          <cell r="BI399">
            <v>765010.47165292571</v>
          </cell>
          <cell r="BJ399">
            <v>267353.45342329965</v>
          </cell>
          <cell r="BK399">
            <v>308767.51250923192</v>
          </cell>
          <cell r="BL399">
            <v>286046.30790949904</v>
          </cell>
          <cell r="BM399">
            <v>862167.27384203067</v>
          </cell>
          <cell r="BN399">
            <v>287881.48812895844</v>
          </cell>
          <cell r="BO399">
            <v>301263.40967642417</v>
          </cell>
          <cell r="BP399">
            <v>353603.75267425558</v>
          </cell>
          <cell r="BQ399">
            <v>942748.65047963813</v>
          </cell>
          <cell r="BR399">
            <v>3256784.714203455</v>
          </cell>
          <cell r="BS399">
            <v>21960867.658360381</v>
          </cell>
          <cell r="BT399">
            <v>10285424.089615319</v>
          </cell>
          <cell r="BU399">
            <v>13075930.241759043</v>
          </cell>
          <cell r="BV399">
            <v>17486165.465186559</v>
          </cell>
          <cell r="BW399">
            <v>24225652.140524652</v>
          </cell>
          <cell r="BX399">
            <v>33643693.304456584</v>
          </cell>
          <cell r="BY399">
            <v>44341914.864977129</v>
          </cell>
        </row>
        <row r="400">
          <cell r="A400" t="str">
            <v>Ganancia en venta de activos fijo retirados</v>
          </cell>
          <cell r="B400">
            <v>0</v>
          </cell>
          <cell r="C400">
            <v>-3.5073608160018921E-9</v>
          </cell>
          <cell r="D400">
            <v>4.8885121941566464E-9</v>
          </cell>
          <cell r="E400">
            <v>-4.4387299567461013E-8</v>
          </cell>
          <cell r="F400">
            <v>-4.3006148189306261E-8</v>
          </cell>
          <cell r="G400">
            <v>2.4861656129360201E-9</v>
          </cell>
          <cell r="H400">
            <v>-1.8444843590259553E-9</v>
          </cell>
          <cell r="I400">
            <v>-3.7192367017269135E-9</v>
          </cell>
          <cell r="J400">
            <v>-3.0775554478168487E-9</v>
          </cell>
          <cell r="K400">
            <v>-1.2622680515050888E-8</v>
          </cell>
          <cell r="L400">
            <v>2.1296320483088493E-8</v>
          </cell>
          <cell r="M400">
            <v>-3.1788833439350131E-8</v>
          </cell>
          <cell r="N400">
            <v>-2.3115193471312522E-8</v>
          </cell>
          <cell r="O400">
            <v>-3.1798845157027249E-8</v>
          </cell>
          <cell r="P400">
            <v>2.2482126951217652E-8</v>
          </cell>
          <cell r="Q400">
            <v>4.3143518269062045E-8</v>
          </cell>
          <cell r="R400">
            <v>3.3826800063252448E-8</v>
          </cell>
          <cell r="S400">
            <v>-3.5372097045183181E-8</v>
          </cell>
          <cell r="T400">
            <v>-3.1286850571632386E-8</v>
          </cell>
          <cell r="U400">
            <v>-1.1533498764038086E-8</v>
          </cell>
          <cell r="V400">
            <v>-4.896894097328186E-9</v>
          </cell>
          <cell r="W400">
            <v>-4.7717243432998661E-8</v>
          </cell>
          <cell r="X400">
            <v>-2.3908913135528565E-8</v>
          </cell>
          <cell r="Y400">
            <v>2.0119361579418184E-8</v>
          </cell>
          <cell r="Z400">
            <v>0</v>
          </cell>
          <cell r="AA400">
            <v>-3.789551556110382E-9</v>
          </cell>
          <cell r="AB400">
            <v>-6.5332278609275819E-10</v>
          </cell>
          <cell r="AC400">
            <v>1.5266705304384233E-8</v>
          </cell>
          <cell r="AD400">
            <v>5.5031850934028624E-9</v>
          </cell>
          <cell r="AE400">
            <v>2.0116567611694337E-8</v>
          </cell>
          <cell r="AF400">
            <v>-3.6857090890407565E-8</v>
          </cell>
          <cell r="AG400">
            <v>-3.1408853828907014E-8</v>
          </cell>
          <cell r="AH400">
            <v>-2.5379937142133713E-8</v>
          </cell>
          <cell r="AI400">
            <v>-9.3645881861448292E-8</v>
          </cell>
          <cell r="AJ400">
            <v>-1.2503610923886301E-7</v>
          </cell>
          <cell r="AK400">
            <v>-6.3553452491760252E-9</v>
          </cell>
          <cell r="AL400">
            <v>1.2880191206932068E-9</v>
          </cell>
          <cell r="AM400">
            <v>-4.1569583117961882E-9</v>
          </cell>
          <cell r="AN400">
            <v>-9.2242844402790074E-9</v>
          </cell>
          <cell r="AO400">
            <v>2.7356203645467758E-8</v>
          </cell>
          <cell r="AP400">
            <v>-4.4197775423526765E-8</v>
          </cell>
          <cell r="AQ400">
            <v>-1.0889489203691483E-8</v>
          </cell>
          <cell r="AR400">
            <v>-2.7731060981750488E-8</v>
          </cell>
          <cell r="AS400">
            <v>5.5151991546154023E-8</v>
          </cell>
          <cell r="AT400">
            <v>4.2704865336418151E-8</v>
          </cell>
          <cell r="AU400">
            <v>-1.8085353076457978E-8</v>
          </cell>
          <cell r="AV400">
            <v>7.9771503806114193E-8</v>
          </cell>
          <cell r="AW400">
            <v>-1.7336569726467134E-8</v>
          </cell>
          <cell r="AX400">
            <v>-2.4978071451187134E-8</v>
          </cell>
          <cell r="AY400">
            <v>-4.5457854866981508E-8</v>
          </cell>
          <cell r="AZ400">
            <v>-8.7772496044635777E-8</v>
          </cell>
          <cell r="BA400">
            <v>-4.4956337660551074E-8</v>
          </cell>
          <cell r="BB400">
            <v>3.5600736737251281E-8</v>
          </cell>
          <cell r="BC400">
            <v>-5.6552700698375701E-8</v>
          </cell>
          <cell r="BD400">
            <v>8.3073973655700685E-10</v>
          </cell>
          <cell r="BE400">
            <v>-2.0121224224567414E-8</v>
          </cell>
          <cell r="BF400">
            <v>-4.489067941904068E-8</v>
          </cell>
          <cell r="BG400">
            <v>-4.526320844888687E-8</v>
          </cell>
          <cell r="BH400">
            <v>-1.0035000741481781E-8</v>
          </cell>
          <cell r="BI400">
            <v>-1.0018888860940933E-7</v>
          </cell>
          <cell r="BJ400">
            <v>2.4002976715564727E-8</v>
          </cell>
          <cell r="BK400">
            <v>-1.7100013792514802E-8</v>
          </cell>
          <cell r="BL400">
            <v>5.5618584156036381E-9</v>
          </cell>
          <cell r="BM400">
            <v>1.2464821338653565E-8</v>
          </cell>
          <cell r="BN400">
            <v>1.9036233425140382E-8</v>
          </cell>
          <cell r="BO400">
            <v>4.0677376091480255E-8</v>
          </cell>
          <cell r="BP400">
            <v>3.7159770727157591E-8</v>
          </cell>
          <cell r="BQ400">
            <v>9.6873380243778225E-8</v>
          </cell>
          <cell r="BR400">
            <v>-1.0971911251544953E-8</v>
          </cell>
          <cell r="BS400">
            <v>-1.1950731277465821E-8</v>
          </cell>
          <cell r="BT400">
            <v>-9.196996688842773E-8</v>
          </cell>
          <cell r="BU400">
            <v>7.7486038208007815E-9</v>
          </cell>
          <cell r="BV400">
            <v>3.2091140747070315E-7</v>
          </cell>
          <cell r="BW400">
            <v>1.7642974853515625E-7</v>
          </cell>
          <cell r="BX400">
            <v>-6.0260295867919929E-8</v>
          </cell>
          <cell r="BY400">
            <v>-6.1988830566406252E-8</v>
          </cell>
        </row>
        <row r="401">
          <cell r="A401" t="str">
            <v>Amortización de seguro pagado por anticipado</v>
          </cell>
          <cell r="B401">
            <v>122094.99999872311</v>
          </cell>
          <cell r="C401">
            <v>176.70961385912474</v>
          </cell>
          <cell r="D401">
            <v>177.41120263629938</v>
          </cell>
          <cell r="E401">
            <v>179.03808482450103</v>
          </cell>
          <cell r="F401">
            <v>533.15890131992523</v>
          </cell>
          <cell r="G401">
            <v>181.7988228537553</v>
          </cell>
          <cell r="H401">
            <v>183.61864909822862</v>
          </cell>
          <cell r="I401">
            <v>185.63294314275515</v>
          </cell>
          <cell r="J401">
            <v>551.05041509473904</v>
          </cell>
          <cell r="K401">
            <v>187.54607140349395</v>
          </cell>
          <cell r="L401">
            <v>188.9761956106544</v>
          </cell>
          <cell r="M401">
            <v>192.23518745278292</v>
          </cell>
          <cell r="N401">
            <v>568.75745446693134</v>
          </cell>
          <cell r="O401">
            <v>193.86149304548965</v>
          </cell>
          <cell r="P401">
            <v>195.0246620037627</v>
          </cell>
          <cell r="Q401">
            <v>196.97490862380013</v>
          </cell>
          <cell r="R401">
            <v>585.86106367305251</v>
          </cell>
          <cell r="S401">
            <v>2238.8278345546482</v>
          </cell>
          <cell r="T401">
            <v>5121</v>
          </cell>
          <cell r="U401">
            <v>4521</v>
          </cell>
          <cell r="V401">
            <v>3197</v>
          </cell>
          <cell r="W401">
            <v>12839</v>
          </cell>
          <cell r="X401">
            <v>12231</v>
          </cell>
          <cell r="Y401">
            <v>10307</v>
          </cell>
          <cell r="Z401">
            <v>2538</v>
          </cell>
          <cell r="AA401">
            <v>25076</v>
          </cell>
          <cell r="AB401">
            <v>222.02213440303922</v>
          </cell>
          <cell r="AC401">
            <v>224.21206761031874</v>
          </cell>
          <cell r="AD401">
            <v>226.42360140019545</v>
          </cell>
          <cell r="AE401">
            <v>672.65780341355344</v>
          </cell>
          <cell r="AF401">
            <v>228.65694883175479</v>
          </cell>
          <cell r="AG401">
            <v>230.91232506560925</v>
          </cell>
          <cell r="AH401">
            <v>233.18994738462251</v>
          </cell>
          <cell r="AI401">
            <v>692.75922128198658</v>
          </cell>
          <cell r="AJ401">
            <v>39280.41702469554</v>
          </cell>
          <cell r="AK401">
            <v>236.26096831144358</v>
          </cell>
          <cell r="AL401">
            <v>239.37243338964839</v>
          </cell>
          <cell r="AM401">
            <v>242.52487525298235</v>
          </cell>
          <cell r="AN401">
            <v>718.15827695407427</v>
          </cell>
          <cell r="AO401">
            <v>245.71883354977018</v>
          </cell>
          <cell r="AP401">
            <v>248.95485503529849</v>
          </cell>
          <cell r="AQ401">
            <v>252.23349366540958</v>
          </cell>
          <cell r="AR401">
            <v>746.90718225047829</v>
          </cell>
          <cell r="AS401">
            <v>255.55531069130438</v>
          </cell>
          <cell r="AT401">
            <v>258.92087475568906</v>
          </cell>
          <cell r="AU401">
            <v>262.33076199003926</v>
          </cell>
          <cell r="AV401">
            <v>776.8069474370327</v>
          </cell>
          <cell r="AW401">
            <v>265.78555611326789</v>
          </cell>
          <cell r="AX401">
            <v>269.28584853163943</v>
          </cell>
          <cell r="AY401">
            <v>272.83223844000759</v>
          </cell>
          <cell r="AZ401">
            <v>807.90364308491496</v>
          </cell>
          <cell r="BA401">
            <v>3049.7760497265003</v>
          </cell>
          <cell r="BB401">
            <v>277.31507843856065</v>
          </cell>
          <cell r="BC401">
            <v>281.87157488830042</v>
          </cell>
          <cell r="BD401">
            <v>286.50293802041932</v>
          </cell>
          <cell r="BE401">
            <v>845.6895913472805</v>
          </cell>
          <cell r="BF401">
            <v>291.21039795112381</v>
          </cell>
          <cell r="BG401">
            <v>295.99520500836127</v>
          </cell>
          <cell r="BH401">
            <v>300.8586300639177</v>
          </cell>
          <cell r="BI401">
            <v>888.06423302340272</v>
          </cell>
          <cell r="BJ401">
            <v>305.80196487094821</v>
          </cell>
          <cell r="BK401">
            <v>310.82652240710382</v>
          </cell>
          <cell r="BL401">
            <v>315.93363722324449</v>
          </cell>
          <cell r="BM401">
            <v>932.56212450129658</v>
          </cell>
          <cell r="BN401">
            <v>321.12466579791328</v>
          </cell>
          <cell r="BO401">
            <v>326.40098689761965</v>
          </cell>
          <cell r="BP401">
            <v>331.76400194304949</v>
          </cell>
          <cell r="BQ401">
            <v>979.28965463858242</v>
          </cell>
          <cell r="BR401">
            <v>3645.6056035105621</v>
          </cell>
          <cell r="BS401">
            <v>253.46769748448969</v>
          </cell>
          <cell r="BT401">
            <v>853.65277341743547</v>
          </cell>
          <cell r="BU401">
            <v>1672.2294190161033</v>
          </cell>
          <cell r="BV401">
            <v>2798.6970659881613</v>
          </cell>
          <cell r="BW401">
            <v>4385.9250152757149</v>
          </cell>
          <cell r="BX401">
            <v>6632.3448345471761</v>
          </cell>
          <cell r="BY401">
            <v>9801.83358986245</v>
          </cell>
        </row>
        <row r="402">
          <cell r="A402" t="str">
            <v>Dividendos ganados filiales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</row>
        <row r="403">
          <cell r="A403" t="str">
            <v>Dividendos ganados otras inversiones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</row>
        <row r="404">
          <cell r="A404" t="str">
            <v>Dividendos ganados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</row>
        <row r="405">
          <cell r="B405" t="str">
            <v>-</v>
          </cell>
          <cell r="C405" t="str">
            <v>-</v>
          </cell>
          <cell r="D405" t="str">
            <v>-</v>
          </cell>
          <cell r="E405" t="str">
            <v>-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 t="str">
            <v>-</v>
          </cell>
          <cell r="X405" t="str">
            <v>-</v>
          </cell>
          <cell r="Y405" t="str">
            <v>-</v>
          </cell>
          <cell r="Z405" t="str">
            <v>-</v>
          </cell>
          <cell r="AA405" t="str">
            <v>-</v>
          </cell>
          <cell r="AB405" t="str">
            <v>-</v>
          </cell>
          <cell r="AC405" t="str">
            <v>-</v>
          </cell>
          <cell r="AD405" t="str">
            <v>-</v>
          </cell>
          <cell r="AE405" t="str">
            <v>-</v>
          </cell>
          <cell r="AF405" t="str">
            <v>-</v>
          </cell>
          <cell r="AG405" t="str">
            <v>-</v>
          </cell>
          <cell r="AH405" t="str">
            <v>-</v>
          </cell>
          <cell r="AI405" t="str">
            <v>-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-</v>
          </cell>
          <cell r="AN405" t="str">
            <v>-</v>
          </cell>
          <cell r="AO405" t="str">
            <v>-</v>
          </cell>
          <cell r="AP405" t="str">
            <v>-</v>
          </cell>
          <cell r="AQ405" t="str">
            <v>-</v>
          </cell>
          <cell r="AR405" t="str">
            <v>-</v>
          </cell>
          <cell r="AS405" t="str">
            <v>-</v>
          </cell>
          <cell r="AT405" t="str">
            <v>-</v>
          </cell>
          <cell r="AU405" t="str">
            <v>-</v>
          </cell>
          <cell r="AV405" t="str">
            <v>-</v>
          </cell>
          <cell r="AW405" t="str">
            <v>-</v>
          </cell>
          <cell r="AX405" t="str">
            <v>-</v>
          </cell>
          <cell r="AY405" t="str">
            <v>-</v>
          </cell>
          <cell r="AZ405" t="str">
            <v>-</v>
          </cell>
          <cell r="BA405" t="str">
            <v>-</v>
          </cell>
          <cell r="BB405" t="str">
            <v>-</v>
          </cell>
          <cell r="BC405" t="str">
            <v>-</v>
          </cell>
          <cell r="BD405" t="str">
            <v>-</v>
          </cell>
          <cell r="BE405" t="str">
            <v>-</v>
          </cell>
          <cell r="BF405" t="str">
            <v>-</v>
          </cell>
          <cell r="BG405" t="str">
            <v>-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-</v>
          </cell>
          <cell r="BL405" t="str">
            <v>-</v>
          </cell>
          <cell r="BM405" t="str">
            <v>-</v>
          </cell>
          <cell r="BN405" t="str">
            <v>-</v>
          </cell>
          <cell r="BO405" t="str">
            <v>-</v>
          </cell>
          <cell r="BP405" t="str">
            <v>-</v>
          </cell>
          <cell r="BQ405" t="str">
            <v>-</v>
          </cell>
          <cell r="BR405" t="str">
            <v>-</v>
          </cell>
          <cell r="BS405" t="str">
            <v>-</v>
          </cell>
          <cell r="BT405" t="str">
            <v>-</v>
          </cell>
          <cell r="BU405" t="str">
            <v>-</v>
          </cell>
          <cell r="BV405" t="str">
            <v>-</v>
          </cell>
          <cell r="BW405" t="str">
            <v>-</v>
          </cell>
          <cell r="BX405" t="str">
            <v>-</v>
          </cell>
          <cell r="BY405" t="str">
            <v>-</v>
          </cell>
        </row>
        <row r="406">
          <cell r="A406" t="str">
            <v>Dividendos ganados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</row>
        <row r="407">
          <cell r="B407" t="str">
            <v>-</v>
          </cell>
          <cell r="C407" t="str">
            <v>-</v>
          </cell>
          <cell r="D407" t="str">
            <v>-</v>
          </cell>
          <cell r="E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 t="str">
            <v>-</v>
          </cell>
          <cell r="X407" t="str">
            <v>-</v>
          </cell>
          <cell r="Y407" t="str">
            <v>-</v>
          </cell>
          <cell r="Z407" t="str">
            <v>-</v>
          </cell>
          <cell r="AA407" t="str">
            <v>-</v>
          </cell>
          <cell r="AB407" t="str">
            <v>-</v>
          </cell>
          <cell r="AC407" t="str">
            <v>-</v>
          </cell>
          <cell r="AD407" t="str">
            <v>-</v>
          </cell>
          <cell r="AE407" t="str">
            <v>-</v>
          </cell>
          <cell r="AF407" t="str">
            <v>-</v>
          </cell>
          <cell r="AG407" t="str">
            <v>-</v>
          </cell>
          <cell r="AH407" t="str">
            <v>-</v>
          </cell>
          <cell r="AI407" t="str">
            <v>-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-</v>
          </cell>
          <cell r="AN407" t="str">
            <v>-</v>
          </cell>
          <cell r="AO407" t="str">
            <v>-</v>
          </cell>
          <cell r="AP407" t="str">
            <v>-</v>
          </cell>
          <cell r="AQ407" t="str">
            <v>-</v>
          </cell>
          <cell r="AR407" t="str">
            <v>-</v>
          </cell>
          <cell r="AS407" t="str">
            <v>-</v>
          </cell>
          <cell r="AT407" t="str">
            <v>-</v>
          </cell>
          <cell r="AU407" t="str">
            <v>-</v>
          </cell>
          <cell r="AV407" t="str">
            <v>-</v>
          </cell>
          <cell r="AW407" t="str">
            <v>-</v>
          </cell>
          <cell r="AX407" t="str">
            <v>-</v>
          </cell>
          <cell r="AY407" t="str">
            <v>-</v>
          </cell>
          <cell r="AZ407" t="str">
            <v>-</v>
          </cell>
          <cell r="BA407" t="str">
            <v>-</v>
          </cell>
          <cell r="BB407" t="str">
            <v>-</v>
          </cell>
          <cell r="BC407" t="str">
            <v>-</v>
          </cell>
          <cell r="BD407" t="str">
            <v>-</v>
          </cell>
          <cell r="BE407" t="str">
            <v>-</v>
          </cell>
          <cell r="BF407" t="str">
            <v>-</v>
          </cell>
          <cell r="BG407" t="str">
            <v>-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-</v>
          </cell>
          <cell r="BL407" t="str">
            <v>-</v>
          </cell>
          <cell r="BM407" t="str">
            <v>-</v>
          </cell>
          <cell r="BN407" t="str">
            <v>-</v>
          </cell>
          <cell r="BO407" t="str">
            <v>-</v>
          </cell>
          <cell r="BP407" t="str">
            <v>-</v>
          </cell>
          <cell r="BQ407" t="str">
            <v>-</v>
          </cell>
          <cell r="BR407" t="str">
            <v>-</v>
          </cell>
          <cell r="BS407" t="str">
            <v>-</v>
          </cell>
          <cell r="BT407" t="str">
            <v>-</v>
          </cell>
          <cell r="BU407" t="str">
            <v>-</v>
          </cell>
          <cell r="BV407" t="str">
            <v>-</v>
          </cell>
          <cell r="BW407" t="str">
            <v>-</v>
          </cell>
          <cell r="BX407" t="str">
            <v>-</v>
          </cell>
          <cell r="BY407" t="str">
            <v>-</v>
          </cell>
        </row>
        <row r="408">
          <cell r="A408" t="str">
            <v>Utilidad antes de Intereses e Impuestos</v>
          </cell>
          <cell r="B408">
            <v>-5753167.0001277328</v>
          </cell>
          <cell r="C408">
            <v>2002512.1814363552</v>
          </cell>
          <cell r="D408">
            <v>2025645.3644482396</v>
          </cell>
          <cell r="E408">
            <v>2145108.2579705375</v>
          </cell>
          <cell r="F408">
            <v>6173265.8038551332</v>
          </cell>
          <cell r="G408">
            <v>3202181.7907964406</v>
          </cell>
          <cell r="H408">
            <v>2530398.5764070433</v>
          </cell>
          <cell r="I408">
            <v>1912113.5715720607</v>
          </cell>
          <cell r="J408">
            <v>7644693.9387755441</v>
          </cell>
          <cell r="K408">
            <v>3012039.1742889141</v>
          </cell>
          <cell r="L408">
            <v>3848739.6474146014</v>
          </cell>
          <cell r="M408">
            <v>2382704.8428224269</v>
          </cell>
          <cell r="N408">
            <v>9243483.6645259447</v>
          </cell>
          <cell r="O408">
            <v>-4631182.02509523</v>
          </cell>
          <cell r="P408">
            <v>2546174.3331907722</v>
          </cell>
          <cell r="Q408">
            <v>-6985516.196248644</v>
          </cell>
          <cell r="R408">
            <v>-9070523.8881531022</v>
          </cell>
          <cell r="S408">
            <v>13990919.519003518</v>
          </cell>
          <cell r="T408">
            <v>1399659.3993840225</v>
          </cell>
          <cell r="U408">
            <v>1968606.141609604</v>
          </cell>
          <cell r="V408">
            <v>5932406.7769967951</v>
          </cell>
          <cell r="W408">
            <v>9300672.3179904222</v>
          </cell>
          <cell r="X408">
            <v>1297869.1888887573</v>
          </cell>
          <cell r="Y408">
            <v>3118075.9607640486</v>
          </cell>
          <cell r="Z408">
            <v>1578517.418844739</v>
          </cell>
          <cell r="AA408">
            <v>5994462.5684975442</v>
          </cell>
          <cell r="AB408">
            <v>3068951.0220323685</v>
          </cell>
          <cell r="AC408">
            <v>3755887.9611201603</v>
          </cell>
          <cell r="AD408">
            <v>3165696.6251376099</v>
          </cell>
          <cell r="AE408">
            <v>9990535.6082901377</v>
          </cell>
          <cell r="AF408">
            <v>3308472.7325527808</v>
          </cell>
          <cell r="AG408">
            <v>3262815.5633197133</v>
          </cell>
          <cell r="AH408">
            <v>3762532.9191996041</v>
          </cell>
          <cell r="AI408">
            <v>10333821.215072097</v>
          </cell>
          <cell r="AJ408">
            <v>35619491.709850207</v>
          </cell>
          <cell r="AK408">
            <v>2288056.6078255926</v>
          </cell>
          <cell r="AL408">
            <v>1971819.2608016992</v>
          </cell>
          <cell r="AM408">
            <v>1967822.2424478845</v>
          </cell>
          <cell r="AN408">
            <v>6227698.1110751759</v>
          </cell>
          <cell r="AO408">
            <v>1822496.8439726853</v>
          </cell>
          <cell r="AP408">
            <v>1866756.8440490619</v>
          </cell>
          <cell r="AQ408">
            <v>2097115.6816353661</v>
          </cell>
          <cell r="AR408">
            <v>5786369.3696571132</v>
          </cell>
          <cell r="AS408">
            <v>1527153.0461174331</v>
          </cell>
          <cell r="AT408">
            <v>2016054.6918009338</v>
          </cell>
          <cell r="AU408">
            <v>1170546.2806712643</v>
          </cell>
          <cell r="AV408">
            <v>4713754.0185896307</v>
          </cell>
          <cell r="AW408">
            <v>1150158.0434633002</v>
          </cell>
          <cell r="AX408">
            <v>941747.22889375023</v>
          </cell>
          <cell r="AY408">
            <v>1159906.649670115</v>
          </cell>
          <cell r="AZ408">
            <v>3251811.9220271655</v>
          </cell>
          <cell r="BA408">
            <v>19979633.421349082</v>
          </cell>
          <cell r="BB408">
            <v>111709.45244540024</v>
          </cell>
          <cell r="BC408">
            <v>174634.56826563741</v>
          </cell>
          <cell r="BD408">
            <v>529974.94629084354</v>
          </cell>
          <cell r="BE408">
            <v>816318.9670018811</v>
          </cell>
          <cell r="BF408">
            <v>797595.24103361939</v>
          </cell>
          <cell r="BG408">
            <v>1276967.4325438715</v>
          </cell>
          <cell r="BH408">
            <v>2036698.5250677844</v>
          </cell>
          <cell r="BI408">
            <v>4111261.1986452751</v>
          </cell>
          <cell r="BJ408">
            <v>1697743.8081421806</v>
          </cell>
          <cell r="BK408">
            <v>2972337.2214750205</v>
          </cell>
          <cell r="BL408">
            <v>2303330.609995699</v>
          </cell>
          <cell r="BM408">
            <v>6973411.6396129001</v>
          </cell>
          <cell r="BN408">
            <v>2869896.8598037176</v>
          </cell>
          <cell r="BO408">
            <v>3160185.5748314876</v>
          </cell>
          <cell r="BP408">
            <v>4300578.6059617428</v>
          </cell>
          <cell r="BQ408">
            <v>10330661.040596947</v>
          </cell>
          <cell r="BR408">
            <v>22231652.845857002</v>
          </cell>
          <cell r="BS408">
            <v>47995979.616118744</v>
          </cell>
          <cell r="BT408">
            <v>307224342.86495227</v>
          </cell>
          <cell r="BU408">
            <v>413116913.96900147</v>
          </cell>
          <cell r="BV408">
            <v>531666847.73380494</v>
          </cell>
          <cell r="BW408">
            <v>741015183.24256182</v>
          </cell>
          <cell r="BX408">
            <v>1015181734.3873626</v>
          </cell>
          <cell r="BY408">
            <v>1316989821.3265209</v>
          </cell>
        </row>
        <row r="409">
          <cell r="A409" t="str">
            <v xml:space="preserve">          </v>
          </cell>
        </row>
        <row r="410">
          <cell r="A410" t="str">
            <v>Int. sobre las inversiones temporales-Ml</v>
          </cell>
          <cell r="B410">
            <v>142254.75905346512</v>
          </cell>
          <cell r="C410">
            <v>0</v>
          </cell>
          <cell r="D410">
            <v>89990.411400474462</v>
          </cell>
          <cell r="E410">
            <v>65598.616881850292</v>
          </cell>
          <cell r="F410">
            <v>155589.02828232475</v>
          </cell>
          <cell r="G410">
            <v>75654.459386084345</v>
          </cell>
          <cell r="H410">
            <v>44327.123996225855</v>
          </cell>
          <cell r="I410">
            <v>40617.663315488178</v>
          </cell>
          <cell r="J410">
            <v>160599.24669779837</v>
          </cell>
          <cell r="K410">
            <v>206771.85016669557</v>
          </cell>
          <cell r="L410">
            <v>175638.57502655519</v>
          </cell>
          <cell r="M410">
            <v>180139.42893106313</v>
          </cell>
          <cell r="N410">
            <v>562549.8541243138</v>
          </cell>
          <cell r="O410">
            <v>2363.458121921245</v>
          </cell>
          <cell r="P410">
            <v>0</v>
          </cell>
          <cell r="Q410">
            <v>0</v>
          </cell>
          <cell r="R410">
            <v>2363.458121921245</v>
          </cell>
          <cell r="S410">
            <v>881101.58722635836</v>
          </cell>
          <cell r="T410">
            <v>1129119</v>
          </cell>
          <cell r="U410">
            <v>936794</v>
          </cell>
          <cell r="V410">
            <v>1002040</v>
          </cell>
          <cell r="W410">
            <v>3067953</v>
          </cell>
          <cell r="X410">
            <v>970945</v>
          </cell>
          <cell r="Y410">
            <v>1042854</v>
          </cell>
          <cell r="Z410">
            <v>1163996</v>
          </cell>
          <cell r="AA410">
            <v>3177795</v>
          </cell>
          <cell r="AB410">
            <v>190.25087500000001</v>
          </cell>
          <cell r="AC410">
            <v>77989.569176210731</v>
          </cell>
          <cell r="AD410">
            <v>43153.121121641205</v>
          </cell>
          <cell r="AE410">
            <v>121332.94117285193</v>
          </cell>
          <cell r="AF410">
            <v>65294.819261241988</v>
          </cell>
          <cell r="AG410">
            <v>123263.35729668567</v>
          </cell>
          <cell r="AH410">
            <v>138526.01649141501</v>
          </cell>
          <cell r="AI410">
            <v>327084.19304934266</v>
          </cell>
          <cell r="AJ410">
            <v>6694165.1342221946</v>
          </cell>
          <cell r="AK410">
            <v>429090.67676928145</v>
          </cell>
          <cell r="AL410">
            <v>486583.47476802266</v>
          </cell>
          <cell r="AM410">
            <v>602640.69335757103</v>
          </cell>
          <cell r="AN410">
            <v>1518314.8448948751</v>
          </cell>
          <cell r="AO410">
            <v>633393.78661722271</v>
          </cell>
          <cell r="AP410">
            <v>703580.22613874567</v>
          </cell>
          <cell r="AQ410">
            <v>698194.52234941151</v>
          </cell>
          <cell r="AR410">
            <v>2035168.5351053798</v>
          </cell>
          <cell r="AS410">
            <v>989204.38821628178</v>
          </cell>
          <cell r="AT410">
            <v>1016656.8663800349</v>
          </cell>
          <cell r="AU410">
            <v>975528.91017906473</v>
          </cell>
          <cell r="AV410">
            <v>2981390.1647753818</v>
          </cell>
          <cell r="AW410">
            <v>1049712.2734517606</v>
          </cell>
          <cell r="AX410">
            <v>1099838.7713736258</v>
          </cell>
          <cell r="AY410">
            <v>1165297.2266807025</v>
          </cell>
          <cell r="AZ410">
            <v>3314848.2715060883</v>
          </cell>
          <cell r="BA410">
            <v>9849721.8162817247</v>
          </cell>
          <cell r="BB410">
            <v>1748377.1530843279</v>
          </cell>
          <cell r="BC410">
            <v>1658086.1043888119</v>
          </cell>
          <cell r="BD410">
            <v>1849757.0028159549</v>
          </cell>
          <cell r="BE410">
            <v>5256220.2602890953</v>
          </cell>
          <cell r="BF410">
            <v>1798519.1160435623</v>
          </cell>
          <cell r="BG410">
            <v>1861084.9256900637</v>
          </cell>
          <cell r="BH410">
            <v>1765721.8257933669</v>
          </cell>
          <cell r="BI410">
            <v>5425325.8675269932</v>
          </cell>
          <cell r="BJ410">
            <v>2219178.6330477102</v>
          </cell>
          <cell r="BK410">
            <v>2190086.1535597942</v>
          </cell>
          <cell r="BL410">
            <v>2028040.7746086277</v>
          </cell>
          <cell r="BM410">
            <v>6437305.5612161318</v>
          </cell>
          <cell r="BN410">
            <v>2085000.526274455</v>
          </cell>
          <cell r="BO410">
            <v>2073187.0204455864</v>
          </cell>
          <cell r="BP410">
            <v>2104714.688290562</v>
          </cell>
          <cell r="BQ410">
            <v>6262902.2350106034</v>
          </cell>
          <cell r="BR410">
            <v>23381753.924042825</v>
          </cell>
          <cell r="BS410">
            <v>55692331.814227149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</row>
        <row r="411">
          <cell r="A411" t="str">
            <v>Int. sobre las inversiones temporales-Me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</row>
        <row r="412">
          <cell r="B412" t="str">
            <v>-</v>
          </cell>
          <cell r="C412" t="str">
            <v>-</v>
          </cell>
          <cell r="D412" t="str">
            <v>-</v>
          </cell>
          <cell r="E412" t="str">
            <v>-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 t="str">
            <v>-</v>
          </cell>
          <cell r="X412" t="str">
            <v>-</v>
          </cell>
          <cell r="Y412" t="str">
            <v>-</v>
          </cell>
          <cell r="Z412" t="str">
            <v>-</v>
          </cell>
          <cell r="AA412" t="str">
            <v>-</v>
          </cell>
          <cell r="AB412" t="str">
            <v>-</v>
          </cell>
          <cell r="AC412" t="str">
            <v>-</v>
          </cell>
          <cell r="AD412" t="str">
            <v>-</v>
          </cell>
          <cell r="AE412" t="str">
            <v>-</v>
          </cell>
          <cell r="AF412" t="str">
            <v>-</v>
          </cell>
          <cell r="AG412" t="str">
            <v>-</v>
          </cell>
          <cell r="AH412" t="str">
            <v>-</v>
          </cell>
          <cell r="AI412" t="str">
            <v>-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-</v>
          </cell>
          <cell r="AN412" t="str">
            <v>-</v>
          </cell>
          <cell r="AO412" t="str">
            <v>-</v>
          </cell>
          <cell r="AP412" t="str">
            <v>-</v>
          </cell>
          <cell r="AQ412" t="str">
            <v>-</v>
          </cell>
          <cell r="AR412" t="str">
            <v>-</v>
          </cell>
          <cell r="AS412" t="str">
            <v>-</v>
          </cell>
          <cell r="AT412" t="str">
            <v>-</v>
          </cell>
          <cell r="AU412" t="str">
            <v>-</v>
          </cell>
          <cell r="AV412" t="str">
            <v>-</v>
          </cell>
          <cell r="AW412" t="str">
            <v>-</v>
          </cell>
          <cell r="AX412" t="str">
            <v>-</v>
          </cell>
          <cell r="AY412" t="str">
            <v>-</v>
          </cell>
          <cell r="AZ412" t="str">
            <v>-</v>
          </cell>
          <cell r="BA412" t="str">
            <v>-</v>
          </cell>
          <cell r="BB412" t="str">
            <v>-</v>
          </cell>
          <cell r="BC412" t="str">
            <v>-</v>
          </cell>
          <cell r="BD412" t="str">
            <v>-</v>
          </cell>
          <cell r="BE412" t="str">
            <v>-</v>
          </cell>
          <cell r="BF412" t="str">
            <v>-</v>
          </cell>
          <cell r="BG412" t="str">
            <v>-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-</v>
          </cell>
          <cell r="BN412" t="str">
            <v>-</v>
          </cell>
          <cell r="BO412" t="str">
            <v>-</v>
          </cell>
          <cell r="BP412" t="str">
            <v>-</v>
          </cell>
          <cell r="BQ412" t="str">
            <v>-</v>
          </cell>
          <cell r="BR412" t="str">
            <v>-</v>
          </cell>
          <cell r="BS412" t="str">
            <v>-</v>
          </cell>
          <cell r="BT412" t="str">
            <v>-</v>
          </cell>
          <cell r="BU412" t="str">
            <v>-</v>
          </cell>
          <cell r="BV412" t="str">
            <v>-</v>
          </cell>
          <cell r="BW412" t="str">
            <v>-</v>
          </cell>
          <cell r="BX412" t="str">
            <v>-</v>
          </cell>
          <cell r="BY412" t="str">
            <v>-</v>
          </cell>
        </row>
        <row r="413">
          <cell r="A413" t="str">
            <v>Interés sobre las inversiones temporales</v>
          </cell>
          <cell r="B413">
            <v>142254.75905346512</v>
          </cell>
          <cell r="C413">
            <v>0</v>
          </cell>
          <cell r="D413">
            <v>89990.411400474462</v>
          </cell>
          <cell r="E413">
            <v>65598.616881850292</v>
          </cell>
          <cell r="F413">
            <v>155589.02828232475</v>
          </cell>
          <cell r="G413">
            <v>75654.459386084345</v>
          </cell>
          <cell r="H413">
            <v>44327.123996225855</v>
          </cell>
          <cell r="I413">
            <v>40617.663315488178</v>
          </cell>
          <cell r="J413">
            <v>160599.24669779837</v>
          </cell>
          <cell r="K413">
            <v>206771.85016669557</v>
          </cell>
          <cell r="L413">
            <v>175638.57502655519</v>
          </cell>
          <cell r="M413">
            <v>180139.42893106313</v>
          </cell>
          <cell r="N413">
            <v>562549.8541243138</v>
          </cell>
          <cell r="O413">
            <v>2363.458121921245</v>
          </cell>
          <cell r="P413">
            <v>0</v>
          </cell>
          <cell r="Q413">
            <v>0</v>
          </cell>
          <cell r="R413">
            <v>2363.458121921245</v>
          </cell>
          <cell r="S413">
            <v>881101.58722635836</v>
          </cell>
          <cell r="T413">
            <v>1129119</v>
          </cell>
          <cell r="U413">
            <v>936794</v>
          </cell>
          <cell r="V413">
            <v>1002040</v>
          </cell>
          <cell r="W413">
            <v>3067953</v>
          </cell>
          <cell r="X413">
            <v>970945</v>
          </cell>
          <cell r="Y413">
            <v>1042854</v>
          </cell>
          <cell r="Z413">
            <v>1163996</v>
          </cell>
          <cell r="AA413">
            <v>3177795</v>
          </cell>
          <cell r="AB413">
            <v>190.25087500000001</v>
          </cell>
          <cell r="AC413">
            <v>77989.569176210731</v>
          </cell>
          <cell r="AD413">
            <v>43153.121121641205</v>
          </cell>
          <cell r="AE413">
            <v>121332.94117285193</v>
          </cell>
          <cell r="AF413">
            <v>65294.819261241988</v>
          </cell>
          <cell r="AG413">
            <v>123263.35729668567</v>
          </cell>
          <cell r="AH413">
            <v>138526.01649141501</v>
          </cell>
          <cell r="AI413">
            <v>327084.19304934266</v>
          </cell>
          <cell r="AJ413">
            <v>6694165.1342221946</v>
          </cell>
          <cell r="AK413">
            <v>429090.67676928145</v>
          </cell>
          <cell r="AL413">
            <v>486583.47476802266</v>
          </cell>
          <cell r="AM413">
            <v>602640.69335757103</v>
          </cell>
          <cell r="AN413">
            <v>1518314.8448948751</v>
          </cell>
          <cell r="AO413">
            <v>633393.78661722271</v>
          </cell>
          <cell r="AP413">
            <v>703580.22613874567</v>
          </cell>
          <cell r="AQ413">
            <v>698194.52234941151</v>
          </cell>
          <cell r="AR413">
            <v>2035168.5351053798</v>
          </cell>
          <cell r="AS413">
            <v>989204.38821628178</v>
          </cell>
          <cell r="AT413">
            <v>1016656.8663800349</v>
          </cell>
          <cell r="AU413">
            <v>975528.91017906473</v>
          </cell>
          <cell r="AV413">
            <v>2981390.1647753818</v>
          </cell>
          <cell r="AW413">
            <v>1049712.2734517606</v>
          </cell>
          <cell r="AX413">
            <v>1099838.7713736258</v>
          </cell>
          <cell r="AY413">
            <v>1165297.2266807025</v>
          </cell>
          <cell r="AZ413">
            <v>3314848.2715060883</v>
          </cell>
          <cell r="BA413">
            <v>9849721.8162817247</v>
          </cell>
          <cell r="BB413">
            <v>1748377.1530843279</v>
          </cell>
          <cell r="BC413">
            <v>1658086.1043888119</v>
          </cell>
          <cell r="BD413">
            <v>1849757.0028159549</v>
          </cell>
          <cell r="BE413">
            <v>5256220.2602890953</v>
          </cell>
          <cell r="BF413">
            <v>1798519.1160435623</v>
          </cell>
          <cell r="BG413">
            <v>1861084.9256900637</v>
          </cell>
          <cell r="BH413">
            <v>1765721.8257933669</v>
          </cell>
          <cell r="BI413">
            <v>5425325.8675269932</v>
          </cell>
          <cell r="BJ413">
            <v>2219178.6330477102</v>
          </cell>
          <cell r="BK413">
            <v>2190086.1535597942</v>
          </cell>
          <cell r="BL413">
            <v>2028040.7746086277</v>
          </cell>
          <cell r="BM413">
            <v>6437305.5612161318</v>
          </cell>
          <cell r="BN413">
            <v>2085000.526274455</v>
          </cell>
          <cell r="BO413">
            <v>2073187.0204455864</v>
          </cell>
          <cell r="BP413">
            <v>2104714.688290562</v>
          </cell>
          <cell r="BQ413">
            <v>6262902.2350106034</v>
          </cell>
          <cell r="BR413">
            <v>23381753.924042825</v>
          </cell>
          <cell r="BS413">
            <v>55692331.814227149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</row>
        <row r="414">
          <cell r="A414" t="str">
            <v>Interés sobre inversiones temporales en exceso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</row>
        <row r="415">
          <cell r="A415" t="str">
            <v>Interés s/ctas. x cobrar a largo plazo ELEGGUA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</row>
        <row r="416">
          <cell r="A416" t="str">
            <v>Interés s/ctas. x cobrar a largo plazo CALEV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</row>
        <row r="417">
          <cell r="A417" t="str">
            <v>Interés s/ctas. x cobrar a largo plazo CALEY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</row>
        <row r="418">
          <cell r="A418" t="str">
            <v>Interés s/ctas. x cobrar a largo plazo Otras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</row>
        <row r="419">
          <cell r="B419" t="str">
            <v>-</v>
          </cell>
          <cell r="C419" t="str">
            <v>-</v>
          </cell>
          <cell r="D419" t="str">
            <v>-</v>
          </cell>
          <cell r="E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  <cell r="I419" t="str">
            <v>-</v>
          </cell>
          <cell r="J419" t="str">
            <v>-</v>
          </cell>
          <cell r="K419" t="str">
            <v>-</v>
          </cell>
          <cell r="L419" t="str">
            <v>-</v>
          </cell>
          <cell r="M419" t="str">
            <v>-</v>
          </cell>
          <cell r="N419" t="str">
            <v>-</v>
          </cell>
          <cell r="O419" t="str">
            <v>-</v>
          </cell>
          <cell r="P419" t="str">
            <v>-</v>
          </cell>
          <cell r="Q419" t="str">
            <v>-</v>
          </cell>
          <cell r="R419" t="str">
            <v>-</v>
          </cell>
          <cell r="S419" t="str">
            <v>-</v>
          </cell>
          <cell r="T419" t="str">
            <v>-</v>
          </cell>
          <cell r="U419" t="str">
            <v>-</v>
          </cell>
          <cell r="V419" t="str">
            <v>-</v>
          </cell>
          <cell r="W419" t="str">
            <v>-</v>
          </cell>
          <cell r="X419" t="str">
            <v>-</v>
          </cell>
          <cell r="Y419" t="str">
            <v>-</v>
          </cell>
          <cell r="Z419" t="str">
            <v>-</v>
          </cell>
          <cell r="AA419" t="str">
            <v>-</v>
          </cell>
          <cell r="AB419" t="str">
            <v>-</v>
          </cell>
          <cell r="AC419" t="str">
            <v>-</v>
          </cell>
          <cell r="AD419" t="str">
            <v>-</v>
          </cell>
          <cell r="AE419" t="str">
            <v>-</v>
          </cell>
          <cell r="AF419" t="str">
            <v>-</v>
          </cell>
          <cell r="AG419" t="str">
            <v>-</v>
          </cell>
          <cell r="AH419" t="str">
            <v>-</v>
          </cell>
          <cell r="AI419" t="str">
            <v>-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-</v>
          </cell>
          <cell r="AN419" t="str">
            <v>-</v>
          </cell>
          <cell r="AO419" t="str">
            <v>-</v>
          </cell>
          <cell r="AP419" t="str">
            <v>-</v>
          </cell>
          <cell r="AQ419" t="str">
            <v>-</v>
          </cell>
          <cell r="AR419" t="str">
            <v>-</v>
          </cell>
          <cell r="AS419" t="str">
            <v>-</v>
          </cell>
          <cell r="AT419" t="str">
            <v>-</v>
          </cell>
          <cell r="AU419" t="str">
            <v>-</v>
          </cell>
          <cell r="AV419" t="str">
            <v>-</v>
          </cell>
          <cell r="AW419" t="str">
            <v>-</v>
          </cell>
          <cell r="AX419" t="str">
            <v>-</v>
          </cell>
          <cell r="AY419" t="str">
            <v>-</v>
          </cell>
          <cell r="AZ419" t="str">
            <v>-</v>
          </cell>
          <cell r="BA419" t="str">
            <v>-</v>
          </cell>
          <cell r="BB419" t="str">
            <v>-</v>
          </cell>
          <cell r="BC419" t="str">
            <v>-</v>
          </cell>
          <cell r="BD419" t="str">
            <v>-</v>
          </cell>
          <cell r="BE419" t="str">
            <v>-</v>
          </cell>
          <cell r="BF419" t="str">
            <v>-</v>
          </cell>
          <cell r="BG419" t="str">
            <v>-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-</v>
          </cell>
          <cell r="BL419" t="str">
            <v>-</v>
          </cell>
          <cell r="BM419" t="str">
            <v>-</v>
          </cell>
          <cell r="BN419" t="str">
            <v>-</v>
          </cell>
          <cell r="BO419" t="str">
            <v>-</v>
          </cell>
          <cell r="BP419" t="str">
            <v>-</v>
          </cell>
          <cell r="BQ419" t="str">
            <v>-</v>
          </cell>
          <cell r="BR419" t="str">
            <v>-</v>
          </cell>
          <cell r="BS419" t="str">
            <v>-</v>
          </cell>
          <cell r="BT419" t="str">
            <v>-</v>
          </cell>
          <cell r="BU419" t="str">
            <v>-</v>
          </cell>
          <cell r="BV419" t="str">
            <v>-</v>
          </cell>
          <cell r="BW419" t="str">
            <v>-</v>
          </cell>
          <cell r="BX419" t="str">
            <v>-</v>
          </cell>
          <cell r="BY419" t="str">
            <v>-</v>
          </cell>
        </row>
        <row r="420">
          <cell r="A420" t="str">
            <v>Interés sobre ctas. por cobrar a largo plazo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</row>
        <row r="421">
          <cell r="A421" t="str">
            <v>Intereses ganados - banco</v>
          </cell>
          <cell r="B421">
            <v>7322244.9999234164</v>
          </cell>
          <cell r="C421">
            <v>5725.0940876594914</v>
          </cell>
          <cell r="D421">
            <v>5060.5775426732971</v>
          </cell>
          <cell r="E421">
            <v>6252.85827209322</v>
          </cell>
          <cell r="F421">
            <v>17038.529902426009</v>
          </cell>
          <cell r="G421">
            <v>7827.6384998386256</v>
          </cell>
          <cell r="H421">
            <v>8088.5597831667001</v>
          </cell>
          <cell r="I421">
            <v>7827.6384998388603</v>
          </cell>
          <cell r="J421">
            <v>23743.836782844188</v>
          </cell>
          <cell r="K421">
            <v>8088.5597831669438</v>
          </cell>
          <cell r="L421">
            <v>8088.5597831670657</v>
          </cell>
          <cell r="M421">
            <v>7827.6384998392132</v>
          </cell>
          <cell r="N421">
            <v>24004.758066173221</v>
          </cell>
          <cell r="O421">
            <v>8088.5597831673085</v>
          </cell>
          <cell r="P421">
            <v>7827.6384998394497</v>
          </cell>
          <cell r="Q421">
            <v>9128312.5600000005</v>
          </cell>
          <cell r="R421">
            <v>9144228.758283006</v>
          </cell>
          <cell r="S421">
            <v>9209015.8830344509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154971.06838888899</v>
          </cell>
          <cell r="AC421">
            <v>154971.06838888914</v>
          </cell>
          <cell r="AD421">
            <v>149972.00166666703</v>
          </cell>
          <cell r="AE421">
            <v>459914.13844444515</v>
          </cell>
          <cell r="AF421">
            <v>154971.06838888934</v>
          </cell>
          <cell r="AG421">
            <v>149972.00166666723</v>
          </cell>
          <cell r="AH421">
            <v>154971.06838888957</v>
          </cell>
          <cell r="AI421">
            <v>459914.13844444609</v>
          </cell>
          <cell r="AJ421">
            <v>919828.27688889124</v>
          </cell>
          <cell r="AK421">
            <v>189171.58003333435</v>
          </cell>
          <cell r="AL421">
            <v>170864.65293333438</v>
          </cell>
          <cell r="AM421">
            <v>189171.58003333464</v>
          </cell>
          <cell r="AN421">
            <v>549207.81300000334</v>
          </cell>
          <cell r="AO421">
            <v>183069.2710000014</v>
          </cell>
          <cell r="AP421">
            <v>189171.58003333493</v>
          </cell>
          <cell r="AQ421">
            <v>183069.27100000167</v>
          </cell>
          <cell r="AR421">
            <v>555310.12203333806</v>
          </cell>
          <cell r="AS421">
            <v>189171.58003333522</v>
          </cell>
          <cell r="AT421">
            <v>189171.58003333537</v>
          </cell>
          <cell r="AU421">
            <v>183069.2710000021</v>
          </cell>
          <cell r="AV421">
            <v>561412.43106667255</v>
          </cell>
          <cell r="AW421">
            <v>189171.58003333563</v>
          </cell>
          <cell r="AX421">
            <v>183069.27100000239</v>
          </cell>
          <cell r="AY421">
            <v>189171.58003333592</v>
          </cell>
          <cell r="AZ421">
            <v>561412.43106667406</v>
          </cell>
          <cell r="BA421">
            <v>2227342.7971666879</v>
          </cell>
          <cell r="BB421">
            <v>227647.15563333663</v>
          </cell>
          <cell r="BC421">
            <v>205616.7857333365</v>
          </cell>
          <cell r="BD421">
            <v>227647.15563333701</v>
          </cell>
          <cell r="BE421">
            <v>660911.0970000102</v>
          </cell>
          <cell r="BF421">
            <v>220303.69900000372</v>
          </cell>
          <cell r="BG421">
            <v>227647.15563333736</v>
          </cell>
          <cell r="BH421">
            <v>220303.6990000041</v>
          </cell>
          <cell r="BI421">
            <v>668254.55363334517</v>
          </cell>
          <cell r="BJ421">
            <v>227647.15563333771</v>
          </cell>
          <cell r="BK421">
            <v>227647.15563333791</v>
          </cell>
          <cell r="BL421">
            <v>220303.69900000459</v>
          </cell>
          <cell r="BM421">
            <v>675598.01026668027</v>
          </cell>
          <cell r="BN421">
            <v>227647.1556333382</v>
          </cell>
          <cell r="BO421">
            <v>220303.69900000488</v>
          </cell>
          <cell r="BP421">
            <v>227647.15563333861</v>
          </cell>
          <cell r="BQ421">
            <v>675598.01026668167</v>
          </cell>
          <cell r="BR421">
            <v>2680361.6711667171</v>
          </cell>
          <cell r="BS421">
            <v>4593073.5517334398</v>
          </cell>
          <cell r="BT421">
            <v>1723988.4927222622</v>
          </cell>
          <cell r="BU421">
            <v>1447143.6252778114</v>
          </cell>
          <cell r="BV421">
            <v>1321305.0491666973</v>
          </cell>
          <cell r="BW421">
            <v>1148268.3879333599</v>
          </cell>
          <cell r="BX421">
            <v>830534.60233335244</v>
          </cell>
          <cell r="BY421">
            <v>729863.7414444614</v>
          </cell>
        </row>
        <row r="422">
          <cell r="B422" t="str">
            <v>-</v>
          </cell>
          <cell r="C422" t="str">
            <v>-</v>
          </cell>
          <cell r="D422" t="str">
            <v>-</v>
          </cell>
          <cell r="E422" t="str">
            <v>-</v>
          </cell>
          <cell r="F422" t="str">
            <v>-</v>
          </cell>
          <cell r="G422" t="str">
            <v>-</v>
          </cell>
          <cell r="H422" t="str">
            <v>-</v>
          </cell>
          <cell r="I422" t="str">
            <v>-</v>
          </cell>
          <cell r="J422" t="str">
            <v>-</v>
          </cell>
          <cell r="K422" t="str">
            <v>-</v>
          </cell>
          <cell r="L422" t="str">
            <v>-</v>
          </cell>
          <cell r="M422" t="str">
            <v>-</v>
          </cell>
          <cell r="N422" t="str">
            <v>-</v>
          </cell>
          <cell r="O422" t="str">
            <v>-</v>
          </cell>
          <cell r="P422" t="str">
            <v>-</v>
          </cell>
          <cell r="Q422" t="str">
            <v>-</v>
          </cell>
          <cell r="R422" t="str">
            <v>-</v>
          </cell>
          <cell r="S422" t="str">
            <v>-</v>
          </cell>
          <cell r="T422" t="str">
            <v>-</v>
          </cell>
          <cell r="U422" t="str">
            <v>-</v>
          </cell>
          <cell r="V422" t="str">
            <v>-</v>
          </cell>
          <cell r="W422" t="str">
            <v>-</v>
          </cell>
          <cell r="X422" t="str">
            <v>-</v>
          </cell>
          <cell r="Y422" t="str">
            <v>-</v>
          </cell>
          <cell r="Z422" t="str">
            <v>-</v>
          </cell>
          <cell r="AA422" t="str">
            <v>-</v>
          </cell>
          <cell r="AB422" t="str">
            <v>-</v>
          </cell>
          <cell r="AC422" t="str">
            <v>-</v>
          </cell>
          <cell r="AD422" t="str">
            <v>-</v>
          </cell>
          <cell r="AE422" t="str">
            <v>-</v>
          </cell>
          <cell r="AF422" t="str">
            <v>-</v>
          </cell>
          <cell r="AG422" t="str">
            <v>-</v>
          </cell>
          <cell r="AH422" t="str">
            <v>-</v>
          </cell>
          <cell r="AI422" t="str">
            <v>-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-</v>
          </cell>
          <cell r="AN422" t="str">
            <v>-</v>
          </cell>
          <cell r="AO422" t="str">
            <v>-</v>
          </cell>
          <cell r="AP422" t="str">
            <v>-</v>
          </cell>
          <cell r="AQ422" t="str">
            <v>-</v>
          </cell>
          <cell r="AR422" t="str">
            <v>-</v>
          </cell>
          <cell r="AS422" t="str">
            <v>-</v>
          </cell>
          <cell r="AT422" t="str">
            <v>-</v>
          </cell>
          <cell r="AU422" t="str">
            <v>-</v>
          </cell>
          <cell r="AV422" t="str">
            <v>-</v>
          </cell>
          <cell r="AW422" t="str">
            <v>-</v>
          </cell>
          <cell r="AX422" t="str">
            <v>-</v>
          </cell>
          <cell r="AY422" t="str">
            <v>-</v>
          </cell>
          <cell r="AZ422" t="str">
            <v>-</v>
          </cell>
          <cell r="BA422" t="str">
            <v>-</v>
          </cell>
          <cell r="BB422" t="str">
            <v>-</v>
          </cell>
          <cell r="BC422" t="str">
            <v>-</v>
          </cell>
          <cell r="BD422" t="str">
            <v>-</v>
          </cell>
          <cell r="BE422" t="str">
            <v>-</v>
          </cell>
          <cell r="BF422" t="str">
            <v>-</v>
          </cell>
          <cell r="BG422" t="str">
            <v>-</v>
          </cell>
          <cell r="BH422" t="str">
            <v>-</v>
          </cell>
          <cell r="BI422" t="str">
            <v>-</v>
          </cell>
          <cell r="BJ422" t="str">
            <v>-</v>
          </cell>
          <cell r="BK422" t="str">
            <v>-</v>
          </cell>
          <cell r="BL422" t="str">
            <v>-</v>
          </cell>
          <cell r="BM422" t="str">
            <v>-</v>
          </cell>
          <cell r="BN422" t="str">
            <v>-</v>
          </cell>
          <cell r="BO422" t="str">
            <v>-</v>
          </cell>
          <cell r="BP422" t="str">
            <v>-</v>
          </cell>
          <cell r="BQ422" t="str">
            <v>-</v>
          </cell>
          <cell r="BR422" t="str">
            <v>-</v>
          </cell>
          <cell r="BS422" t="str">
            <v>-</v>
          </cell>
          <cell r="BT422" t="str">
            <v>-</v>
          </cell>
          <cell r="BU422" t="str">
            <v>-</v>
          </cell>
          <cell r="BV422" t="str">
            <v>-</v>
          </cell>
          <cell r="BW422" t="str">
            <v>-</v>
          </cell>
          <cell r="BX422" t="str">
            <v>-</v>
          </cell>
          <cell r="BY422" t="str">
            <v>-</v>
          </cell>
        </row>
        <row r="423">
          <cell r="A423" t="str">
            <v>Total de Ingresos por Intereses</v>
          </cell>
          <cell r="B423">
            <v>7464499.7589768814</v>
          </cell>
          <cell r="C423">
            <v>5725.0940876594914</v>
          </cell>
          <cell r="D423">
            <v>95050.98894314775</v>
          </cell>
          <cell r="E423">
            <v>71851.475153943509</v>
          </cell>
          <cell r="F423">
            <v>172627.55818475073</v>
          </cell>
          <cell r="G423">
            <v>83482.097885922965</v>
          </cell>
          <cell r="H423">
            <v>52415.683779392559</v>
          </cell>
          <cell r="I423">
            <v>48445.301815327031</v>
          </cell>
          <cell r="J423">
            <v>184343.08348064256</v>
          </cell>
          <cell r="K423">
            <v>214860.40994986251</v>
          </cell>
          <cell r="L423">
            <v>183727.13480972225</v>
          </cell>
          <cell r="M423">
            <v>187967.06743090233</v>
          </cell>
          <cell r="N423">
            <v>586554.61219048721</v>
          </cell>
          <cell r="O423">
            <v>10452.017905088553</v>
          </cell>
          <cell r="P423">
            <v>7827.6384998394497</v>
          </cell>
          <cell r="Q423">
            <v>9128312.5600000005</v>
          </cell>
          <cell r="R423">
            <v>9146592.2164049279</v>
          </cell>
          <cell r="S423">
            <v>10090117.470260808</v>
          </cell>
          <cell r="T423">
            <v>1129119</v>
          </cell>
          <cell r="U423">
            <v>936794</v>
          </cell>
          <cell r="V423">
            <v>1002040</v>
          </cell>
          <cell r="W423">
            <v>3067953</v>
          </cell>
          <cell r="X423">
            <v>970945</v>
          </cell>
          <cell r="Y423">
            <v>1042854</v>
          </cell>
          <cell r="Z423">
            <v>1163996</v>
          </cell>
          <cell r="AA423">
            <v>3177795</v>
          </cell>
          <cell r="AB423">
            <v>155161.31926388899</v>
          </cell>
          <cell r="AC423">
            <v>232960.63756509987</v>
          </cell>
          <cell r="AD423">
            <v>193125.12278830822</v>
          </cell>
          <cell r="AE423">
            <v>581247.07961729704</v>
          </cell>
          <cell r="AF423">
            <v>220265.88765013134</v>
          </cell>
          <cell r="AG423">
            <v>273235.35896335292</v>
          </cell>
          <cell r="AH423">
            <v>293497.08488030458</v>
          </cell>
          <cell r="AI423">
            <v>786998.33149378886</v>
          </cell>
          <cell r="AJ423">
            <v>7613993.4111110857</v>
          </cell>
          <cell r="AK423">
            <v>618262.25680261583</v>
          </cell>
          <cell r="AL423">
            <v>657448.12770135701</v>
          </cell>
          <cell r="AM423">
            <v>791812.27339090558</v>
          </cell>
          <cell r="AN423">
            <v>2067522.6578948784</v>
          </cell>
          <cell r="AO423">
            <v>816463.05761722417</v>
          </cell>
          <cell r="AP423">
            <v>892751.80617208069</v>
          </cell>
          <cell r="AQ423">
            <v>881263.7933494132</v>
          </cell>
          <cell r="AR423">
            <v>2590478.6571387178</v>
          </cell>
          <cell r="AS423">
            <v>1178375.9682496171</v>
          </cell>
          <cell r="AT423">
            <v>1205828.4464133703</v>
          </cell>
          <cell r="AU423">
            <v>1158598.1811790669</v>
          </cell>
          <cell r="AV423">
            <v>3542802.5958420546</v>
          </cell>
          <cell r="AW423">
            <v>1238883.8534850962</v>
          </cell>
          <cell r="AX423">
            <v>1282908.0423736281</v>
          </cell>
          <cell r="AY423">
            <v>1354468.8067140384</v>
          </cell>
          <cell r="AZ423">
            <v>3876260.702572763</v>
          </cell>
          <cell r="BA423">
            <v>12077064.613448415</v>
          </cell>
          <cell r="BB423">
            <v>1976024.3087176646</v>
          </cell>
          <cell r="BC423">
            <v>1863702.8901221482</v>
          </cell>
          <cell r="BD423">
            <v>2077404.158449292</v>
          </cell>
          <cell r="BE423">
            <v>5917131.3572891047</v>
          </cell>
          <cell r="BF423">
            <v>2018822.8150435661</v>
          </cell>
          <cell r="BG423">
            <v>2088732.0813234011</v>
          </cell>
          <cell r="BH423">
            <v>1986025.5247933711</v>
          </cell>
          <cell r="BI423">
            <v>6093580.4211603384</v>
          </cell>
          <cell r="BJ423">
            <v>2446825.7886810475</v>
          </cell>
          <cell r="BK423">
            <v>2417733.309193132</v>
          </cell>
          <cell r="BL423">
            <v>2248344.4736086321</v>
          </cell>
          <cell r="BM423">
            <v>7112903.5714828121</v>
          </cell>
          <cell r="BN423">
            <v>2312647.681907793</v>
          </cell>
          <cell r="BO423">
            <v>2293490.7194455913</v>
          </cell>
          <cell r="BP423">
            <v>2332361.8439239007</v>
          </cell>
          <cell r="BQ423">
            <v>6938500.2452772846</v>
          </cell>
          <cell r="BR423">
            <v>26062115.595209543</v>
          </cell>
          <cell r="BS423">
            <v>60285405.365960591</v>
          </cell>
          <cell r="BT423">
            <v>1723988.4927222622</v>
          </cell>
          <cell r="BU423">
            <v>1447143.6252778114</v>
          </cell>
          <cell r="BV423">
            <v>1321305.0491666973</v>
          </cell>
          <cell r="BW423">
            <v>1148268.3879333599</v>
          </cell>
          <cell r="BX423">
            <v>830534.60233335244</v>
          </cell>
          <cell r="BY423">
            <v>729863.7414444614</v>
          </cell>
        </row>
        <row r="424">
          <cell r="A424" t="str">
            <v xml:space="preserve">          </v>
          </cell>
        </row>
        <row r="425">
          <cell r="A425" t="str">
            <v>Interés en porción corriente deuda largo plazo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</row>
        <row r="426">
          <cell r="A426" t="str">
            <v>Interés sobre préstamos y sobregiros bancarios</v>
          </cell>
          <cell r="B426">
            <v>2545507.8125</v>
          </cell>
          <cell r="C426">
            <v>212125.65104166666</v>
          </cell>
          <cell r="D426">
            <v>212125.65104166666</v>
          </cell>
          <cell r="E426">
            <v>212125.65104166666</v>
          </cell>
          <cell r="F426">
            <v>636376.953125</v>
          </cell>
          <cell r="G426">
            <v>235323.38683333335</v>
          </cell>
          <cell r="H426">
            <v>235323.38683333335</v>
          </cell>
          <cell r="I426">
            <v>235323.38683333335</v>
          </cell>
          <cell r="J426">
            <v>705970.1605</v>
          </cell>
          <cell r="K426">
            <v>235323.38683333335</v>
          </cell>
          <cell r="L426">
            <v>235323.38683333335</v>
          </cell>
          <cell r="M426">
            <v>235323.38683333335</v>
          </cell>
          <cell r="N426">
            <v>705970.1605</v>
          </cell>
          <cell r="O426">
            <v>235323.38683333335</v>
          </cell>
          <cell r="P426">
            <v>235323.38683333335</v>
          </cell>
          <cell r="Q426">
            <v>235323.38683333335</v>
          </cell>
          <cell r="R426">
            <v>705970.1605</v>
          </cell>
          <cell r="S426">
            <v>2754287.4346250002</v>
          </cell>
          <cell r="T426">
            <v>572292</v>
          </cell>
          <cell r="U426">
            <v>302102</v>
          </cell>
          <cell r="V426">
            <v>378210</v>
          </cell>
          <cell r="W426">
            <v>1252604</v>
          </cell>
          <cell r="X426">
            <v>371424</v>
          </cell>
          <cell r="Y426">
            <v>733876</v>
          </cell>
          <cell r="Z426">
            <v>748725</v>
          </cell>
          <cell r="AA426">
            <v>1854025</v>
          </cell>
          <cell r="AB426">
            <v>235323.38683333335</v>
          </cell>
          <cell r="AC426">
            <v>235323.38683333335</v>
          </cell>
          <cell r="AD426">
            <v>235323.38683333335</v>
          </cell>
          <cell r="AE426">
            <v>705970.1605</v>
          </cell>
          <cell r="AF426">
            <v>235323.38683333335</v>
          </cell>
          <cell r="AG426">
            <v>235323.38683333335</v>
          </cell>
          <cell r="AH426">
            <v>235323.38683333335</v>
          </cell>
          <cell r="AI426">
            <v>705970.1605</v>
          </cell>
          <cell r="AJ426">
            <v>4518569.3210000005</v>
          </cell>
          <cell r="AK426">
            <v>235323.38683333335</v>
          </cell>
          <cell r="AL426">
            <v>235323.38683333335</v>
          </cell>
          <cell r="AM426">
            <v>235323.38683333335</v>
          </cell>
          <cell r="AN426">
            <v>705970.1605</v>
          </cell>
          <cell r="AO426">
            <v>235323.38683333335</v>
          </cell>
          <cell r="AP426">
            <v>235323.38683333335</v>
          </cell>
          <cell r="AQ426">
            <v>235323.38683333335</v>
          </cell>
          <cell r="AR426">
            <v>705970.1605</v>
          </cell>
          <cell r="AS426">
            <v>235323.38683333335</v>
          </cell>
          <cell r="AT426">
            <v>235323.38683333335</v>
          </cell>
          <cell r="AU426">
            <v>235323.38683333335</v>
          </cell>
          <cell r="AV426">
            <v>705970.1605</v>
          </cell>
          <cell r="AW426">
            <v>235323.38683333335</v>
          </cell>
          <cell r="AX426">
            <v>235323.38683333335</v>
          </cell>
          <cell r="AY426">
            <v>235323.38683333335</v>
          </cell>
          <cell r="AZ426">
            <v>705970.1605</v>
          </cell>
          <cell r="BA426">
            <v>2823880.642</v>
          </cell>
          <cell r="BB426">
            <v>235323.38683333335</v>
          </cell>
          <cell r="BC426">
            <v>235323.38683333335</v>
          </cell>
          <cell r="BD426">
            <v>235323.38683333335</v>
          </cell>
          <cell r="BE426">
            <v>705970.1605</v>
          </cell>
          <cell r="BF426">
            <v>235323.38683333335</v>
          </cell>
          <cell r="BG426">
            <v>235323.38683333335</v>
          </cell>
          <cell r="BH426">
            <v>235323.38683333335</v>
          </cell>
          <cell r="BI426">
            <v>705970.1605</v>
          </cell>
          <cell r="BJ426">
            <v>235323.38683333335</v>
          </cell>
          <cell r="BK426">
            <v>235323.38683333335</v>
          </cell>
          <cell r="BL426">
            <v>235323.38683333335</v>
          </cell>
          <cell r="BM426">
            <v>705970.1605</v>
          </cell>
          <cell r="BN426">
            <v>235323.38683333335</v>
          </cell>
          <cell r="BO426">
            <v>235323.38683333335</v>
          </cell>
          <cell r="BP426">
            <v>235323.38683333335</v>
          </cell>
          <cell r="BQ426">
            <v>705970.1605</v>
          </cell>
          <cell r="BR426">
            <v>2823880.642</v>
          </cell>
          <cell r="BS426">
            <v>3461890.6250000005</v>
          </cell>
          <cell r="BT426">
            <v>3461890.6250000005</v>
          </cell>
          <cell r="BU426">
            <v>3461890.6250000005</v>
          </cell>
          <cell r="BV426">
            <v>3461890.6250000005</v>
          </cell>
          <cell r="BW426">
            <v>3461890.6250000005</v>
          </cell>
          <cell r="BX426">
            <v>3461890.6250000005</v>
          </cell>
          <cell r="BY426">
            <v>3461890.6250000005</v>
          </cell>
        </row>
        <row r="427">
          <cell r="A427" t="str">
            <v>Interés sobre la deuda a largo plazo programada</v>
          </cell>
          <cell r="B427">
            <v>634863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</row>
        <row r="428">
          <cell r="A428" t="str">
            <v>Interés sobre la deuda a largo plazo otra</v>
          </cell>
          <cell r="B428">
            <v>0</v>
          </cell>
          <cell r="C428">
            <v>797627.47307630035</v>
          </cell>
          <cell r="D428">
            <v>0</v>
          </cell>
          <cell r="E428">
            <v>0</v>
          </cell>
          <cell r="F428">
            <v>797627.47307630035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784622.67731962167</v>
          </cell>
          <cell r="L428">
            <v>0</v>
          </cell>
          <cell r="M428">
            <v>0</v>
          </cell>
          <cell r="N428">
            <v>784622.67731962167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1582250.1503959221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</row>
        <row r="429">
          <cell r="B429" t="str">
            <v>-</v>
          </cell>
          <cell r="C429" t="str">
            <v>-</v>
          </cell>
          <cell r="D429" t="str">
            <v>-</v>
          </cell>
          <cell r="E429" t="str">
            <v>-</v>
          </cell>
          <cell r="F429" t="str">
            <v>-</v>
          </cell>
          <cell r="G429" t="str">
            <v>-</v>
          </cell>
          <cell r="H429" t="str">
            <v>-</v>
          </cell>
          <cell r="I429" t="str">
            <v>-</v>
          </cell>
          <cell r="J429" t="str">
            <v>-</v>
          </cell>
          <cell r="K429" t="str">
            <v>-</v>
          </cell>
          <cell r="L429" t="str">
            <v>-</v>
          </cell>
          <cell r="M429" t="str">
            <v>-</v>
          </cell>
          <cell r="N429" t="str">
            <v>-</v>
          </cell>
          <cell r="O429" t="str">
            <v>-</v>
          </cell>
          <cell r="P429" t="str">
            <v>-</v>
          </cell>
          <cell r="Q429" t="str">
            <v>-</v>
          </cell>
          <cell r="R429" t="str">
            <v>-</v>
          </cell>
          <cell r="S429" t="str">
            <v>-</v>
          </cell>
          <cell r="T429" t="str">
            <v>-</v>
          </cell>
          <cell r="U429" t="str">
            <v>-</v>
          </cell>
          <cell r="V429" t="str">
            <v>-</v>
          </cell>
          <cell r="W429" t="str">
            <v>-</v>
          </cell>
          <cell r="X429" t="str">
            <v>-</v>
          </cell>
          <cell r="Y429" t="str">
            <v>-</v>
          </cell>
          <cell r="Z429" t="str">
            <v>-</v>
          </cell>
          <cell r="AA429" t="str">
            <v>-</v>
          </cell>
          <cell r="AB429" t="str">
            <v>-</v>
          </cell>
          <cell r="AC429" t="str">
            <v>-</v>
          </cell>
          <cell r="AD429" t="str">
            <v>-</v>
          </cell>
          <cell r="AE429" t="str">
            <v>-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-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-</v>
          </cell>
          <cell r="AN429" t="str">
            <v>-</v>
          </cell>
          <cell r="AO429" t="str">
            <v>-</v>
          </cell>
          <cell r="AP429" t="str">
            <v>-</v>
          </cell>
          <cell r="AQ429" t="str">
            <v>-</v>
          </cell>
          <cell r="AR429" t="str">
            <v>-</v>
          </cell>
          <cell r="AS429" t="str">
            <v>-</v>
          </cell>
          <cell r="AT429" t="str">
            <v>-</v>
          </cell>
          <cell r="AU429" t="str">
            <v>-</v>
          </cell>
          <cell r="AV429" t="str">
            <v>-</v>
          </cell>
          <cell r="AW429" t="str">
            <v>-</v>
          </cell>
          <cell r="AX429" t="str">
            <v>-</v>
          </cell>
          <cell r="AY429" t="str">
            <v>-</v>
          </cell>
          <cell r="AZ429" t="str">
            <v>-</v>
          </cell>
          <cell r="BA429" t="str">
            <v>-</v>
          </cell>
          <cell r="BB429" t="str">
            <v>-</v>
          </cell>
          <cell r="BC429" t="str">
            <v>-</v>
          </cell>
          <cell r="BD429" t="str">
            <v>-</v>
          </cell>
          <cell r="BE429" t="str">
            <v>-</v>
          </cell>
          <cell r="BF429" t="str">
            <v>-</v>
          </cell>
          <cell r="BG429" t="str">
            <v>-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 t="str">
            <v>-</v>
          </cell>
          <cell r="BO429" t="str">
            <v>-</v>
          </cell>
          <cell r="BP429" t="str">
            <v>-</v>
          </cell>
          <cell r="BQ429" t="str">
            <v>-</v>
          </cell>
          <cell r="BR429" t="str">
            <v>-</v>
          </cell>
          <cell r="BS429" t="str">
            <v>-</v>
          </cell>
          <cell r="BT429" t="str">
            <v>-</v>
          </cell>
          <cell r="BU429" t="str">
            <v>-</v>
          </cell>
          <cell r="BV429" t="str">
            <v>-</v>
          </cell>
          <cell r="BW429" t="str">
            <v>-</v>
          </cell>
          <cell r="BX429" t="str">
            <v>-</v>
          </cell>
          <cell r="BY429" t="str">
            <v>-</v>
          </cell>
        </row>
        <row r="430">
          <cell r="A430" t="str">
            <v>Interés sobre la deuda a largo plazo</v>
          </cell>
          <cell r="B430">
            <v>634863</v>
          </cell>
          <cell r="C430">
            <v>797627.47307630035</v>
          </cell>
          <cell r="D430">
            <v>0</v>
          </cell>
          <cell r="E430">
            <v>0</v>
          </cell>
          <cell r="F430">
            <v>797627.47307630035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784622.67731962167</v>
          </cell>
          <cell r="L430">
            <v>0</v>
          </cell>
          <cell r="M430">
            <v>0</v>
          </cell>
          <cell r="N430">
            <v>784622.67731962167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1582250.1503959221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</row>
        <row r="431">
          <cell r="A431" t="str">
            <v>Int. no de caja s/deuda a largo plazo programada</v>
          </cell>
          <cell r="B431">
            <v>-31505.999999670341</v>
          </cell>
          <cell r="C431">
            <v>39548.410715421523</v>
          </cell>
          <cell r="D431">
            <v>37363.905081142409</v>
          </cell>
          <cell r="E431">
            <v>-76912.315796563926</v>
          </cell>
          <cell r="F431">
            <v>0</v>
          </cell>
          <cell r="G431">
            <v>39527.124024325814</v>
          </cell>
          <cell r="H431">
            <v>41389.2907561385</v>
          </cell>
          <cell r="I431">
            <v>-80916.414780464314</v>
          </cell>
          <cell r="J431">
            <v>0</v>
          </cell>
          <cell r="K431">
            <v>41721.414684566189</v>
          </cell>
          <cell r="L431">
            <v>41857.957496261137</v>
          </cell>
          <cell r="M431">
            <v>-83579.372180827326</v>
          </cell>
          <cell r="N431">
            <v>0</v>
          </cell>
          <cell r="O431">
            <v>42215.909396120172</v>
          </cell>
          <cell r="P431">
            <v>41030.708630327819</v>
          </cell>
          <cell r="Q431">
            <v>-83246.618026447977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35123.41202476684</v>
          </cell>
          <cell r="AC431">
            <v>35308.920151379491</v>
          </cell>
          <cell r="AD431">
            <v>-70432.33217614633</v>
          </cell>
          <cell r="AE431">
            <v>0</v>
          </cell>
          <cell r="AF431">
            <v>35769.900944202913</v>
          </cell>
          <cell r="AG431">
            <v>34796.009822878485</v>
          </cell>
          <cell r="AH431">
            <v>-70565.910767081412</v>
          </cell>
          <cell r="AI431">
            <v>0</v>
          </cell>
          <cell r="AJ431">
            <v>0</v>
          </cell>
          <cell r="AK431">
            <v>27076.727303729556</v>
          </cell>
          <cell r="AL431">
            <v>24702.026413580206</v>
          </cell>
          <cell r="AM431">
            <v>-51778.753717309759</v>
          </cell>
          <cell r="AN431">
            <v>0</v>
          </cell>
          <cell r="AO431">
            <v>27060.520660791466</v>
          </cell>
          <cell r="AP431">
            <v>28235.165063038225</v>
          </cell>
          <cell r="AQ431">
            <v>-55295.685723829687</v>
          </cell>
          <cell r="AR431">
            <v>0</v>
          </cell>
          <cell r="AS431">
            <v>28852.442227775311</v>
          </cell>
          <cell r="AT431">
            <v>29125.751524529438</v>
          </cell>
          <cell r="AU431">
            <v>-57978.193752304745</v>
          </cell>
          <cell r="AV431">
            <v>0</v>
          </cell>
          <cell r="AW431">
            <v>29741.501950564329</v>
          </cell>
          <cell r="AX431">
            <v>29047.207755349427</v>
          </cell>
          <cell r="AY431">
            <v>-58788.709705913752</v>
          </cell>
          <cell r="AZ431">
            <v>0</v>
          </cell>
          <cell r="BA431">
            <v>0</v>
          </cell>
          <cell r="BB431">
            <v>20036.621148560927</v>
          </cell>
          <cell r="BC431">
            <v>18415.463586169</v>
          </cell>
          <cell r="BD431">
            <v>-38452.084734729935</v>
          </cell>
          <cell r="BE431">
            <v>0</v>
          </cell>
          <cell r="BF431">
            <v>20462.713320321887</v>
          </cell>
          <cell r="BG431">
            <v>21497.605868605613</v>
          </cell>
          <cell r="BH431">
            <v>-41960.319188927504</v>
          </cell>
          <cell r="BI431">
            <v>0</v>
          </cell>
          <cell r="BJ431">
            <v>22258.232074699481</v>
          </cell>
          <cell r="BK431">
            <v>22611.908461405004</v>
          </cell>
          <cell r="BL431">
            <v>-44870.140536104489</v>
          </cell>
          <cell r="BM431">
            <v>0</v>
          </cell>
          <cell r="BN431">
            <v>23319.261234816055</v>
          </cell>
          <cell r="BO431">
            <v>22909.29447244024</v>
          </cell>
          <cell r="BP431">
            <v>-46228.555707256295</v>
          </cell>
          <cell r="BQ431">
            <v>0</v>
          </cell>
          <cell r="BR431">
            <v>0</v>
          </cell>
          <cell r="BS431">
            <v>321027.50965300831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</row>
        <row r="432">
          <cell r="A432" t="str">
            <v>Int. no de caja s/deuda a largo plazo otra</v>
          </cell>
          <cell r="B432">
            <v>0</v>
          </cell>
          <cell r="C432">
            <v>134382.88948568105</v>
          </cell>
          <cell r="D432">
            <v>121378.09372900226</v>
          </cell>
          <cell r="E432">
            <v>134382.88948568105</v>
          </cell>
          <cell r="F432">
            <v>390143.87270036439</v>
          </cell>
          <cell r="G432">
            <v>130047.95756678811</v>
          </cell>
          <cell r="H432">
            <v>134382.88948568105</v>
          </cell>
          <cell r="I432">
            <v>130047.95756678813</v>
          </cell>
          <cell r="J432">
            <v>394478.80461925728</v>
          </cell>
          <cell r="K432">
            <v>134382.88948568105</v>
          </cell>
          <cell r="L432">
            <v>134382.88948568105</v>
          </cell>
          <cell r="M432">
            <v>130047.95756678813</v>
          </cell>
          <cell r="N432">
            <v>398813.73653815023</v>
          </cell>
          <cell r="O432">
            <v>13438.287305555556</v>
          </cell>
          <cell r="P432">
            <v>13004.794166666668</v>
          </cell>
          <cell r="Q432">
            <v>13438.287305555556</v>
          </cell>
          <cell r="R432">
            <v>39881.368777777774</v>
          </cell>
          <cell r="S432">
            <v>1223317.7826355495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1E-3</v>
          </cell>
          <cell r="AN432">
            <v>1E-3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1E-3</v>
          </cell>
          <cell r="AV432">
            <v>1E-3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2E-3</v>
          </cell>
          <cell r="BB432">
            <v>0</v>
          </cell>
          <cell r="BC432">
            <v>0</v>
          </cell>
          <cell r="BD432">
            <v>1E-3</v>
          </cell>
          <cell r="BE432">
            <v>1E-3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1E-3</v>
          </cell>
          <cell r="BM432">
            <v>1E-3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2E-3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</row>
        <row r="433">
          <cell r="B433" t="str">
            <v>-</v>
          </cell>
          <cell r="C433" t="str">
            <v>-</v>
          </cell>
          <cell r="D433" t="str">
            <v>-</v>
          </cell>
          <cell r="E433" t="str">
            <v>-</v>
          </cell>
          <cell r="F433" t="str">
            <v>-</v>
          </cell>
          <cell r="G433" t="str">
            <v>-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-</v>
          </cell>
          <cell r="L433" t="str">
            <v>-</v>
          </cell>
          <cell r="M433" t="str">
            <v>-</v>
          </cell>
          <cell r="N433" t="str">
            <v>-</v>
          </cell>
          <cell r="O433" t="str">
            <v>-</v>
          </cell>
          <cell r="P433" t="str">
            <v>-</v>
          </cell>
          <cell r="Q433" t="str">
            <v>-</v>
          </cell>
          <cell r="R433" t="str">
            <v>-</v>
          </cell>
          <cell r="S433" t="str">
            <v>-</v>
          </cell>
          <cell r="T433" t="str">
            <v>-</v>
          </cell>
          <cell r="U433" t="str">
            <v>-</v>
          </cell>
          <cell r="V433" t="str">
            <v>-</v>
          </cell>
          <cell r="W433" t="str">
            <v>-</v>
          </cell>
          <cell r="X433" t="str">
            <v>-</v>
          </cell>
          <cell r="Y433" t="str">
            <v>-</v>
          </cell>
          <cell r="Z433" t="str">
            <v>-</v>
          </cell>
          <cell r="AA433" t="str">
            <v>-</v>
          </cell>
          <cell r="AB433" t="str">
            <v>-</v>
          </cell>
          <cell r="AC433" t="str">
            <v>-</v>
          </cell>
          <cell r="AD433" t="str">
            <v>-</v>
          </cell>
          <cell r="AE433" t="str">
            <v>-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-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-</v>
          </cell>
          <cell r="AN433" t="str">
            <v>-</v>
          </cell>
          <cell r="AO433" t="str">
            <v>-</v>
          </cell>
          <cell r="AP433" t="str">
            <v>-</v>
          </cell>
          <cell r="AQ433" t="str">
            <v>-</v>
          </cell>
          <cell r="AR433" t="str">
            <v>-</v>
          </cell>
          <cell r="AS433" t="str">
            <v>-</v>
          </cell>
          <cell r="AT433" t="str">
            <v>-</v>
          </cell>
          <cell r="AU433" t="str">
            <v>-</v>
          </cell>
          <cell r="AV433" t="str">
            <v>-</v>
          </cell>
          <cell r="AW433" t="str">
            <v>-</v>
          </cell>
          <cell r="AX433" t="str">
            <v>-</v>
          </cell>
          <cell r="AY433" t="str">
            <v>-</v>
          </cell>
          <cell r="AZ433" t="str">
            <v>-</v>
          </cell>
          <cell r="BA433" t="str">
            <v>-</v>
          </cell>
          <cell r="BB433" t="str">
            <v>-</v>
          </cell>
          <cell r="BC433" t="str">
            <v>-</v>
          </cell>
          <cell r="BD433" t="str">
            <v>-</v>
          </cell>
          <cell r="BE433" t="str">
            <v>-</v>
          </cell>
          <cell r="BF433" t="str">
            <v>-</v>
          </cell>
          <cell r="BG433" t="str">
            <v>-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 t="str">
            <v>-</v>
          </cell>
          <cell r="BO433" t="str">
            <v>-</v>
          </cell>
          <cell r="BP433" t="str">
            <v>-</v>
          </cell>
          <cell r="BQ433" t="str">
            <v>-</v>
          </cell>
          <cell r="BR433" t="str">
            <v>-</v>
          </cell>
          <cell r="BS433" t="str">
            <v>-</v>
          </cell>
          <cell r="BT433" t="str">
            <v>-</v>
          </cell>
          <cell r="BU433" t="str">
            <v>-</v>
          </cell>
          <cell r="BV433" t="str">
            <v>-</v>
          </cell>
          <cell r="BW433" t="str">
            <v>-</v>
          </cell>
          <cell r="BX433" t="str">
            <v>-</v>
          </cell>
          <cell r="BY433" t="str">
            <v>-</v>
          </cell>
        </row>
        <row r="434">
          <cell r="A434" t="str">
            <v>Interés no de caja sobre la deuda a largo plazo</v>
          </cell>
          <cell r="B434">
            <v>-31505.999999670341</v>
          </cell>
          <cell r="C434">
            <v>173931.3002011026</v>
          </cell>
          <cell r="D434">
            <v>158741.99881014467</v>
          </cell>
          <cell r="E434">
            <v>57470.573689117133</v>
          </cell>
          <cell r="F434">
            <v>390143.87270036445</v>
          </cell>
          <cell r="G434">
            <v>169575.08159111394</v>
          </cell>
          <cell r="H434">
            <v>175772.18024181956</v>
          </cell>
          <cell r="I434">
            <v>49131.542786323815</v>
          </cell>
          <cell r="J434">
            <v>394478.80461925734</v>
          </cell>
          <cell r="K434">
            <v>176104.30417024725</v>
          </cell>
          <cell r="L434">
            <v>176240.84698194219</v>
          </cell>
          <cell r="M434">
            <v>46468.585385960803</v>
          </cell>
          <cell r="N434">
            <v>398813.73653815023</v>
          </cell>
          <cell r="O434">
            <v>55654.196701675726</v>
          </cell>
          <cell r="P434">
            <v>54035.502796994493</v>
          </cell>
          <cell r="Q434">
            <v>-69808.330720892438</v>
          </cell>
          <cell r="R434">
            <v>39881.368777777789</v>
          </cell>
          <cell r="S434">
            <v>1223317.78263555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35123.41202476684</v>
          </cell>
          <cell r="AC434">
            <v>35308.920151379491</v>
          </cell>
          <cell r="AD434">
            <v>-70432.33217614633</v>
          </cell>
          <cell r="AE434">
            <v>0</v>
          </cell>
          <cell r="AF434">
            <v>35769.900944202913</v>
          </cell>
          <cell r="AG434">
            <v>34796.009822878485</v>
          </cell>
          <cell r="AH434">
            <v>-70565.910767081412</v>
          </cell>
          <cell r="AI434">
            <v>0</v>
          </cell>
          <cell r="AJ434">
            <v>0</v>
          </cell>
          <cell r="AK434">
            <v>27076.727303729556</v>
          </cell>
          <cell r="AL434">
            <v>24702.026413580206</v>
          </cell>
          <cell r="AM434">
            <v>-51778.752717309762</v>
          </cell>
          <cell r="AN434">
            <v>1E-3</v>
          </cell>
          <cell r="AO434">
            <v>27060.520660791466</v>
          </cell>
          <cell r="AP434">
            <v>28235.165063038225</v>
          </cell>
          <cell r="AQ434">
            <v>-55295.685723829687</v>
          </cell>
          <cell r="AR434">
            <v>0</v>
          </cell>
          <cell r="AS434">
            <v>28852.442227775311</v>
          </cell>
          <cell r="AT434">
            <v>29125.751524529438</v>
          </cell>
          <cell r="AU434">
            <v>-57978.192752304749</v>
          </cell>
          <cell r="AV434">
            <v>1E-3</v>
          </cell>
          <cell r="AW434">
            <v>29741.501950564329</v>
          </cell>
          <cell r="AX434">
            <v>29047.207755349427</v>
          </cell>
          <cell r="AY434">
            <v>-58788.709705913752</v>
          </cell>
          <cell r="AZ434">
            <v>0</v>
          </cell>
          <cell r="BA434">
            <v>2E-3</v>
          </cell>
          <cell r="BB434">
            <v>20036.621148560927</v>
          </cell>
          <cell r="BC434">
            <v>18415.463586169</v>
          </cell>
          <cell r="BD434">
            <v>-38452.083734729931</v>
          </cell>
          <cell r="BE434">
            <v>1E-3</v>
          </cell>
          <cell r="BF434">
            <v>20462.713320321887</v>
          </cell>
          <cell r="BG434">
            <v>21497.605868605613</v>
          </cell>
          <cell r="BH434">
            <v>-41960.319188927504</v>
          </cell>
          <cell r="BI434">
            <v>0</v>
          </cell>
          <cell r="BJ434">
            <v>22258.232074699481</v>
          </cell>
          <cell r="BK434">
            <v>22611.908461405004</v>
          </cell>
          <cell r="BL434">
            <v>-44870.139536104485</v>
          </cell>
          <cell r="BM434">
            <v>1E-3</v>
          </cell>
          <cell r="BN434">
            <v>23319.261234816055</v>
          </cell>
          <cell r="BO434">
            <v>22909.29447244024</v>
          </cell>
          <cell r="BP434">
            <v>-46228.555707256295</v>
          </cell>
          <cell r="BQ434">
            <v>0</v>
          </cell>
          <cell r="BR434">
            <v>2E-3</v>
          </cell>
          <cell r="BS434">
            <v>321027.50965300831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</row>
        <row r="435">
          <cell r="A435" t="str">
            <v>Interés sobre el exceso de deuda largo plazo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37217.943822824898</v>
          </cell>
          <cell r="R435">
            <v>37217.943822824898</v>
          </cell>
          <cell r="S435">
            <v>37217.943822824898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1187910.8481290459</v>
          </cell>
          <cell r="BU435">
            <v>33236610.336786065</v>
          </cell>
          <cell r="BV435">
            <v>28649950.990729403</v>
          </cell>
          <cell r="BW435">
            <v>26108083.686163533</v>
          </cell>
          <cell r="BX435">
            <v>23595182.036470212</v>
          </cell>
          <cell r="BY435">
            <v>26823233.217070799</v>
          </cell>
        </row>
        <row r="436">
          <cell r="A436" t="str">
            <v>Intereses Prestaciones Sociales</v>
          </cell>
          <cell r="B436">
            <v>125822.42173488713</v>
          </cell>
          <cell r="C436">
            <v>6687.8723510411628</v>
          </cell>
          <cell r="D436">
            <v>7094.0155070219143</v>
          </cell>
          <cell r="E436">
            <v>8769.4116698135313</v>
          </cell>
          <cell r="F436">
            <v>22551.29952787661</v>
          </cell>
          <cell r="G436">
            <v>11630.210785724987</v>
          </cell>
          <cell r="H436">
            <v>13281.095023323855</v>
          </cell>
          <cell r="I436">
            <v>14075.13442070828</v>
          </cell>
          <cell r="J436">
            <v>38986.440229757114</v>
          </cell>
          <cell r="K436">
            <v>17188.937900324854</v>
          </cell>
          <cell r="L436">
            <v>18658.178084913539</v>
          </cell>
          <cell r="M436">
            <v>19478.146712421512</v>
          </cell>
          <cell r="N436">
            <v>55325.262697659913</v>
          </cell>
          <cell r="O436">
            <v>18230.487736878473</v>
          </cell>
          <cell r="P436">
            <v>18338.827334796788</v>
          </cell>
          <cell r="Q436">
            <v>19669.755421701549</v>
          </cell>
          <cell r="R436">
            <v>56239.070493376807</v>
          </cell>
          <cell r="S436">
            <v>173102.07294867045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12371.402069444444</v>
          </cell>
          <cell r="AC436">
            <v>13026.728315222454</v>
          </cell>
          <cell r="AD436">
            <v>13240.697962258515</v>
          </cell>
          <cell r="AE436">
            <v>38638.828346925409</v>
          </cell>
          <cell r="AF436">
            <v>12558.713713848414</v>
          </cell>
          <cell r="AG436">
            <v>12787.780606090086</v>
          </cell>
          <cell r="AH436">
            <v>13869.366205404431</v>
          </cell>
          <cell r="AI436">
            <v>39215.860525342927</v>
          </cell>
          <cell r="AJ436">
            <v>77854.688872268336</v>
          </cell>
          <cell r="AK436">
            <v>17069.449888721141</v>
          </cell>
          <cell r="AL436">
            <v>16113.17870206879</v>
          </cell>
          <cell r="AM436">
            <v>18609.731523002607</v>
          </cell>
          <cell r="AN436">
            <v>51792.360113792536</v>
          </cell>
          <cell r="AO436">
            <v>18754.715167880651</v>
          </cell>
          <cell r="AP436">
            <v>20150.013157284073</v>
          </cell>
          <cell r="AQ436">
            <v>20245.310297830456</v>
          </cell>
          <cell r="AR436">
            <v>59150.038622995176</v>
          </cell>
          <cell r="AS436">
            <v>23187.936635241422</v>
          </cell>
          <cell r="AT436">
            <v>24060.160735555506</v>
          </cell>
          <cell r="AU436">
            <v>24128.114357293151</v>
          </cell>
          <cell r="AV436">
            <v>71376.211728090086</v>
          </cell>
          <cell r="AW436">
            <v>22563.398907520623</v>
          </cell>
          <cell r="AX436">
            <v>22679.635168872297</v>
          </cell>
          <cell r="AY436">
            <v>24307.847108148788</v>
          </cell>
          <cell r="AZ436">
            <v>69550.881184541708</v>
          </cell>
          <cell r="BA436">
            <v>251869.49164941951</v>
          </cell>
          <cell r="BB436">
            <v>31070.821812277583</v>
          </cell>
          <cell r="BC436">
            <v>29036.088822981354</v>
          </cell>
          <cell r="BD436">
            <v>33223.374867181141</v>
          </cell>
          <cell r="BE436">
            <v>93330.285502440063</v>
          </cell>
          <cell r="BF436">
            <v>33193.211027064121</v>
          </cell>
          <cell r="BG436">
            <v>35375.927922084702</v>
          </cell>
          <cell r="BH436">
            <v>35276.32688664821</v>
          </cell>
          <cell r="BI436">
            <v>103845.46583579703</v>
          </cell>
          <cell r="BJ436">
            <v>40241.237393115844</v>
          </cell>
          <cell r="BK436">
            <v>41504.248374308962</v>
          </cell>
          <cell r="BL436">
            <v>41387.670344034275</v>
          </cell>
          <cell r="BM436">
            <v>123133.15611145907</v>
          </cell>
          <cell r="BN436">
            <v>38470.526620479934</v>
          </cell>
          <cell r="BO436">
            <v>38451.810582264239</v>
          </cell>
          <cell r="BP436">
            <v>40996.548582866169</v>
          </cell>
          <cell r="BQ436">
            <v>117918.88578561036</v>
          </cell>
          <cell r="BR436">
            <v>438227.79323530651</v>
          </cell>
          <cell r="BS436">
            <v>807756.08317473356</v>
          </cell>
          <cell r="BT436">
            <v>390033.94724362146</v>
          </cell>
          <cell r="BU436">
            <v>409566.98758540465</v>
          </cell>
          <cell r="BV436">
            <v>445259.22959755402</v>
          </cell>
          <cell r="BW436">
            <v>474154.4856686375</v>
          </cell>
          <cell r="BX436">
            <v>411005.6654699631</v>
          </cell>
          <cell r="BY436">
            <v>436504.52299457986</v>
          </cell>
        </row>
        <row r="437">
          <cell r="A437" t="str">
            <v>Intereses de otros gastos acumulados</v>
          </cell>
          <cell r="B437">
            <v>-5960205.9999376601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458426</v>
          </cell>
          <cell r="R437">
            <v>458426</v>
          </cell>
          <cell r="S437">
            <v>458426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</row>
        <row r="438">
          <cell r="B438" t="str">
            <v>-</v>
          </cell>
          <cell r="C438" t="str">
            <v>-</v>
          </cell>
          <cell r="D438" t="str">
            <v>-</v>
          </cell>
          <cell r="E438" t="str">
            <v>-</v>
          </cell>
          <cell r="F438" t="str">
            <v>-</v>
          </cell>
          <cell r="G438" t="str">
            <v>-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-</v>
          </cell>
          <cell r="L438" t="str">
            <v>-</v>
          </cell>
          <cell r="M438" t="str">
            <v>-</v>
          </cell>
          <cell r="N438" t="str">
            <v>-</v>
          </cell>
          <cell r="O438" t="str">
            <v>-</v>
          </cell>
          <cell r="P438" t="str">
            <v>-</v>
          </cell>
          <cell r="Q438" t="str">
            <v>-</v>
          </cell>
          <cell r="R438" t="str">
            <v>-</v>
          </cell>
          <cell r="S438" t="str">
            <v>-</v>
          </cell>
          <cell r="T438" t="str">
            <v>-</v>
          </cell>
          <cell r="U438" t="str">
            <v>-</v>
          </cell>
          <cell r="V438" t="str">
            <v>-</v>
          </cell>
          <cell r="W438" t="str">
            <v>-</v>
          </cell>
          <cell r="X438" t="str">
            <v>-</v>
          </cell>
          <cell r="Y438" t="str">
            <v>-</v>
          </cell>
          <cell r="Z438" t="str">
            <v>-</v>
          </cell>
          <cell r="AA438" t="str">
            <v>-</v>
          </cell>
          <cell r="AB438" t="str">
            <v>-</v>
          </cell>
          <cell r="AC438" t="str">
            <v>-</v>
          </cell>
          <cell r="AD438" t="str">
            <v>-</v>
          </cell>
          <cell r="AE438" t="str">
            <v>-</v>
          </cell>
          <cell r="AF438" t="str">
            <v>-</v>
          </cell>
          <cell r="AG438" t="str">
            <v>-</v>
          </cell>
          <cell r="AH438" t="str">
            <v>-</v>
          </cell>
          <cell r="AI438" t="str">
            <v>-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-</v>
          </cell>
          <cell r="AN438" t="str">
            <v>-</v>
          </cell>
          <cell r="AO438" t="str">
            <v>-</v>
          </cell>
          <cell r="AP438" t="str">
            <v>-</v>
          </cell>
          <cell r="AQ438" t="str">
            <v>-</v>
          </cell>
          <cell r="AR438" t="str">
            <v>-</v>
          </cell>
          <cell r="AS438" t="str">
            <v>-</v>
          </cell>
          <cell r="AT438" t="str">
            <v>-</v>
          </cell>
          <cell r="AU438" t="str">
            <v>-</v>
          </cell>
          <cell r="AV438" t="str">
            <v>-</v>
          </cell>
          <cell r="AW438" t="str">
            <v>-</v>
          </cell>
          <cell r="AX438" t="str">
            <v>-</v>
          </cell>
          <cell r="AY438" t="str">
            <v>-</v>
          </cell>
          <cell r="AZ438" t="str">
            <v>-</v>
          </cell>
          <cell r="BA438" t="str">
            <v>-</v>
          </cell>
          <cell r="BB438" t="str">
            <v>-</v>
          </cell>
          <cell r="BC438" t="str">
            <v>-</v>
          </cell>
          <cell r="BD438" t="str">
            <v>-</v>
          </cell>
          <cell r="BE438" t="str">
            <v>-</v>
          </cell>
          <cell r="BF438" t="str">
            <v>-</v>
          </cell>
          <cell r="BG438" t="str">
            <v>-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-</v>
          </cell>
          <cell r="BL438" t="str">
            <v>-</v>
          </cell>
          <cell r="BM438" t="str">
            <v>-</v>
          </cell>
          <cell r="BN438" t="str">
            <v>-</v>
          </cell>
          <cell r="BO438" t="str">
            <v>-</v>
          </cell>
          <cell r="BP438" t="str">
            <v>-</v>
          </cell>
          <cell r="BQ438" t="str">
            <v>-</v>
          </cell>
          <cell r="BR438" t="str">
            <v>-</v>
          </cell>
          <cell r="BS438" t="str">
            <v>-</v>
          </cell>
          <cell r="BT438" t="str">
            <v>-</v>
          </cell>
          <cell r="BU438" t="str">
            <v>-</v>
          </cell>
          <cell r="BV438" t="str">
            <v>-</v>
          </cell>
          <cell r="BW438" t="str">
            <v>-</v>
          </cell>
          <cell r="BX438" t="str">
            <v>-</v>
          </cell>
          <cell r="BY438" t="str">
            <v>-</v>
          </cell>
        </row>
        <row r="439">
          <cell r="A439" t="str">
            <v>Otros Gastos por Intereses</v>
          </cell>
          <cell r="B439">
            <v>-5834383.5782027729</v>
          </cell>
          <cell r="C439">
            <v>6687.8723510411628</v>
          </cell>
          <cell r="D439">
            <v>7094.0155070219143</v>
          </cell>
          <cell r="E439">
            <v>8769.4116698135313</v>
          </cell>
          <cell r="F439">
            <v>22551.29952787661</v>
          </cell>
          <cell r="G439">
            <v>11630.210785724987</v>
          </cell>
          <cell r="H439">
            <v>13281.095023323855</v>
          </cell>
          <cell r="I439">
            <v>14075.13442070828</v>
          </cell>
          <cell r="J439">
            <v>38986.440229757114</v>
          </cell>
          <cell r="K439">
            <v>17188.937900324854</v>
          </cell>
          <cell r="L439">
            <v>18658.178084913539</v>
          </cell>
          <cell r="M439">
            <v>19478.146712421512</v>
          </cell>
          <cell r="N439">
            <v>55325.262697659913</v>
          </cell>
          <cell r="O439">
            <v>18230.487736878473</v>
          </cell>
          <cell r="P439">
            <v>18338.827334796788</v>
          </cell>
          <cell r="Q439">
            <v>478095.75542170159</v>
          </cell>
          <cell r="R439">
            <v>514665.07049337681</v>
          </cell>
          <cell r="S439">
            <v>631528.07294867036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12371.402069444444</v>
          </cell>
          <cell r="AC439">
            <v>13026.728315222454</v>
          </cell>
          <cell r="AD439">
            <v>13240.697962258515</v>
          </cell>
          <cell r="AE439">
            <v>38638.828346925409</v>
          </cell>
          <cell r="AF439">
            <v>12558.713713848414</v>
          </cell>
          <cell r="AG439">
            <v>12787.780606090086</v>
          </cell>
          <cell r="AH439">
            <v>13869.366205404431</v>
          </cell>
          <cell r="AI439">
            <v>39215.860525342927</v>
          </cell>
          <cell r="AJ439">
            <v>77854.688872268336</v>
          </cell>
          <cell r="AK439">
            <v>17069.449888721141</v>
          </cell>
          <cell r="AL439">
            <v>16113.17870206879</v>
          </cell>
          <cell r="AM439">
            <v>18609.731523002607</v>
          </cell>
          <cell r="AN439">
            <v>51792.360113792536</v>
          </cell>
          <cell r="AO439">
            <v>18754.715167880651</v>
          </cell>
          <cell r="AP439">
            <v>20150.013157284073</v>
          </cell>
          <cell r="AQ439">
            <v>20245.310297830456</v>
          </cell>
          <cell r="AR439">
            <v>59150.038622995176</v>
          </cell>
          <cell r="AS439">
            <v>23187.936635241422</v>
          </cell>
          <cell r="AT439">
            <v>24060.160735555506</v>
          </cell>
          <cell r="AU439">
            <v>24128.114357293151</v>
          </cell>
          <cell r="AV439">
            <v>71376.211728090086</v>
          </cell>
          <cell r="AW439">
            <v>22563.398907520623</v>
          </cell>
          <cell r="AX439">
            <v>22679.635168872297</v>
          </cell>
          <cell r="AY439">
            <v>24307.847108148788</v>
          </cell>
          <cell r="AZ439">
            <v>69550.881184541708</v>
          </cell>
          <cell r="BA439">
            <v>251869.49164941951</v>
          </cell>
          <cell r="BB439">
            <v>31070.821812277583</v>
          </cell>
          <cell r="BC439">
            <v>29036.088822981354</v>
          </cell>
          <cell r="BD439">
            <v>33223.374867181141</v>
          </cell>
          <cell r="BE439">
            <v>93330.285502440063</v>
          </cell>
          <cell r="BF439">
            <v>33193.211027064121</v>
          </cell>
          <cell r="BG439">
            <v>35375.927922084702</v>
          </cell>
          <cell r="BH439">
            <v>35276.32688664821</v>
          </cell>
          <cell r="BI439">
            <v>103845.46583579703</v>
          </cell>
          <cell r="BJ439">
            <v>40241.237393115844</v>
          </cell>
          <cell r="BK439">
            <v>41504.248374308962</v>
          </cell>
          <cell r="BL439">
            <v>41387.670344034275</v>
          </cell>
          <cell r="BM439">
            <v>123133.15611145907</v>
          </cell>
          <cell r="BN439">
            <v>38470.526620479934</v>
          </cell>
          <cell r="BO439">
            <v>38451.810582264239</v>
          </cell>
          <cell r="BP439">
            <v>40996.548582866169</v>
          </cell>
          <cell r="BQ439">
            <v>117918.88578561036</v>
          </cell>
          <cell r="BR439">
            <v>438227.79323530651</v>
          </cell>
          <cell r="BS439">
            <v>807756.08317473356</v>
          </cell>
          <cell r="BT439">
            <v>390033.94724362146</v>
          </cell>
          <cell r="BU439">
            <v>409566.98758540465</v>
          </cell>
          <cell r="BV439">
            <v>445259.22959755402</v>
          </cell>
          <cell r="BW439">
            <v>474154.4856686375</v>
          </cell>
          <cell r="BX439">
            <v>411005.6654699631</v>
          </cell>
          <cell r="BY439">
            <v>436504.52299457986</v>
          </cell>
        </row>
        <row r="440">
          <cell r="B440" t="str">
            <v>-</v>
          </cell>
          <cell r="C440" t="str">
            <v>-</v>
          </cell>
          <cell r="D440" t="str">
            <v>-</v>
          </cell>
          <cell r="E440" t="str">
            <v>-</v>
          </cell>
          <cell r="F440" t="str">
            <v>-</v>
          </cell>
          <cell r="G440" t="str">
            <v>-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-</v>
          </cell>
          <cell r="L440" t="str">
            <v>-</v>
          </cell>
          <cell r="M440" t="str">
            <v>-</v>
          </cell>
          <cell r="N440" t="str">
            <v>-</v>
          </cell>
          <cell r="O440" t="str">
            <v>-</v>
          </cell>
          <cell r="P440" t="str">
            <v>-</v>
          </cell>
          <cell r="Q440" t="str">
            <v>-</v>
          </cell>
          <cell r="R440" t="str">
            <v>-</v>
          </cell>
          <cell r="S440" t="str">
            <v>-</v>
          </cell>
          <cell r="T440" t="str">
            <v>-</v>
          </cell>
          <cell r="U440" t="str">
            <v>-</v>
          </cell>
          <cell r="V440" t="str">
            <v>-</v>
          </cell>
          <cell r="W440" t="str">
            <v>-</v>
          </cell>
          <cell r="X440" t="str">
            <v>-</v>
          </cell>
          <cell r="Y440" t="str">
            <v>-</v>
          </cell>
          <cell r="Z440" t="str">
            <v>-</v>
          </cell>
          <cell r="AA440" t="str">
            <v>-</v>
          </cell>
          <cell r="AB440" t="str">
            <v>-</v>
          </cell>
          <cell r="AC440" t="str">
            <v>-</v>
          </cell>
          <cell r="AD440" t="str">
            <v>-</v>
          </cell>
          <cell r="AE440" t="str">
            <v>-</v>
          </cell>
          <cell r="AF440" t="str">
            <v>-</v>
          </cell>
          <cell r="AG440" t="str">
            <v>-</v>
          </cell>
          <cell r="AH440" t="str">
            <v>-</v>
          </cell>
          <cell r="AI440" t="str">
            <v>-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-</v>
          </cell>
          <cell r="AN440" t="str">
            <v>-</v>
          </cell>
          <cell r="AO440" t="str">
            <v>-</v>
          </cell>
          <cell r="AP440" t="str">
            <v>-</v>
          </cell>
          <cell r="AQ440" t="str">
            <v>-</v>
          </cell>
          <cell r="AR440" t="str">
            <v>-</v>
          </cell>
          <cell r="AS440" t="str">
            <v>-</v>
          </cell>
          <cell r="AT440" t="str">
            <v>-</v>
          </cell>
          <cell r="AU440" t="str">
            <v>-</v>
          </cell>
          <cell r="AV440" t="str">
            <v>-</v>
          </cell>
          <cell r="AW440" t="str">
            <v>-</v>
          </cell>
          <cell r="AX440" t="str">
            <v>-</v>
          </cell>
          <cell r="AY440" t="str">
            <v>-</v>
          </cell>
          <cell r="AZ440" t="str">
            <v>-</v>
          </cell>
          <cell r="BA440" t="str">
            <v>-</v>
          </cell>
          <cell r="BB440" t="str">
            <v>-</v>
          </cell>
          <cell r="BC440" t="str">
            <v>-</v>
          </cell>
          <cell r="BD440" t="str">
            <v>-</v>
          </cell>
          <cell r="BE440" t="str">
            <v>-</v>
          </cell>
          <cell r="BF440" t="str">
            <v>-</v>
          </cell>
          <cell r="BG440" t="str">
            <v>-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-</v>
          </cell>
          <cell r="BL440" t="str">
            <v>-</v>
          </cell>
          <cell r="BM440" t="str">
            <v>-</v>
          </cell>
          <cell r="BN440" t="str">
            <v>-</v>
          </cell>
          <cell r="BO440" t="str">
            <v>-</v>
          </cell>
          <cell r="BP440" t="str">
            <v>-</v>
          </cell>
          <cell r="BQ440" t="str">
            <v>-</v>
          </cell>
          <cell r="BR440" t="str">
            <v>-</v>
          </cell>
          <cell r="BS440" t="str">
            <v>-</v>
          </cell>
          <cell r="BT440" t="str">
            <v>-</v>
          </cell>
          <cell r="BU440" t="str">
            <v>-</v>
          </cell>
          <cell r="BV440" t="str">
            <v>-</v>
          </cell>
          <cell r="BW440" t="str">
            <v>-</v>
          </cell>
          <cell r="BX440" t="str">
            <v>-</v>
          </cell>
          <cell r="BY440" t="str">
            <v>-</v>
          </cell>
        </row>
        <row r="441">
          <cell r="A441" t="str">
            <v>Intereses y gastos financieros</v>
          </cell>
          <cell r="B441">
            <v>-2685518.7657024432</v>
          </cell>
          <cell r="C441">
            <v>1190372.2966701109</v>
          </cell>
          <cell r="D441">
            <v>377961.66535883321</v>
          </cell>
          <cell r="E441">
            <v>278365.63640059734</v>
          </cell>
          <cell r="F441">
            <v>1846699.5984295413</v>
          </cell>
          <cell r="G441">
            <v>416528.67921017233</v>
          </cell>
          <cell r="H441">
            <v>424376.66209847678</v>
          </cell>
          <cell r="I441">
            <v>298530.06404036545</v>
          </cell>
          <cell r="J441">
            <v>1139435.4053490146</v>
          </cell>
          <cell r="K441">
            <v>1213239.3062235271</v>
          </cell>
          <cell r="L441">
            <v>430222.41190018906</v>
          </cell>
          <cell r="M441">
            <v>301270.11893171567</v>
          </cell>
          <cell r="N441">
            <v>1944731.8370554317</v>
          </cell>
          <cell r="O441">
            <v>309208.07127188757</v>
          </cell>
          <cell r="P441">
            <v>307697.71696512459</v>
          </cell>
          <cell r="Q441">
            <v>680828.75535696733</v>
          </cell>
          <cell r="R441">
            <v>1297734.5435939794</v>
          </cell>
          <cell r="S441">
            <v>6228601.3844279675</v>
          </cell>
          <cell r="T441">
            <v>572292</v>
          </cell>
          <cell r="U441">
            <v>302102</v>
          </cell>
          <cell r="V441">
            <v>378210</v>
          </cell>
          <cell r="W441">
            <v>1252604</v>
          </cell>
          <cell r="X441">
            <v>371424</v>
          </cell>
          <cell r="Y441">
            <v>733876</v>
          </cell>
          <cell r="Z441">
            <v>748725</v>
          </cell>
          <cell r="AA441">
            <v>1854025</v>
          </cell>
          <cell r="AB441">
            <v>282818.20092754462</v>
          </cell>
          <cell r="AC441">
            <v>283659.03529993526</v>
          </cell>
          <cell r="AD441">
            <v>178131.75261944553</v>
          </cell>
          <cell r="AE441">
            <v>744608.98884692555</v>
          </cell>
          <cell r="AF441">
            <v>283652.0014913847</v>
          </cell>
          <cell r="AG441">
            <v>282907.17726230191</v>
          </cell>
          <cell r="AH441">
            <v>178626.84227165638</v>
          </cell>
          <cell r="AI441">
            <v>745186.0210253431</v>
          </cell>
          <cell r="AJ441">
            <v>4596424.0098722689</v>
          </cell>
          <cell r="AK441">
            <v>279469.56402578403</v>
          </cell>
          <cell r="AL441">
            <v>276138.59194898239</v>
          </cell>
          <cell r="AM441">
            <v>202154.36563902619</v>
          </cell>
          <cell r="AN441">
            <v>757762.52161379252</v>
          </cell>
          <cell r="AO441">
            <v>281138.62266200542</v>
          </cell>
          <cell r="AP441">
            <v>283708.56505365565</v>
          </cell>
          <cell r="AQ441">
            <v>200273.01140733412</v>
          </cell>
          <cell r="AR441">
            <v>765120.19912299514</v>
          </cell>
          <cell r="AS441">
            <v>287363.76569635008</v>
          </cell>
          <cell r="AT441">
            <v>288509.29909341829</v>
          </cell>
          <cell r="AU441">
            <v>201473.30843832175</v>
          </cell>
          <cell r="AV441">
            <v>777346.37322809023</v>
          </cell>
          <cell r="AW441">
            <v>287628.28769141831</v>
          </cell>
          <cell r="AX441">
            <v>287050.22975755506</v>
          </cell>
          <cell r="AY441">
            <v>200842.52423556839</v>
          </cell>
          <cell r="AZ441">
            <v>775521.04168454185</v>
          </cell>
          <cell r="BA441">
            <v>3075750.1356494199</v>
          </cell>
          <cell r="BB441">
            <v>286430.82979417185</v>
          </cell>
          <cell r="BC441">
            <v>282774.9392424837</v>
          </cell>
          <cell r="BD441">
            <v>230094.67796578456</v>
          </cell>
          <cell r="BE441">
            <v>799300.44700244011</v>
          </cell>
          <cell r="BF441">
            <v>288979.31118071941</v>
          </cell>
          <cell r="BG441">
            <v>292196.92062402371</v>
          </cell>
          <cell r="BH441">
            <v>228639.39453105404</v>
          </cell>
          <cell r="BI441">
            <v>809815.62633579713</v>
          </cell>
          <cell r="BJ441">
            <v>297822.85630114865</v>
          </cell>
          <cell r="BK441">
            <v>299439.5436690473</v>
          </cell>
          <cell r="BL441">
            <v>231840.91764126314</v>
          </cell>
          <cell r="BM441">
            <v>829103.31761145918</v>
          </cell>
          <cell r="BN441">
            <v>297113.17468862934</v>
          </cell>
          <cell r="BO441">
            <v>296684.49188803782</v>
          </cell>
          <cell r="BP441">
            <v>230091.37970894322</v>
          </cell>
          <cell r="BQ441">
            <v>823889.0462856103</v>
          </cell>
          <cell r="BR441">
            <v>3262108.4372353069</v>
          </cell>
          <cell r="BS441">
            <v>4590674.2178277429</v>
          </cell>
          <cell r="BT441">
            <v>5039835.4203726677</v>
          </cell>
          <cell r="BU441">
            <v>37108067.949371472</v>
          </cell>
          <cell r="BV441">
            <v>32557100.845326956</v>
          </cell>
          <cell r="BW441">
            <v>30044128.79683217</v>
          </cell>
          <cell r="BX441">
            <v>27468078.326940175</v>
          </cell>
          <cell r="BY441">
            <v>30721628.365065377</v>
          </cell>
        </row>
        <row r="442">
          <cell r="B442" t="str">
            <v>-</v>
          </cell>
          <cell r="C442" t="str">
            <v>-</v>
          </cell>
          <cell r="D442" t="str">
            <v>-</v>
          </cell>
          <cell r="E442" t="str">
            <v>-</v>
          </cell>
          <cell r="F442" t="str">
            <v>-</v>
          </cell>
          <cell r="G442" t="str">
            <v>-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-</v>
          </cell>
          <cell r="L442" t="str">
            <v>-</v>
          </cell>
          <cell r="M442" t="str">
            <v>-</v>
          </cell>
          <cell r="N442" t="str">
            <v>-</v>
          </cell>
          <cell r="O442" t="str">
            <v>-</v>
          </cell>
          <cell r="P442" t="str">
            <v>-</v>
          </cell>
          <cell r="Q442" t="str">
            <v>-</v>
          </cell>
          <cell r="R442" t="str">
            <v>-</v>
          </cell>
          <cell r="S442" t="str">
            <v>-</v>
          </cell>
          <cell r="T442" t="str">
            <v>-</v>
          </cell>
          <cell r="U442" t="str">
            <v>-</v>
          </cell>
          <cell r="V442" t="str">
            <v>-</v>
          </cell>
          <cell r="W442" t="str">
            <v>-</v>
          </cell>
          <cell r="X442" t="str">
            <v>-</v>
          </cell>
          <cell r="Y442" t="str">
            <v>-</v>
          </cell>
          <cell r="Z442" t="str">
            <v>-</v>
          </cell>
          <cell r="AA442" t="str">
            <v>-</v>
          </cell>
          <cell r="AB442" t="str">
            <v>-</v>
          </cell>
          <cell r="AC442" t="str">
            <v>-</v>
          </cell>
          <cell r="AD442" t="str">
            <v>-</v>
          </cell>
          <cell r="AE442" t="str">
            <v>-</v>
          </cell>
          <cell r="AF442" t="str">
            <v>-</v>
          </cell>
          <cell r="AG442" t="str">
            <v>-</v>
          </cell>
          <cell r="AH442" t="str">
            <v>-</v>
          </cell>
          <cell r="AI442" t="str">
            <v>-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-</v>
          </cell>
          <cell r="AN442" t="str">
            <v>-</v>
          </cell>
          <cell r="AO442" t="str">
            <v>-</v>
          </cell>
          <cell r="AP442" t="str">
            <v>-</v>
          </cell>
          <cell r="AQ442" t="str">
            <v>-</v>
          </cell>
          <cell r="AR442" t="str">
            <v>-</v>
          </cell>
          <cell r="AS442" t="str">
            <v>-</v>
          </cell>
          <cell r="AT442" t="str">
            <v>-</v>
          </cell>
          <cell r="AU442" t="str">
            <v>-</v>
          </cell>
          <cell r="AV442" t="str">
            <v>-</v>
          </cell>
          <cell r="AW442" t="str">
            <v>-</v>
          </cell>
          <cell r="AX442" t="str">
            <v>-</v>
          </cell>
          <cell r="AY442" t="str">
            <v>-</v>
          </cell>
          <cell r="AZ442" t="str">
            <v>-</v>
          </cell>
          <cell r="BA442" t="str">
            <v>-</v>
          </cell>
          <cell r="BB442" t="str">
            <v>-</v>
          </cell>
          <cell r="BC442" t="str">
            <v>-</v>
          </cell>
          <cell r="BD442" t="str">
            <v>-</v>
          </cell>
          <cell r="BE442" t="str">
            <v>-</v>
          </cell>
          <cell r="BF442" t="str">
            <v>-</v>
          </cell>
          <cell r="BG442" t="str">
            <v>-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-</v>
          </cell>
          <cell r="BL442" t="str">
            <v>-</v>
          </cell>
          <cell r="BM442" t="str">
            <v>-</v>
          </cell>
          <cell r="BN442" t="str">
            <v>-</v>
          </cell>
          <cell r="BO442" t="str">
            <v>-</v>
          </cell>
          <cell r="BP442" t="str">
            <v>-</v>
          </cell>
          <cell r="BQ442" t="str">
            <v>-</v>
          </cell>
          <cell r="BR442" t="str">
            <v>-</v>
          </cell>
          <cell r="BS442" t="str">
            <v>-</v>
          </cell>
          <cell r="BT442" t="str">
            <v>-</v>
          </cell>
          <cell r="BU442" t="str">
            <v>-</v>
          </cell>
          <cell r="BV442" t="str">
            <v>-</v>
          </cell>
          <cell r="BW442" t="str">
            <v>-</v>
          </cell>
          <cell r="BX442" t="str">
            <v>-</v>
          </cell>
          <cell r="BY442" t="str">
            <v>-</v>
          </cell>
        </row>
        <row r="443">
          <cell r="A443" t="str">
            <v>Total intereses y gastos financieros</v>
          </cell>
          <cell r="B443">
            <v>-2685518.7657024432</v>
          </cell>
          <cell r="C443">
            <v>1190372.2966701109</v>
          </cell>
          <cell r="D443">
            <v>377961.66535883321</v>
          </cell>
          <cell r="E443">
            <v>278365.63640059734</v>
          </cell>
          <cell r="F443">
            <v>1846699.5984295413</v>
          </cell>
          <cell r="G443">
            <v>416528.67921017233</v>
          </cell>
          <cell r="H443">
            <v>424376.66209847678</v>
          </cell>
          <cell r="I443">
            <v>298530.06404036545</v>
          </cell>
          <cell r="J443">
            <v>1139435.4053490146</v>
          </cell>
          <cell r="K443">
            <v>1213239.3062235271</v>
          </cell>
          <cell r="L443">
            <v>430222.41190018906</v>
          </cell>
          <cell r="M443">
            <v>301270.11893171567</v>
          </cell>
          <cell r="N443">
            <v>1944731.8370554317</v>
          </cell>
          <cell r="O443">
            <v>309208.07127188757</v>
          </cell>
          <cell r="P443">
            <v>307697.71696512459</v>
          </cell>
          <cell r="Q443">
            <v>680828.75535696733</v>
          </cell>
          <cell r="R443">
            <v>1297734.5435939794</v>
          </cell>
          <cell r="S443">
            <v>6228601.3844279675</v>
          </cell>
          <cell r="T443">
            <v>572292</v>
          </cell>
          <cell r="U443">
            <v>302102</v>
          </cell>
          <cell r="V443">
            <v>378210</v>
          </cell>
          <cell r="W443">
            <v>1252604</v>
          </cell>
          <cell r="X443">
            <v>371424</v>
          </cell>
          <cell r="Y443">
            <v>733876</v>
          </cell>
          <cell r="Z443">
            <v>748725</v>
          </cell>
          <cell r="AA443">
            <v>1854025</v>
          </cell>
          <cell r="AB443">
            <v>282818.20092754462</v>
          </cell>
          <cell r="AC443">
            <v>283659.03529993526</v>
          </cell>
          <cell r="AD443">
            <v>178131.75261944553</v>
          </cell>
          <cell r="AE443">
            <v>744608.98884692555</v>
          </cell>
          <cell r="AF443">
            <v>283652.0014913847</v>
          </cell>
          <cell r="AG443">
            <v>282907.17726230191</v>
          </cell>
          <cell r="AH443">
            <v>178626.84227165638</v>
          </cell>
          <cell r="AI443">
            <v>745186.0210253431</v>
          </cell>
          <cell r="AJ443">
            <v>4596424.0098722689</v>
          </cell>
          <cell r="AK443">
            <v>279469.56402578403</v>
          </cell>
          <cell r="AL443">
            <v>276138.59194898239</v>
          </cell>
          <cell r="AM443">
            <v>202154.36563902619</v>
          </cell>
          <cell r="AN443">
            <v>757762.52161379252</v>
          </cell>
          <cell r="AO443">
            <v>281138.62266200542</v>
          </cell>
          <cell r="AP443">
            <v>283708.56505365565</v>
          </cell>
          <cell r="AQ443">
            <v>200273.01140733412</v>
          </cell>
          <cell r="AR443">
            <v>765120.19912299514</v>
          </cell>
          <cell r="AS443">
            <v>287363.76569635008</v>
          </cell>
          <cell r="AT443">
            <v>288509.29909341829</v>
          </cell>
          <cell r="AU443">
            <v>201473.30843832175</v>
          </cell>
          <cell r="AV443">
            <v>777346.37322809023</v>
          </cell>
          <cell r="AW443">
            <v>287628.28769141831</v>
          </cell>
          <cell r="AX443">
            <v>287050.22975755506</v>
          </cell>
          <cell r="AY443">
            <v>200842.52423556839</v>
          </cell>
          <cell r="AZ443">
            <v>775521.04168454185</v>
          </cell>
          <cell r="BA443">
            <v>3075750.1356494199</v>
          </cell>
          <cell r="BB443">
            <v>286430.82979417185</v>
          </cell>
          <cell r="BC443">
            <v>282774.9392424837</v>
          </cell>
          <cell r="BD443">
            <v>230094.67796578456</v>
          </cell>
          <cell r="BE443">
            <v>799300.44700244011</v>
          </cell>
          <cell r="BF443">
            <v>288979.31118071941</v>
          </cell>
          <cell r="BG443">
            <v>292196.92062402371</v>
          </cell>
          <cell r="BH443">
            <v>228639.39453105404</v>
          </cell>
          <cell r="BI443">
            <v>809815.62633579713</v>
          </cell>
          <cell r="BJ443">
            <v>297822.85630114865</v>
          </cell>
          <cell r="BK443">
            <v>299439.5436690473</v>
          </cell>
          <cell r="BL443">
            <v>231840.91764126314</v>
          </cell>
          <cell r="BM443">
            <v>829103.31761145918</v>
          </cell>
          <cell r="BN443">
            <v>297113.17468862934</v>
          </cell>
          <cell r="BO443">
            <v>296684.49188803782</v>
          </cell>
          <cell r="BP443">
            <v>230091.37970894322</v>
          </cell>
          <cell r="BQ443">
            <v>823889.0462856103</v>
          </cell>
          <cell r="BR443">
            <v>3262108.4372353069</v>
          </cell>
          <cell r="BS443">
            <v>4590674.2178277429</v>
          </cell>
          <cell r="BT443">
            <v>5039835.4203726677</v>
          </cell>
          <cell r="BU443">
            <v>37108067.949371472</v>
          </cell>
          <cell r="BV443">
            <v>32557100.845326956</v>
          </cell>
          <cell r="BW443">
            <v>30044128.79683217</v>
          </cell>
          <cell r="BX443">
            <v>27468078.326940175</v>
          </cell>
          <cell r="BY443">
            <v>30721628.365065377</v>
          </cell>
        </row>
        <row r="444">
          <cell r="B444" t="str">
            <v>-</v>
          </cell>
          <cell r="C444" t="str">
            <v>-</v>
          </cell>
          <cell r="D444" t="str">
            <v>-</v>
          </cell>
          <cell r="E444" t="str">
            <v>-</v>
          </cell>
          <cell r="F444" t="str">
            <v>-</v>
          </cell>
          <cell r="G444" t="str">
            <v>-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-</v>
          </cell>
          <cell r="L444" t="str">
            <v>-</v>
          </cell>
          <cell r="M444" t="str">
            <v>-</v>
          </cell>
          <cell r="N444" t="str">
            <v>-</v>
          </cell>
          <cell r="O444" t="str">
            <v>-</v>
          </cell>
          <cell r="P444" t="str">
            <v>-</v>
          </cell>
          <cell r="Q444" t="str">
            <v>-</v>
          </cell>
          <cell r="R444" t="str">
            <v>-</v>
          </cell>
          <cell r="S444" t="str">
            <v>-</v>
          </cell>
          <cell r="T444" t="str">
            <v>-</v>
          </cell>
          <cell r="U444" t="str">
            <v>-</v>
          </cell>
          <cell r="V444" t="str">
            <v>-</v>
          </cell>
          <cell r="W444" t="str">
            <v>-</v>
          </cell>
          <cell r="X444" t="str">
            <v>-</v>
          </cell>
          <cell r="Y444" t="str">
            <v>-</v>
          </cell>
          <cell r="Z444" t="str">
            <v>-</v>
          </cell>
          <cell r="AA444" t="str">
            <v>-</v>
          </cell>
          <cell r="AB444" t="str">
            <v>-</v>
          </cell>
          <cell r="AC444" t="str">
            <v>-</v>
          </cell>
          <cell r="AD444" t="str">
            <v>-</v>
          </cell>
          <cell r="AE444" t="str">
            <v>-</v>
          </cell>
          <cell r="AF444" t="str">
            <v>-</v>
          </cell>
          <cell r="AG444" t="str">
            <v>-</v>
          </cell>
          <cell r="AH444" t="str">
            <v>-</v>
          </cell>
          <cell r="AI444" t="str">
            <v>-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-</v>
          </cell>
          <cell r="AN444" t="str">
            <v>-</v>
          </cell>
          <cell r="AO444" t="str">
            <v>-</v>
          </cell>
          <cell r="AP444" t="str">
            <v>-</v>
          </cell>
          <cell r="AQ444" t="str">
            <v>-</v>
          </cell>
          <cell r="AR444" t="str">
            <v>-</v>
          </cell>
          <cell r="AS444" t="str">
            <v>-</v>
          </cell>
          <cell r="AT444" t="str">
            <v>-</v>
          </cell>
          <cell r="AU444" t="str">
            <v>-</v>
          </cell>
          <cell r="AV444" t="str">
            <v>-</v>
          </cell>
          <cell r="AW444" t="str">
            <v>-</v>
          </cell>
          <cell r="AX444" t="str">
            <v>-</v>
          </cell>
          <cell r="AY444" t="str">
            <v>-</v>
          </cell>
          <cell r="AZ444" t="str">
            <v>-</v>
          </cell>
          <cell r="BA444" t="str">
            <v>-</v>
          </cell>
          <cell r="BB444" t="str">
            <v>-</v>
          </cell>
          <cell r="BC444" t="str">
            <v>-</v>
          </cell>
          <cell r="BD444" t="str">
            <v>-</v>
          </cell>
          <cell r="BE444" t="str">
            <v>-</v>
          </cell>
          <cell r="BF444" t="str">
            <v>-</v>
          </cell>
          <cell r="BG444" t="str">
            <v>-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-</v>
          </cell>
          <cell r="BL444" t="str">
            <v>-</v>
          </cell>
          <cell r="BM444" t="str">
            <v>-</v>
          </cell>
          <cell r="BN444" t="str">
            <v>-</v>
          </cell>
          <cell r="BO444" t="str">
            <v>-</v>
          </cell>
          <cell r="BP444" t="str">
            <v>-</v>
          </cell>
          <cell r="BQ444" t="str">
            <v>-</v>
          </cell>
          <cell r="BR444" t="str">
            <v>-</v>
          </cell>
          <cell r="BS444" t="str">
            <v>-</v>
          </cell>
          <cell r="BT444" t="str">
            <v>-</v>
          </cell>
          <cell r="BU444" t="str">
            <v>-</v>
          </cell>
          <cell r="BV444" t="str">
            <v>-</v>
          </cell>
          <cell r="BW444" t="str">
            <v>-</v>
          </cell>
          <cell r="BX444" t="str">
            <v>-</v>
          </cell>
          <cell r="BY444" t="str">
            <v>-</v>
          </cell>
        </row>
        <row r="445">
          <cell r="A445" t="str">
            <v>Utilidad antes de Impuestos</v>
          </cell>
          <cell r="B445">
            <v>4396851.5245515918</v>
          </cell>
          <cell r="C445">
            <v>817864.97885390371</v>
          </cell>
          <cell r="D445">
            <v>1742734.6880325542</v>
          </cell>
          <cell r="E445">
            <v>1938594.0967238839</v>
          </cell>
          <cell r="F445">
            <v>4499193.7636103425</v>
          </cell>
          <cell r="G445">
            <v>2869135.2094721915</v>
          </cell>
          <cell r="H445">
            <v>2158437.598087959</v>
          </cell>
          <cell r="I445">
            <v>1662028.8093470221</v>
          </cell>
          <cell r="J445">
            <v>6689601.6169071719</v>
          </cell>
          <cell r="K445">
            <v>2013660.2780152499</v>
          </cell>
          <cell r="L445">
            <v>3602244.3703241348</v>
          </cell>
          <cell r="M445">
            <v>2269401.7913216134</v>
          </cell>
          <cell r="N445">
            <v>7885306.4396609971</v>
          </cell>
          <cell r="O445">
            <v>-4929938.0784620298</v>
          </cell>
          <cell r="P445">
            <v>2246304.254725487</v>
          </cell>
          <cell r="Q445">
            <v>1461967.6083943893</v>
          </cell>
          <cell r="R445">
            <v>-1221666.2153421536</v>
          </cell>
          <cell r="S445">
            <v>17852435.604836356</v>
          </cell>
          <cell r="T445">
            <v>1956486.3993840225</v>
          </cell>
          <cell r="U445">
            <v>2603298.141609604</v>
          </cell>
          <cell r="V445">
            <v>6556236.7769967951</v>
          </cell>
          <cell r="W445">
            <v>11116021.317990422</v>
          </cell>
          <cell r="X445">
            <v>1897390.1888887573</v>
          </cell>
          <cell r="Y445">
            <v>3427053.9607640486</v>
          </cell>
          <cell r="Z445">
            <v>1993788.418844739</v>
          </cell>
          <cell r="AA445">
            <v>7318232.5684975442</v>
          </cell>
          <cell r="AB445">
            <v>2941294.1403687126</v>
          </cell>
          <cell r="AC445">
            <v>3705189.5633853246</v>
          </cell>
          <cell r="AD445">
            <v>3180689.9953064728</v>
          </cell>
          <cell r="AE445">
            <v>9827173.699060509</v>
          </cell>
          <cell r="AF445">
            <v>3245086.6187115274</v>
          </cell>
          <cell r="AG445">
            <v>3253143.7450207644</v>
          </cell>
          <cell r="AH445">
            <v>3877403.1618082523</v>
          </cell>
          <cell r="AI445">
            <v>10375633.525540546</v>
          </cell>
          <cell r="AJ445">
            <v>38637061.111089021</v>
          </cell>
          <cell r="AK445">
            <v>2626849.3006024244</v>
          </cell>
          <cell r="AL445">
            <v>2353128.7965540737</v>
          </cell>
          <cell r="AM445">
            <v>2557480.1501997644</v>
          </cell>
          <cell r="AN445">
            <v>7537458.2473562621</v>
          </cell>
          <cell r="AO445">
            <v>2357821.2789279041</v>
          </cell>
          <cell r="AP445">
            <v>2475800.0851674867</v>
          </cell>
          <cell r="AQ445">
            <v>2778106.4635774451</v>
          </cell>
          <cell r="AR445">
            <v>7611727.8276728354</v>
          </cell>
          <cell r="AS445">
            <v>2418165.2486707</v>
          </cell>
          <cell r="AT445">
            <v>2933373.8391208858</v>
          </cell>
          <cell r="AU445">
            <v>2127671.1534120091</v>
          </cell>
          <cell r="AV445">
            <v>7479210.241203595</v>
          </cell>
          <cell r="AW445">
            <v>2101413.6092569781</v>
          </cell>
          <cell r="AX445">
            <v>1937605.0415098234</v>
          </cell>
          <cell r="AY445">
            <v>2313532.9321485851</v>
          </cell>
          <cell r="AZ445">
            <v>6352551.5829153862</v>
          </cell>
          <cell r="BA445">
            <v>28980947.89914808</v>
          </cell>
          <cell r="BB445">
            <v>1801302.931368893</v>
          </cell>
          <cell r="BC445">
            <v>1755562.519145302</v>
          </cell>
          <cell r="BD445">
            <v>2377284.4267743514</v>
          </cell>
          <cell r="BE445">
            <v>5934149.8772885455</v>
          </cell>
          <cell r="BF445">
            <v>2527438.7448964664</v>
          </cell>
          <cell r="BG445">
            <v>3073502.5932432492</v>
          </cell>
          <cell r="BH445">
            <v>3794084.655330101</v>
          </cell>
          <cell r="BI445">
            <v>9395025.9934698157</v>
          </cell>
          <cell r="BJ445">
            <v>3846746.7405220796</v>
          </cell>
          <cell r="BK445">
            <v>5090630.9869991057</v>
          </cell>
          <cell r="BL445">
            <v>4319834.1659630677</v>
          </cell>
          <cell r="BM445">
            <v>13257211.893484253</v>
          </cell>
          <cell r="BN445">
            <v>4885431.3670228813</v>
          </cell>
          <cell r="BO445">
            <v>5156991.8023890425</v>
          </cell>
          <cell r="BP445">
            <v>6402849.0701767001</v>
          </cell>
          <cell r="BQ445">
            <v>16445272.239588624</v>
          </cell>
          <cell r="BR445">
            <v>45031660.003831238</v>
          </cell>
          <cell r="BS445">
            <v>103690710.76425159</v>
          </cell>
          <cell r="BT445">
            <v>303908495.93730187</v>
          </cell>
          <cell r="BU445">
            <v>377455989.64490783</v>
          </cell>
          <cell r="BV445">
            <v>500431051.93764466</v>
          </cell>
          <cell r="BW445">
            <v>712119322.83366299</v>
          </cell>
          <cell r="BX445">
            <v>988544190.66275573</v>
          </cell>
          <cell r="BY445">
            <v>1286998056.7029002</v>
          </cell>
        </row>
        <row r="447">
          <cell r="A447" t="str">
            <v xml:space="preserve">Total de Impuestos </v>
          </cell>
          <cell r="B447">
            <v>0</v>
          </cell>
          <cell r="C447">
            <v>0</v>
          </cell>
          <cell r="D447">
            <v>0</v>
          </cell>
          <cell r="E447">
            <v>852966.95197598694</v>
          </cell>
          <cell r="F447">
            <v>852966.95197598694</v>
          </cell>
          <cell r="G447">
            <v>461061.2524875977</v>
          </cell>
          <cell r="H447">
            <v>0</v>
          </cell>
          <cell r="I447">
            <v>105823.25701384828</v>
          </cell>
          <cell r="J447">
            <v>566884.50950144604</v>
          </cell>
          <cell r="K447">
            <v>0</v>
          </cell>
          <cell r="L447">
            <v>0</v>
          </cell>
          <cell r="M447">
            <v>1372887.6020599182</v>
          </cell>
          <cell r="N447">
            <v>1372887.6020599182</v>
          </cell>
          <cell r="O447">
            <v>0</v>
          </cell>
          <cell r="P447">
            <v>5978947.233914529</v>
          </cell>
          <cell r="Q447">
            <v>1500191.9234060848</v>
          </cell>
          <cell r="R447">
            <v>7479139.157320614</v>
          </cell>
          <cell r="S447">
            <v>10271878.220857965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617671.76947742968</v>
          </cell>
          <cell r="AC447">
            <v>778089.80831091816</v>
          </cell>
          <cell r="AD447">
            <v>667944.89901435922</v>
          </cell>
          <cell r="AE447">
            <v>2063706.476802707</v>
          </cell>
          <cell r="AF447">
            <v>681468.18992942071</v>
          </cell>
          <cell r="AG447">
            <v>683160.18645436049</v>
          </cell>
          <cell r="AH447">
            <v>814254.66397973301</v>
          </cell>
          <cell r="AI447">
            <v>2178883.0403635139</v>
          </cell>
          <cell r="AJ447">
            <v>4242589.5171662206</v>
          </cell>
          <cell r="AK447">
            <v>551638.35312650912</v>
          </cell>
          <cell r="AL447">
            <v>494157.0472763555</v>
          </cell>
          <cell r="AM447">
            <v>537070.83154195047</v>
          </cell>
          <cell r="AN447">
            <v>1582866.2319448153</v>
          </cell>
          <cell r="AO447">
            <v>495142.46857485984</v>
          </cell>
          <cell r="AP447">
            <v>519918.01788517222</v>
          </cell>
          <cell r="AQ447">
            <v>583402.3573512634</v>
          </cell>
          <cell r="AR447">
            <v>1598462.8438112955</v>
          </cell>
          <cell r="AS447">
            <v>507814.70222084702</v>
          </cell>
          <cell r="AT447">
            <v>616008.50621538609</v>
          </cell>
          <cell r="AU447">
            <v>446810.94221652194</v>
          </cell>
          <cell r="AV447">
            <v>1570634.1506527551</v>
          </cell>
          <cell r="AW447">
            <v>441296.85794396541</v>
          </cell>
          <cell r="AX447">
            <v>406897.05871706287</v>
          </cell>
          <cell r="AY447">
            <v>485841.91575120285</v>
          </cell>
          <cell r="AZ447">
            <v>1334035.832412231</v>
          </cell>
          <cell r="BA447">
            <v>6085999.0588210961</v>
          </cell>
          <cell r="BB447">
            <v>378273.6155874675</v>
          </cell>
          <cell r="BC447">
            <v>368668.12902051344</v>
          </cell>
          <cell r="BD447">
            <v>499229.72962261376</v>
          </cell>
          <cell r="BE447">
            <v>1246171.4742305947</v>
          </cell>
          <cell r="BF447">
            <v>530762.13642825792</v>
          </cell>
          <cell r="BG447">
            <v>645435.54458108218</v>
          </cell>
          <cell r="BH447">
            <v>796757.77761932125</v>
          </cell>
          <cell r="BI447">
            <v>1972955.4586286612</v>
          </cell>
          <cell r="BJ447">
            <v>807816.81550963665</v>
          </cell>
          <cell r="BK447">
            <v>1069032.507269812</v>
          </cell>
          <cell r="BL447">
            <v>907165.17485224432</v>
          </cell>
          <cell r="BM447">
            <v>2784014.4976316928</v>
          </cell>
          <cell r="BN447">
            <v>1025940.5870748051</v>
          </cell>
          <cell r="BO447">
            <v>1082968.2785016987</v>
          </cell>
          <cell r="BP447">
            <v>1344598.3047371069</v>
          </cell>
          <cell r="BQ447">
            <v>3453507.1703136107</v>
          </cell>
          <cell r="BR447">
            <v>9456648.6008045599</v>
          </cell>
          <cell r="BS447">
            <v>35254841.659845546</v>
          </cell>
          <cell r="BT447">
            <v>103328888.61868265</v>
          </cell>
          <cell r="BU447">
            <v>128335036.47926868</v>
          </cell>
          <cell r="BV447">
            <v>170146557.6587992</v>
          </cell>
          <cell r="BW447">
            <v>242120569.76344544</v>
          </cell>
          <cell r="BX447">
            <v>336105024.82533699</v>
          </cell>
          <cell r="BY447">
            <v>437579339.2789861</v>
          </cell>
        </row>
        <row r="448">
          <cell r="A448" t="str">
            <v>Devolución de Impuestos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</row>
        <row r="449">
          <cell r="B449" t="str">
            <v>-</v>
          </cell>
          <cell r="C449" t="str">
            <v>-</v>
          </cell>
          <cell r="D449" t="str">
            <v>-</v>
          </cell>
          <cell r="E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-</v>
          </cell>
          <cell r="O449" t="str">
            <v>-</v>
          </cell>
          <cell r="P449" t="str">
            <v>-</v>
          </cell>
          <cell r="Q449" t="str">
            <v>-</v>
          </cell>
          <cell r="R449" t="str">
            <v>-</v>
          </cell>
          <cell r="S449" t="str">
            <v>-</v>
          </cell>
          <cell r="T449" t="str">
            <v>-</v>
          </cell>
          <cell r="U449" t="str">
            <v>-</v>
          </cell>
          <cell r="V449" t="str">
            <v>-</v>
          </cell>
          <cell r="W449" t="str">
            <v>-</v>
          </cell>
          <cell r="X449" t="str">
            <v>-</v>
          </cell>
          <cell r="Y449" t="str">
            <v>-</v>
          </cell>
          <cell r="Z449" t="str">
            <v>-</v>
          </cell>
          <cell r="AA449" t="str">
            <v>-</v>
          </cell>
          <cell r="AB449" t="str">
            <v>-</v>
          </cell>
          <cell r="AC449" t="str">
            <v>-</v>
          </cell>
          <cell r="AD449" t="str">
            <v>-</v>
          </cell>
          <cell r="AE449" t="str">
            <v>-</v>
          </cell>
          <cell r="AF449" t="str">
            <v>-</v>
          </cell>
          <cell r="AG449" t="str">
            <v>-</v>
          </cell>
          <cell r="AH449" t="str">
            <v>-</v>
          </cell>
          <cell r="AI449" t="str">
            <v>-</v>
          </cell>
          <cell r="AJ449" t="str">
            <v>-</v>
          </cell>
          <cell r="AK449" t="str">
            <v>-</v>
          </cell>
          <cell r="AL449" t="str">
            <v>-</v>
          </cell>
          <cell r="AM449" t="str">
            <v>-</v>
          </cell>
          <cell r="AN449" t="str">
            <v>-</v>
          </cell>
          <cell r="AO449" t="str">
            <v>-</v>
          </cell>
          <cell r="AP449" t="str">
            <v>-</v>
          </cell>
          <cell r="AQ449" t="str">
            <v>-</v>
          </cell>
          <cell r="AR449" t="str">
            <v>-</v>
          </cell>
          <cell r="AS449" t="str">
            <v>-</v>
          </cell>
          <cell r="AT449" t="str">
            <v>-</v>
          </cell>
          <cell r="AU449" t="str">
            <v>-</v>
          </cell>
          <cell r="AV449" t="str">
            <v>-</v>
          </cell>
          <cell r="AW449" t="str">
            <v>-</v>
          </cell>
          <cell r="AX449" t="str">
            <v>-</v>
          </cell>
          <cell r="AY449" t="str">
            <v>-</v>
          </cell>
          <cell r="AZ449" t="str">
            <v>-</v>
          </cell>
          <cell r="BA449" t="str">
            <v>-</v>
          </cell>
          <cell r="BB449" t="str">
            <v>-</v>
          </cell>
          <cell r="BC449" t="str">
            <v>-</v>
          </cell>
          <cell r="BD449" t="str">
            <v>-</v>
          </cell>
          <cell r="BE449" t="str">
            <v>-</v>
          </cell>
          <cell r="BF449" t="str">
            <v>-</v>
          </cell>
          <cell r="BG449" t="str">
            <v>-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-</v>
          </cell>
          <cell r="BL449" t="str">
            <v>-</v>
          </cell>
          <cell r="BM449" t="str">
            <v>-</v>
          </cell>
          <cell r="BN449" t="str">
            <v>-</v>
          </cell>
          <cell r="BO449" t="str">
            <v>-</v>
          </cell>
          <cell r="BP449" t="str">
            <v>-</v>
          </cell>
          <cell r="BQ449" t="str">
            <v>-</v>
          </cell>
          <cell r="BR449" t="str">
            <v>-</v>
          </cell>
          <cell r="BS449" t="str">
            <v>-</v>
          </cell>
          <cell r="BT449" t="str">
            <v>-</v>
          </cell>
          <cell r="BU449" t="str">
            <v>-</v>
          </cell>
          <cell r="BV449" t="str">
            <v>-</v>
          </cell>
          <cell r="BW449" t="str">
            <v>-</v>
          </cell>
          <cell r="BX449" t="str">
            <v>-</v>
          </cell>
          <cell r="BY449" t="str">
            <v>-</v>
          </cell>
        </row>
        <row r="450">
          <cell r="A450" t="str">
            <v>Total de Impuestos*</v>
          </cell>
          <cell r="B450">
            <v>0</v>
          </cell>
          <cell r="C450">
            <v>0</v>
          </cell>
          <cell r="D450">
            <v>0</v>
          </cell>
          <cell r="E450">
            <v>852966.95197598694</v>
          </cell>
          <cell r="F450">
            <v>852966.95197598694</v>
          </cell>
          <cell r="G450">
            <v>461061.2524875977</v>
          </cell>
          <cell r="H450">
            <v>0</v>
          </cell>
          <cell r="I450">
            <v>105823.25701384828</v>
          </cell>
          <cell r="J450">
            <v>566884.50950144604</v>
          </cell>
          <cell r="K450">
            <v>0</v>
          </cell>
          <cell r="L450">
            <v>0</v>
          </cell>
          <cell r="M450">
            <v>1372887.6020599182</v>
          </cell>
          <cell r="N450">
            <v>1372887.6020599182</v>
          </cell>
          <cell r="O450">
            <v>0</v>
          </cell>
          <cell r="P450">
            <v>5978947.233914529</v>
          </cell>
          <cell r="Q450">
            <v>1500191.9234060848</v>
          </cell>
          <cell r="R450">
            <v>7479139.157320614</v>
          </cell>
          <cell r="S450">
            <v>10271878.220857965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617671.76947742968</v>
          </cell>
          <cell r="AC450">
            <v>778089.80831091816</v>
          </cell>
          <cell r="AD450">
            <v>667944.89901435922</v>
          </cell>
          <cell r="AE450">
            <v>2063706.476802707</v>
          </cell>
          <cell r="AF450">
            <v>681468.18992942071</v>
          </cell>
          <cell r="AG450">
            <v>683160.18645436049</v>
          </cell>
          <cell r="AH450">
            <v>814254.66397973301</v>
          </cell>
          <cell r="AI450">
            <v>2178883.0403635139</v>
          </cell>
          <cell r="AJ450">
            <v>4242589.5171662206</v>
          </cell>
          <cell r="AK450">
            <v>551638.35312650912</v>
          </cell>
          <cell r="AL450">
            <v>494157.0472763555</v>
          </cell>
          <cell r="AM450">
            <v>537070.83154195047</v>
          </cell>
          <cell r="AN450">
            <v>1582866.2319448153</v>
          </cell>
          <cell r="AO450">
            <v>495142.46857485984</v>
          </cell>
          <cell r="AP450">
            <v>519918.01788517222</v>
          </cell>
          <cell r="AQ450">
            <v>583402.3573512634</v>
          </cell>
          <cell r="AR450">
            <v>1598462.8438112955</v>
          </cell>
          <cell r="AS450">
            <v>507814.70222084702</v>
          </cell>
          <cell r="AT450">
            <v>616008.50621538609</v>
          </cell>
          <cell r="AU450">
            <v>446810.94221652194</v>
          </cell>
          <cell r="AV450">
            <v>1570634.1506527551</v>
          </cell>
          <cell r="AW450">
            <v>441296.85794396541</v>
          </cell>
          <cell r="AX450">
            <v>406897.05871706287</v>
          </cell>
          <cell r="AY450">
            <v>485841.91575120285</v>
          </cell>
          <cell r="AZ450">
            <v>1334035.832412231</v>
          </cell>
          <cell r="BA450">
            <v>6085999.0588210961</v>
          </cell>
          <cell r="BB450">
            <v>378273.6155874675</v>
          </cell>
          <cell r="BC450">
            <v>368668.12902051344</v>
          </cell>
          <cell r="BD450">
            <v>499229.72962261376</v>
          </cell>
          <cell r="BE450">
            <v>1246171.4742305947</v>
          </cell>
          <cell r="BF450">
            <v>530762.13642825792</v>
          </cell>
          <cell r="BG450">
            <v>645435.54458108218</v>
          </cell>
          <cell r="BH450">
            <v>796757.77761932125</v>
          </cell>
          <cell r="BI450">
            <v>1972955.4586286612</v>
          </cell>
          <cell r="BJ450">
            <v>807816.81550963665</v>
          </cell>
          <cell r="BK450">
            <v>1069032.507269812</v>
          </cell>
          <cell r="BL450">
            <v>907165.17485224432</v>
          </cell>
          <cell r="BM450">
            <v>2784014.4976316928</v>
          </cell>
          <cell r="BN450">
            <v>1025940.5870748051</v>
          </cell>
          <cell r="BO450">
            <v>1082968.2785016987</v>
          </cell>
          <cell r="BP450">
            <v>1344598.3047371069</v>
          </cell>
          <cell r="BQ450">
            <v>3453507.1703136107</v>
          </cell>
          <cell r="BR450">
            <v>9456648.6008045599</v>
          </cell>
          <cell r="BS450">
            <v>35254841.659845546</v>
          </cell>
          <cell r="BT450">
            <v>103328888.61868265</v>
          </cell>
          <cell r="BU450">
            <v>128335036.47926868</v>
          </cell>
          <cell r="BV450">
            <v>170146557.6587992</v>
          </cell>
          <cell r="BW450">
            <v>242120569.76344544</v>
          </cell>
          <cell r="BX450">
            <v>336105024.82533699</v>
          </cell>
          <cell r="BY450">
            <v>437579339.2789861</v>
          </cell>
        </row>
        <row r="451">
          <cell r="B451" t="str">
            <v>-</v>
          </cell>
          <cell r="C451" t="str">
            <v>-</v>
          </cell>
          <cell r="D451" t="str">
            <v>-</v>
          </cell>
          <cell r="E451" t="str">
            <v>-</v>
          </cell>
          <cell r="F451" t="str">
            <v>-</v>
          </cell>
          <cell r="G451" t="str">
            <v>-</v>
          </cell>
          <cell r="H451" t="str">
            <v>-</v>
          </cell>
          <cell r="I451" t="str">
            <v>-</v>
          </cell>
          <cell r="J451" t="str">
            <v>-</v>
          </cell>
          <cell r="K451" t="str">
            <v>-</v>
          </cell>
          <cell r="L451" t="str">
            <v>-</v>
          </cell>
          <cell r="M451" t="str">
            <v>-</v>
          </cell>
          <cell r="N451" t="str">
            <v>-</v>
          </cell>
          <cell r="O451" t="str">
            <v>-</v>
          </cell>
          <cell r="P451" t="str">
            <v>-</v>
          </cell>
          <cell r="Q451" t="str">
            <v>-</v>
          </cell>
          <cell r="R451" t="str">
            <v>-</v>
          </cell>
          <cell r="S451" t="str">
            <v>-</v>
          </cell>
          <cell r="T451" t="str">
            <v>-</v>
          </cell>
          <cell r="U451" t="str">
            <v>-</v>
          </cell>
          <cell r="V451" t="str">
            <v>-</v>
          </cell>
          <cell r="W451" t="str">
            <v>-</v>
          </cell>
          <cell r="X451" t="str">
            <v>-</v>
          </cell>
          <cell r="Y451" t="str">
            <v>-</v>
          </cell>
          <cell r="Z451" t="str">
            <v>-</v>
          </cell>
          <cell r="AA451" t="str">
            <v>-</v>
          </cell>
          <cell r="AB451" t="str">
            <v>-</v>
          </cell>
          <cell r="AC451" t="str">
            <v>-</v>
          </cell>
          <cell r="AD451" t="str">
            <v>-</v>
          </cell>
          <cell r="AE451" t="str">
            <v>-</v>
          </cell>
          <cell r="AF451" t="str">
            <v>-</v>
          </cell>
          <cell r="AG451" t="str">
            <v>-</v>
          </cell>
          <cell r="AH451" t="str">
            <v>-</v>
          </cell>
          <cell r="AI451" t="str">
            <v>-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-</v>
          </cell>
          <cell r="AN451" t="str">
            <v>-</v>
          </cell>
          <cell r="AO451" t="str">
            <v>-</v>
          </cell>
          <cell r="AP451" t="str">
            <v>-</v>
          </cell>
          <cell r="AQ451" t="str">
            <v>-</v>
          </cell>
          <cell r="AR451" t="str">
            <v>-</v>
          </cell>
          <cell r="AS451" t="str">
            <v>-</v>
          </cell>
          <cell r="AT451" t="str">
            <v>-</v>
          </cell>
          <cell r="AU451" t="str">
            <v>-</v>
          </cell>
          <cell r="AV451" t="str">
            <v>-</v>
          </cell>
          <cell r="AW451" t="str">
            <v>-</v>
          </cell>
          <cell r="AX451" t="str">
            <v>-</v>
          </cell>
          <cell r="AY451" t="str">
            <v>-</v>
          </cell>
          <cell r="AZ451" t="str">
            <v>-</v>
          </cell>
          <cell r="BA451" t="str">
            <v>-</v>
          </cell>
          <cell r="BB451" t="str">
            <v>-</v>
          </cell>
          <cell r="BC451" t="str">
            <v>-</v>
          </cell>
          <cell r="BD451" t="str">
            <v>-</v>
          </cell>
          <cell r="BE451" t="str">
            <v>-</v>
          </cell>
          <cell r="BF451" t="str">
            <v>-</v>
          </cell>
          <cell r="BG451" t="str">
            <v>-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-</v>
          </cell>
          <cell r="BL451" t="str">
            <v>-</v>
          </cell>
          <cell r="BM451" t="str">
            <v>-</v>
          </cell>
          <cell r="BN451" t="str">
            <v>-</v>
          </cell>
          <cell r="BO451" t="str">
            <v>-</v>
          </cell>
          <cell r="BP451" t="str">
            <v>-</v>
          </cell>
          <cell r="BQ451" t="str">
            <v>-</v>
          </cell>
          <cell r="BR451" t="str">
            <v>-</v>
          </cell>
          <cell r="BS451" t="str">
            <v>-</v>
          </cell>
          <cell r="BT451" t="str">
            <v>-</v>
          </cell>
          <cell r="BU451" t="str">
            <v>-</v>
          </cell>
          <cell r="BV451" t="str">
            <v>-</v>
          </cell>
          <cell r="BW451" t="str">
            <v>-</v>
          </cell>
          <cell r="BX451" t="str">
            <v>-</v>
          </cell>
          <cell r="BY451" t="str">
            <v>-</v>
          </cell>
        </row>
        <row r="452">
          <cell r="A452" t="str">
            <v>Total impuesto</v>
          </cell>
          <cell r="B452">
            <v>0</v>
          </cell>
          <cell r="C452">
            <v>0</v>
          </cell>
          <cell r="D452">
            <v>0</v>
          </cell>
          <cell r="E452">
            <v>852966.95197598694</v>
          </cell>
          <cell r="F452">
            <v>852966.95197598694</v>
          </cell>
          <cell r="G452">
            <v>461061.2524875977</v>
          </cell>
          <cell r="H452">
            <v>0</v>
          </cell>
          <cell r="I452">
            <v>105823.25701384828</v>
          </cell>
          <cell r="J452">
            <v>566884.50950144604</v>
          </cell>
          <cell r="K452">
            <v>0</v>
          </cell>
          <cell r="L452">
            <v>0</v>
          </cell>
          <cell r="M452">
            <v>1372887.6020599182</v>
          </cell>
          <cell r="N452">
            <v>1372887.6020599182</v>
          </cell>
          <cell r="O452">
            <v>0</v>
          </cell>
          <cell r="P452">
            <v>5978947.233914529</v>
          </cell>
          <cell r="Q452">
            <v>1500191.9234060848</v>
          </cell>
          <cell r="R452">
            <v>7479139.157320614</v>
          </cell>
          <cell r="S452">
            <v>10271878.220857965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617671.76947742968</v>
          </cell>
          <cell r="AC452">
            <v>778089.80831091816</v>
          </cell>
          <cell r="AD452">
            <v>667944.89901435922</v>
          </cell>
          <cell r="AE452">
            <v>2063706.476802707</v>
          </cell>
          <cell r="AF452">
            <v>681468.18992942071</v>
          </cell>
          <cell r="AG452">
            <v>683160.18645436049</v>
          </cell>
          <cell r="AH452">
            <v>814254.66397973301</v>
          </cell>
          <cell r="AI452">
            <v>2178883.0403635139</v>
          </cell>
          <cell r="AJ452">
            <v>4242589.5171662206</v>
          </cell>
          <cell r="AK452">
            <v>551638.35312650912</v>
          </cell>
          <cell r="AL452">
            <v>494157.0472763555</v>
          </cell>
          <cell r="AM452">
            <v>537070.83154195047</v>
          </cell>
          <cell r="AN452">
            <v>1582866.2319448153</v>
          </cell>
          <cell r="AO452">
            <v>495142.46857485984</v>
          </cell>
          <cell r="AP452">
            <v>519918.01788517222</v>
          </cell>
          <cell r="AQ452">
            <v>583402.3573512634</v>
          </cell>
          <cell r="AR452">
            <v>1598462.8438112955</v>
          </cell>
          <cell r="AS452">
            <v>507814.70222084702</v>
          </cell>
          <cell r="AT452">
            <v>616008.50621538609</v>
          </cell>
          <cell r="AU452">
            <v>446810.94221652194</v>
          </cell>
          <cell r="AV452">
            <v>1570634.1506527551</v>
          </cell>
          <cell r="AW452">
            <v>441296.85794396541</v>
          </cell>
          <cell r="AX452">
            <v>406897.05871706287</v>
          </cell>
          <cell r="AY452">
            <v>485841.91575120285</v>
          </cell>
          <cell r="AZ452">
            <v>1334035.832412231</v>
          </cell>
          <cell r="BA452">
            <v>6085999.0588210961</v>
          </cell>
          <cell r="BB452">
            <v>378273.6155874675</v>
          </cell>
          <cell r="BC452">
            <v>368668.12902051344</v>
          </cell>
          <cell r="BD452">
            <v>499229.72962261376</v>
          </cell>
          <cell r="BE452">
            <v>1246171.4742305947</v>
          </cell>
          <cell r="BF452">
            <v>530762.13642825792</v>
          </cell>
          <cell r="BG452">
            <v>645435.54458108218</v>
          </cell>
          <cell r="BH452">
            <v>796757.77761932125</v>
          </cell>
          <cell r="BI452">
            <v>1972955.4586286612</v>
          </cell>
          <cell r="BJ452">
            <v>807816.81550963665</v>
          </cell>
          <cell r="BK452">
            <v>1069032.507269812</v>
          </cell>
          <cell r="BL452">
            <v>907165.17485224432</v>
          </cell>
          <cell r="BM452">
            <v>2784014.4976316928</v>
          </cell>
          <cell r="BN452">
            <v>1025940.5870748051</v>
          </cell>
          <cell r="BO452">
            <v>1082968.2785016987</v>
          </cell>
          <cell r="BP452">
            <v>1344598.3047371069</v>
          </cell>
          <cell r="BQ452">
            <v>3453507.1703136107</v>
          </cell>
          <cell r="BR452">
            <v>9456648.6008045599</v>
          </cell>
          <cell r="BS452">
            <v>35254841.659845546</v>
          </cell>
          <cell r="BT452">
            <v>103328888.61868265</v>
          </cell>
          <cell r="BU452">
            <v>128335036.47926868</v>
          </cell>
          <cell r="BV452">
            <v>170146557.6587992</v>
          </cell>
          <cell r="BW452">
            <v>242120569.76344544</v>
          </cell>
          <cell r="BX452">
            <v>336105024.82533699</v>
          </cell>
          <cell r="BY452">
            <v>437579339.2789861</v>
          </cell>
        </row>
        <row r="453">
          <cell r="A453" t="str">
            <v>Impuestos I.A.E.</v>
          </cell>
          <cell r="B453">
            <v>1131473.9999902721</v>
          </cell>
          <cell r="C453">
            <v>0</v>
          </cell>
          <cell r="D453">
            <v>182951.13952677275</v>
          </cell>
          <cell r="E453">
            <v>0</v>
          </cell>
          <cell r="F453">
            <v>182951.13952677275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199365.74682007675</v>
          </cell>
          <cell r="L453">
            <v>0</v>
          </cell>
          <cell r="M453">
            <v>0</v>
          </cell>
          <cell r="N453">
            <v>199365.74682007675</v>
          </cell>
          <cell r="O453">
            <v>0</v>
          </cell>
          <cell r="P453">
            <v>0</v>
          </cell>
          <cell r="Q453">
            <v>-10071103</v>
          </cell>
          <cell r="R453">
            <v>-10071103</v>
          </cell>
          <cell r="S453">
            <v>-9688786.1136531513</v>
          </cell>
          <cell r="T453">
            <v>69779</v>
          </cell>
          <cell r="U453">
            <v>-335</v>
          </cell>
          <cell r="V453">
            <v>-209870</v>
          </cell>
          <cell r="W453">
            <v>-140426</v>
          </cell>
          <cell r="X453">
            <v>1590</v>
          </cell>
          <cell r="Y453">
            <v>2097</v>
          </cell>
          <cell r="Z453">
            <v>1270207</v>
          </cell>
          <cell r="AA453">
            <v>1273894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1133468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</row>
        <row r="454">
          <cell r="B454" t="str">
            <v>-</v>
          </cell>
          <cell r="C454" t="str">
            <v>-</v>
          </cell>
          <cell r="D454" t="str">
            <v>-</v>
          </cell>
          <cell r="E454" t="str">
            <v>-</v>
          </cell>
          <cell r="F454" t="str">
            <v>-</v>
          </cell>
          <cell r="G454" t="str">
            <v>-</v>
          </cell>
          <cell r="H454" t="str">
            <v>-</v>
          </cell>
          <cell r="I454" t="str">
            <v>-</v>
          </cell>
          <cell r="J454" t="str">
            <v>-</v>
          </cell>
          <cell r="K454" t="str">
            <v>-</v>
          </cell>
          <cell r="L454" t="str">
            <v>-</v>
          </cell>
          <cell r="M454" t="str">
            <v>-</v>
          </cell>
          <cell r="N454" t="str">
            <v>-</v>
          </cell>
          <cell r="O454" t="str">
            <v>-</v>
          </cell>
          <cell r="P454" t="str">
            <v>-</v>
          </cell>
          <cell r="Q454" t="str">
            <v>-</v>
          </cell>
          <cell r="R454" t="str">
            <v>-</v>
          </cell>
          <cell r="S454" t="str">
            <v>-</v>
          </cell>
          <cell r="T454" t="str">
            <v>-</v>
          </cell>
          <cell r="U454" t="str">
            <v>-</v>
          </cell>
          <cell r="V454" t="str">
            <v>-</v>
          </cell>
          <cell r="W454" t="str">
            <v>-</v>
          </cell>
          <cell r="X454" t="str">
            <v>-</v>
          </cell>
          <cell r="Y454" t="str">
            <v>-</v>
          </cell>
          <cell r="Z454" t="str">
            <v>-</v>
          </cell>
          <cell r="AA454" t="str">
            <v>-</v>
          </cell>
          <cell r="AB454" t="str">
            <v>-</v>
          </cell>
          <cell r="AC454" t="str">
            <v>-</v>
          </cell>
          <cell r="AD454" t="str">
            <v>-</v>
          </cell>
          <cell r="AE454" t="str">
            <v>-</v>
          </cell>
          <cell r="AF454" t="str">
            <v>-</v>
          </cell>
          <cell r="AG454" t="str">
            <v>-</v>
          </cell>
          <cell r="AH454" t="str">
            <v>-</v>
          </cell>
          <cell r="AI454" t="str">
            <v>-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-</v>
          </cell>
          <cell r="AN454" t="str">
            <v>-</v>
          </cell>
          <cell r="AO454" t="str">
            <v>-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 t="str">
            <v>-</v>
          </cell>
          <cell r="AU454" t="str">
            <v>-</v>
          </cell>
          <cell r="AV454" t="str">
            <v>-</v>
          </cell>
          <cell r="AW454" t="str">
            <v>-</v>
          </cell>
          <cell r="AX454" t="str">
            <v>-</v>
          </cell>
          <cell r="AY454" t="str">
            <v>-</v>
          </cell>
          <cell r="AZ454" t="str">
            <v>-</v>
          </cell>
          <cell r="BA454" t="str">
            <v>-</v>
          </cell>
          <cell r="BB454" t="str">
            <v>-</v>
          </cell>
          <cell r="BC454" t="str">
            <v>-</v>
          </cell>
          <cell r="BD454" t="str">
            <v>-</v>
          </cell>
          <cell r="BE454" t="str">
            <v>-</v>
          </cell>
          <cell r="BF454" t="str">
            <v>-</v>
          </cell>
          <cell r="BG454" t="str">
            <v>-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-</v>
          </cell>
          <cell r="BL454" t="str">
            <v>-</v>
          </cell>
          <cell r="BM454" t="str">
            <v>-</v>
          </cell>
          <cell r="BN454" t="str">
            <v>-</v>
          </cell>
          <cell r="BO454" t="str">
            <v>-</v>
          </cell>
          <cell r="BP454" t="str">
            <v>-</v>
          </cell>
          <cell r="BQ454" t="str">
            <v>-</v>
          </cell>
          <cell r="BR454" t="str">
            <v>-</v>
          </cell>
          <cell r="BS454" t="str">
            <v>-</v>
          </cell>
          <cell r="BT454" t="str">
            <v>-</v>
          </cell>
          <cell r="BU454" t="str">
            <v>-</v>
          </cell>
          <cell r="BV454" t="str">
            <v>-</v>
          </cell>
          <cell r="BW454" t="str">
            <v>-</v>
          </cell>
          <cell r="BX454" t="str">
            <v>-</v>
          </cell>
          <cell r="BY454" t="str">
            <v>-</v>
          </cell>
        </row>
        <row r="455">
          <cell r="A455" t="str">
            <v>PROVISION PARA IMPUESTO</v>
          </cell>
          <cell r="B455">
            <v>1131473.9999902721</v>
          </cell>
          <cell r="C455">
            <v>0</v>
          </cell>
          <cell r="D455">
            <v>182951.13952677275</v>
          </cell>
          <cell r="E455">
            <v>852966.95197598694</v>
          </cell>
          <cell r="F455">
            <v>1035918.0915027597</v>
          </cell>
          <cell r="G455">
            <v>461061.2524875977</v>
          </cell>
          <cell r="H455">
            <v>0</v>
          </cell>
          <cell r="I455">
            <v>105823.25701384828</v>
          </cell>
          <cell r="J455">
            <v>566884.50950144604</v>
          </cell>
          <cell r="K455">
            <v>199365.74682007675</v>
          </cell>
          <cell r="L455">
            <v>0</v>
          </cell>
          <cell r="M455">
            <v>1372887.6020599182</v>
          </cell>
          <cell r="N455">
            <v>1572253.3488799948</v>
          </cell>
          <cell r="O455">
            <v>0</v>
          </cell>
          <cell r="P455">
            <v>5978947.233914529</v>
          </cell>
          <cell r="Q455">
            <v>-8570911.076593915</v>
          </cell>
          <cell r="R455">
            <v>-2591963.842679386</v>
          </cell>
          <cell r="S455">
            <v>583092.10720481444</v>
          </cell>
          <cell r="T455">
            <v>69779</v>
          </cell>
          <cell r="U455">
            <v>-335</v>
          </cell>
          <cell r="V455">
            <v>-209870</v>
          </cell>
          <cell r="W455">
            <v>-140426</v>
          </cell>
          <cell r="X455">
            <v>1590</v>
          </cell>
          <cell r="Y455">
            <v>2097</v>
          </cell>
          <cell r="Z455">
            <v>1270207</v>
          </cell>
          <cell r="AA455">
            <v>1273894</v>
          </cell>
          <cell r="AB455">
            <v>617671.76947742968</v>
          </cell>
          <cell r="AC455">
            <v>778089.80831091816</v>
          </cell>
          <cell r="AD455">
            <v>667944.89901435922</v>
          </cell>
          <cell r="AE455">
            <v>2063706.476802707</v>
          </cell>
          <cell r="AF455">
            <v>681468.18992942071</v>
          </cell>
          <cell r="AG455">
            <v>683160.18645436049</v>
          </cell>
          <cell r="AH455">
            <v>814254.66397973301</v>
          </cell>
          <cell r="AI455">
            <v>2178883.0403635139</v>
          </cell>
          <cell r="AJ455">
            <v>5376057.5171662206</v>
          </cell>
          <cell r="AK455">
            <v>551638.35312650912</v>
          </cell>
          <cell r="AL455">
            <v>494157.0472763555</v>
          </cell>
          <cell r="AM455">
            <v>537070.83154195047</v>
          </cell>
          <cell r="AN455">
            <v>1582866.2319448153</v>
          </cell>
          <cell r="AO455">
            <v>495142.46857485984</v>
          </cell>
          <cell r="AP455">
            <v>519918.01788517222</v>
          </cell>
          <cell r="AQ455">
            <v>583402.3573512634</v>
          </cell>
          <cell r="AR455">
            <v>1598462.8438112955</v>
          </cell>
          <cell r="AS455">
            <v>507814.70222084702</v>
          </cell>
          <cell r="AT455">
            <v>616008.50621538609</v>
          </cell>
          <cell r="AU455">
            <v>446810.94221652194</v>
          </cell>
          <cell r="AV455">
            <v>1570634.1506527551</v>
          </cell>
          <cell r="AW455">
            <v>441296.85794396541</v>
          </cell>
          <cell r="AX455">
            <v>406897.05871706287</v>
          </cell>
          <cell r="AY455">
            <v>485841.91575120285</v>
          </cell>
          <cell r="AZ455">
            <v>1334035.832412231</v>
          </cell>
          <cell r="BA455">
            <v>6085999.0588210961</v>
          </cell>
          <cell r="BB455">
            <v>378273.6155874675</v>
          </cell>
          <cell r="BC455">
            <v>368668.12902051344</v>
          </cell>
          <cell r="BD455">
            <v>499229.72962261376</v>
          </cell>
          <cell r="BE455">
            <v>1246171.4742305947</v>
          </cell>
          <cell r="BF455">
            <v>530762.13642825792</v>
          </cell>
          <cell r="BG455">
            <v>645435.54458108218</v>
          </cell>
          <cell r="BH455">
            <v>796757.77761932125</v>
          </cell>
          <cell r="BI455">
            <v>1972955.4586286612</v>
          </cell>
          <cell r="BJ455">
            <v>807816.81550963665</v>
          </cell>
          <cell r="BK455">
            <v>1069032.507269812</v>
          </cell>
          <cell r="BL455">
            <v>907165.17485224432</v>
          </cell>
          <cell r="BM455">
            <v>2784014.4976316928</v>
          </cell>
          <cell r="BN455">
            <v>1025940.5870748051</v>
          </cell>
          <cell r="BO455">
            <v>1082968.2785016987</v>
          </cell>
          <cell r="BP455">
            <v>1344598.3047371069</v>
          </cell>
          <cell r="BQ455">
            <v>3453507.1703136107</v>
          </cell>
          <cell r="BR455">
            <v>9456648.6008045599</v>
          </cell>
          <cell r="BS455">
            <v>35254841.659845546</v>
          </cell>
          <cell r="BT455">
            <v>103328888.61868265</v>
          </cell>
          <cell r="BU455">
            <v>128335036.47926868</v>
          </cell>
          <cell r="BV455">
            <v>170146557.6587992</v>
          </cell>
          <cell r="BW455">
            <v>242120569.76344544</v>
          </cell>
          <cell r="BX455">
            <v>336105024.82533699</v>
          </cell>
          <cell r="BY455">
            <v>437579339.2789861</v>
          </cell>
        </row>
        <row r="456">
          <cell r="B456" t="str">
            <v>-</v>
          </cell>
          <cell r="C456" t="str">
            <v>-</v>
          </cell>
          <cell r="D456" t="str">
            <v>-</v>
          </cell>
          <cell r="E456" t="str">
            <v>-</v>
          </cell>
          <cell r="F456" t="str">
            <v>-</v>
          </cell>
          <cell r="G456" t="str">
            <v>-</v>
          </cell>
          <cell r="H456" t="str">
            <v>-</v>
          </cell>
          <cell r="I456" t="str">
            <v>-</v>
          </cell>
          <cell r="J456" t="str">
            <v>-</v>
          </cell>
          <cell r="K456" t="str">
            <v>-</v>
          </cell>
          <cell r="L456" t="str">
            <v>-</v>
          </cell>
          <cell r="M456" t="str">
            <v>-</v>
          </cell>
          <cell r="N456" t="str">
            <v>-</v>
          </cell>
          <cell r="O456" t="str">
            <v>-</v>
          </cell>
          <cell r="P456" t="str">
            <v>-</v>
          </cell>
          <cell r="Q456" t="str">
            <v>-</v>
          </cell>
          <cell r="R456" t="str">
            <v>-</v>
          </cell>
          <cell r="S456" t="str">
            <v>-</v>
          </cell>
          <cell r="T456" t="str">
            <v>-</v>
          </cell>
          <cell r="U456" t="str">
            <v>-</v>
          </cell>
          <cell r="V456" t="str">
            <v>-</v>
          </cell>
          <cell r="W456" t="str">
            <v>-</v>
          </cell>
          <cell r="X456" t="str">
            <v>-</v>
          </cell>
          <cell r="Y456" t="str">
            <v>-</v>
          </cell>
          <cell r="Z456" t="str">
            <v>-</v>
          </cell>
          <cell r="AA456" t="str">
            <v>-</v>
          </cell>
          <cell r="AB456" t="str">
            <v>-</v>
          </cell>
          <cell r="AC456" t="str">
            <v>-</v>
          </cell>
          <cell r="AD456" t="str">
            <v>-</v>
          </cell>
          <cell r="AE456" t="str">
            <v>-</v>
          </cell>
          <cell r="AF456" t="str">
            <v>-</v>
          </cell>
          <cell r="AG456" t="str">
            <v>-</v>
          </cell>
          <cell r="AH456" t="str">
            <v>-</v>
          </cell>
          <cell r="AI456" t="str">
            <v>-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-</v>
          </cell>
          <cell r="AN456" t="str">
            <v>-</v>
          </cell>
          <cell r="AO456" t="str">
            <v>-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 t="str">
            <v>-</v>
          </cell>
          <cell r="AU456" t="str">
            <v>-</v>
          </cell>
          <cell r="AV456" t="str">
            <v>-</v>
          </cell>
          <cell r="AW456" t="str">
            <v>-</v>
          </cell>
          <cell r="AX456" t="str">
            <v>-</v>
          </cell>
          <cell r="AY456" t="str">
            <v>-</v>
          </cell>
          <cell r="AZ456" t="str">
            <v>-</v>
          </cell>
          <cell r="BA456" t="str">
            <v>-</v>
          </cell>
          <cell r="BB456" t="str">
            <v>-</v>
          </cell>
          <cell r="BC456" t="str">
            <v>-</v>
          </cell>
          <cell r="BD456" t="str">
            <v>-</v>
          </cell>
          <cell r="BE456" t="str">
            <v>-</v>
          </cell>
          <cell r="BF456" t="str">
            <v>-</v>
          </cell>
          <cell r="BG456" t="str">
            <v>-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-</v>
          </cell>
          <cell r="BL456" t="str">
            <v>-</v>
          </cell>
          <cell r="BM456" t="str">
            <v>-</v>
          </cell>
          <cell r="BN456" t="str">
            <v>-</v>
          </cell>
          <cell r="BO456" t="str">
            <v>-</v>
          </cell>
          <cell r="BP456" t="str">
            <v>-</v>
          </cell>
          <cell r="BQ456" t="str">
            <v>-</v>
          </cell>
          <cell r="BR456" t="str">
            <v>-</v>
          </cell>
          <cell r="BS456" t="str">
            <v>-</v>
          </cell>
          <cell r="BT456" t="str">
            <v>-</v>
          </cell>
          <cell r="BU456" t="str">
            <v>-</v>
          </cell>
          <cell r="BV456" t="str">
            <v>-</v>
          </cell>
          <cell r="BW456" t="str">
            <v>-</v>
          </cell>
          <cell r="BX456" t="str">
            <v>-</v>
          </cell>
          <cell r="BY456" t="str">
            <v>-</v>
          </cell>
        </row>
        <row r="457">
          <cell r="A457" t="str">
            <v>Utilidad después de impuestos</v>
          </cell>
          <cell r="B457">
            <v>3265377.52456132</v>
          </cell>
          <cell r="C457">
            <v>817864.97885390371</v>
          </cell>
          <cell r="D457">
            <v>1559783.5485057815</v>
          </cell>
          <cell r="E457">
            <v>1085627.1447478968</v>
          </cell>
          <cell r="F457">
            <v>3463275.672107582</v>
          </cell>
          <cell r="G457">
            <v>2408073.9569845935</v>
          </cell>
          <cell r="H457">
            <v>2158437.598087959</v>
          </cell>
          <cell r="I457">
            <v>1556205.5523331738</v>
          </cell>
          <cell r="J457">
            <v>6122717.1074057259</v>
          </cell>
          <cell r="K457">
            <v>1814294.531195173</v>
          </cell>
          <cell r="L457">
            <v>3602244.3703241348</v>
          </cell>
          <cell r="M457">
            <v>896514.18926169514</v>
          </cell>
          <cell r="N457">
            <v>6313053.0907810032</v>
          </cell>
          <cell r="O457">
            <v>-4929938.0784620298</v>
          </cell>
          <cell r="P457">
            <v>-3732642.979189042</v>
          </cell>
          <cell r="Q457">
            <v>10032878.684988305</v>
          </cell>
          <cell r="R457">
            <v>1370297.6273372327</v>
          </cell>
          <cell r="S457">
            <v>17269343.497631546</v>
          </cell>
          <cell r="T457">
            <v>1886707.3993840225</v>
          </cell>
          <cell r="U457">
            <v>2603633.141609604</v>
          </cell>
          <cell r="V457">
            <v>6766106.7769967951</v>
          </cell>
          <cell r="W457">
            <v>11256447.317990422</v>
          </cell>
          <cell r="X457">
            <v>1895800.1888887573</v>
          </cell>
          <cell r="Y457">
            <v>3424956.9607640486</v>
          </cell>
          <cell r="Z457">
            <v>723581.41884473898</v>
          </cell>
          <cell r="AA457">
            <v>6044338.5684975442</v>
          </cell>
          <cell r="AB457">
            <v>2323622.3708912833</v>
          </cell>
          <cell r="AC457">
            <v>2927099.7550744065</v>
          </cell>
          <cell r="AD457">
            <v>2512745.0962921134</v>
          </cell>
          <cell r="AE457">
            <v>7763467.2222578032</v>
          </cell>
          <cell r="AF457">
            <v>2563618.4287821064</v>
          </cell>
          <cell r="AG457">
            <v>2569983.558566404</v>
          </cell>
          <cell r="AH457">
            <v>3063148.4978285194</v>
          </cell>
          <cell r="AI457">
            <v>8196750.4851770308</v>
          </cell>
          <cell r="AJ457">
            <v>33261003.593922798</v>
          </cell>
          <cell r="AK457">
            <v>2075210.9474759151</v>
          </cell>
          <cell r="AL457">
            <v>1858971.7492777184</v>
          </cell>
          <cell r="AM457">
            <v>2020409.3186578138</v>
          </cell>
          <cell r="AN457">
            <v>5954592.0154114477</v>
          </cell>
          <cell r="AO457">
            <v>1862678.8103530444</v>
          </cell>
          <cell r="AP457">
            <v>1955882.0672823146</v>
          </cell>
          <cell r="AQ457">
            <v>2194704.1062261816</v>
          </cell>
          <cell r="AR457">
            <v>6013264.9838615395</v>
          </cell>
          <cell r="AS457">
            <v>1910350.5464498529</v>
          </cell>
          <cell r="AT457">
            <v>2317365.3329055002</v>
          </cell>
          <cell r="AU457">
            <v>1680860.2111954873</v>
          </cell>
          <cell r="AV457">
            <v>5908576.0905508408</v>
          </cell>
          <cell r="AW457">
            <v>1660116.7513130126</v>
          </cell>
          <cell r="AX457">
            <v>1530707.9827927605</v>
          </cell>
          <cell r="AY457">
            <v>1827691.0163973821</v>
          </cell>
          <cell r="AZ457">
            <v>5018515.7505031545</v>
          </cell>
          <cell r="BA457">
            <v>22894948.840326983</v>
          </cell>
          <cell r="BB457">
            <v>1423029.3157814255</v>
          </cell>
          <cell r="BC457">
            <v>1386894.3901247887</v>
          </cell>
          <cell r="BD457">
            <v>1878054.6971517375</v>
          </cell>
          <cell r="BE457">
            <v>4687978.4030579524</v>
          </cell>
          <cell r="BF457">
            <v>1996676.6084682085</v>
          </cell>
          <cell r="BG457">
            <v>2428067.0486621666</v>
          </cell>
          <cell r="BH457">
            <v>2997326.8777107797</v>
          </cell>
          <cell r="BI457">
            <v>7422070.5348411547</v>
          </cell>
          <cell r="BJ457">
            <v>3038929.9250124427</v>
          </cell>
          <cell r="BK457">
            <v>4021598.4797292934</v>
          </cell>
          <cell r="BL457">
            <v>3412668.9911108236</v>
          </cell>
          <cell r="BM457">
            <v>10473197.395852558</v>
          </cell>
          <cell r="BN457">
            <v>3859490.7799480762</v>
          </cell>
          <cell r="BO457">
            <v>4074023.5238873437</v>
          </cell>
          <cell r="BP457">
            <v>5058250.7654395923</v>
          </cell>
          <cell r="BQ457">
            <v>12991765.069275014</v>
          </cell>
          <cell r="BR457">
            <v>35575011.40302667</v>
          </cell>
          <cell r="BS457">
            <v>68435869.104406044</v>
          </cell>
          <cell r="BT457">
            <v>200579607.31861925</v>
          </cell>
          <cell r="BU457">
            <v>249120953.16563916</v>
          </cell>
          <cell r="BV457">
            <v>330284494.27884549</v>
          </cell>
          <cell r="BW457">
            <v>469998753.07021755</v>
          </cell>
          <cell r="BX457">
            <v>652439165.83741868</v>
          </cell>
          <cell r="BY457">
            <v>849418717.42391407</v>
          </cell>
        </row>
        <row r="458">
          <cell r="A458" t="str">
            <v xml:space="preserve">  </v>
          </cell>
        </row>
        <row r="459">
          <cell r="A459" t="str">
            <v>Participación en los resultados de otras cías.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</row>
        <row r="460">
          <cell r="B460" t="str">
            <v>-</v>
          </cell>
          <cell r="C460" t="str">
            <v>-</v>
          </cell>
          <cell r="D460" t="str">
            <v>-</v>
          </cell>
          <cell r="E460" t="str">
            <v>-</v>
          </cell>
          <cell r="F460" t="str">
            <v>-</v>
          </cell>
          <cell r="G460" t="str">
            <v>-</v>
          </cell>
          <cell r="H460" t="str">
            <v>-</v>
          </cell>
          <cell r="I460" t="str">
            <v>-</v>
          </cell>
          <cell r="J460" t="str">
            <v>-</v>
          </cell>
          <cell r="K460" t="str">
            <v>-</v>
          </cell>
          <cell r="L460" t="str">
            <v>-</v>
          </cell>
          <cell r="M460" t="str">
            <v>-</v>
          </cell>
          <cell r="N460" t="str">
            <v>-</v>
          </cell>
          <cell r="O460" t="str">
            <v>-</v>
          </cell>
          <cell r="P460" t="str">
            <v>-</v>
          </cell>
          <cell r="Q460" t="str">
            <v>-</v>
          </cell>
          <cell r="R460" t="str">
            <v>-</v>
          </cell>
          <cell r="S460" t="str">
            <v>-</v>
          </cell>
          <cell r="T460" t="str">
            <v>-</v>
          </cell>
          <cell r="U460" t="str">
            <v>-</v>
          </cell>
          <cell r="V460" t="str">
            <v>-</v>
          </cell>
          <cell r="W460" t="str">
            <v>-</v>
          </cell>
          <cell r="X460" t="str">
            <v>-</v>
          </cell>
          <cell r="Y460" t="str">
            <v>-</v>
          </cell>
          <cell r="Z460" t="str">
            <v>-</v>
          </cell>
          <cell r="AA460" t="str">
            <v>-</v>
          </cell>
          <cell r="AB460" t="str">
            <v>-</v>
          </cell>
          <cell r="AC460" t="str">
            <v>-</v>
          </cell>
          <cell r="AD460" t="str">
            <v>-</v>
          </cell>
          <cell r="AE460" t="str">
            <v>-</v>
          </cell>
          <cell r="AF460" t="str">
            <v>-</v>
          </cell>
          <cell r="AG460" t="str">
            <v>-</v>
          </cell>
          <cell r="AH460" t="str">
            <v>-</v>
          </cell>
          <cell r="AI460" t="str">
            <v>-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-</v>
          </cell>
          <cell r="AN460" t="str">
            <v>-</v>
          </cell>
          <cell r="AO460" t="str">
            <v>-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 t="str">
            <v>-</v>
          </cell>
          <cell r="AU460" t="str">
            <v>-</v>
          </cell>
          <cell r="AV460" t="str">
            <v>-</v>
          </cell>
          <cell r="AW460" t="str">
            <v>-</v>
          </cell>
          <cell r="AX460" t="str">
            <v>-</v>
          </cell>
          <cell r="AY460" t="str">
            <v>-</v>
          </cell>
          <cell r="AZ460" t="str">
            <v>-</v>
          </cell>
          <cell r="BA460" t="str">
            <v>-</v>
          </cell>
          <cell r="BB460" t="str">
            <v>-</v>
          </cell>
          <cell r="BC460" t="str">
            <v>-</v>
          </cell>
          <cell r="BD460" t="str">
            <v>-</v>
          </cell>
          <cell r="BE460" t="str">
            <v>-</v>
          </cell>
          <cell r="BF460" t="str">
            <v>-</v>
          </cell>
          <cell r="BG460" t="str">
            <v>-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 t="str">
            <v>-</v>
          </cell>
          <cell r="BO460" t="str">
            <v>-</v>
          </cell>
          <cell r="BP460" t="str">
            <v>-</v>
          </cell>
          <cell r="BQ460" t="str">
            <v>-</v>
          </cell>
          <cell r="BR460" t="str">
            <v>-</v>
          </cell>
          <cell r="BS460" t="str">
            <v>-</v>
          </cell>
          <cell r="BT460" t="str">
            <v>-</v>
          </cell>
          <cell r="BU460" t="str">
            <v>-</v>
          </cell>
          <cell r="BV460" t="str">
            <v>-</v>
          </cell>
          <cell r="BW460" t="str">
            <v>-</v>
          </cell>
          <cell r="BX460" t="str">
            <v>-</v>
          </cell>
          <cell r="BY460" t="str">
            <v>-</v>
          </cell>
        </row>
        <row r="461">
          <cell r="A461" t="str">
            <v>Participación en los resultados de cías. filiales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</row>
        <row r="463">
          <cell r="A463" t="str">
            <v>Interés Minoritario (G y P)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</row>
        <row r="464">
          <cell r="A464" t="str">
            <v>Partidas Extraordinarias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</row>
        <row r="465">
          <cell r="B465" t="str">
            <v>-</v>
          </cell>
          <cell r="C465" t="str">
            <v>-</v>
          </cell>
          <cell r="D465" t="str">
            <v>-</v>
          </cell>
          <cell r="E465" t="str">
            <v>-</v>
          </cell>
          <cell r="F465" t="str">
            <v>-</v>
          </cell>
          <cell r="G465" t="str">
            <v>-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-</v>
          </cell>
          <cell r="L465" t="str">
            <v>-</v>
          </cell>
          <cell r="M465" t="str">
            <v>-</v>
          </cell>
          <cell r="N465" t="str">
            <v>-</v>
          </cell>
          <cell r="O465" t="str">
            <v>-</v>
          </cell>
          <cell r="P465" t="str">
            <v>-</v>
          </cell>
          <cell r="Q465" t="str">
            <v>-</v>
          </cell>
          <cell r="R465" t="str">
            <v>-</v>
          </cell>
          <cell r="S465" t="str">
            <v>-</v>
          </cell>
          <cell r="T465" t="str">
            <v>-</v>
          </cell>
          <cell r="U465" t="str">
            <v>-</v>
          </cell>
          <cell r="V465" t="str">
            <v>-</v>
          </cell>
          <cell r="W465" t="str">
            <v>-</v>
          </cell>
          <cell r="X465" t="str">
            <v>-</v>
          </cell>
          <cell r="Y465" t="str">
            <v>-</v>
          </cell>
          <cell r="Z465" t="str">
            <v>-</v>
          </cell>
          <cell r="AA465" t="str">
            <v>-</v>
          </cell>
          <cell r="AB465" t="str">
            <v>-</v>
          </cell>
          <cell r="AC465" t="str">
            <v>-</v>
          </cell>
          <cell r="AD465" t="str">
            <v>-</v>
          </cell>
          <cell r="AE465" t="str">
            <v>-</v>
          </cell>
          <cell r="AF465" t="str">
            <v>-</v>
          </cell>
          <cell r="AG465" t="str">
            <v>-</v>
          </cell>
          <cell r="AH465" t="str">
            <v>-</v>
          </cell>
          <cell r="AI465" t="str">
            <v>-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-</v>
          </cell>
          <cell r="AN465" t="str">
            <v>-</v>
          </cell>
          <cell r="AO465" t="str">
            <v>-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 t="str">
            <v>-</v>
          </cell>
          <cell r="AU465" t="str">
            <v>-</v>
          </cell>
          <cell r="AV465" t="str">
            <v>-</v>
          </cell>
          <cell r="AW465" t="str">
            <v>-</v>
          </cell>
          <cell r="AX465" t="str">
            <v>-</v>
          </cell>
          <cell r="AY465" t="str">
            <v>-</v>
          </cell>
          <cell r="AZ465" t="str">
            <v>-</v>
          </cell>
          <cell r="BA465" t="str">
            <v>-</v>
          </cell>
          <cell r="BB465" t="str">
            <v>-</v>
          </cell>
          <cell r="BC465" t="str">
            <v>-</v>
          </cell>
          <cell r="BD465" t="str">
            <v>-</v>
          </cell>
          <cell r="BE465" t="str">
            <v>-</v>
          </cell>
          <cell r="BF465" t="str">
            <v>-</v>
          </cell>
          <cell r="BG465" t="str">
            <v>-</v>
          </cell>
          <cell r="BH465" t="str">
            <v>-</v>
          </cell>
          <cell r="BI465" t="str">
            <v>-</v>
          </cell>
          <cell r="BJ465" t="str">
            <v>-</v>
          </cell>
          <cell r="BK465" t="str">
            <v>-</v>
          </cell>
          <cell r="BL465" t="str">
            <v>-</v>
          </cell>
          <cell r="BM465" t="str">
            <v>-</v>
          </cell>
          <cell r="BN465" t="str">
            <v>-</v>
          </cell>
          <cell r="BO465" t="str">
            <v>-</v>
          </cell>
          <cell r="BP465" t="str">
            <v>-</v>
          </cell>
          <cell r="BQ465" t="str">
            <v>-</v>
          </cell>
          <cell r="BR465" t="str">
            <v>-</v>
          </cell>
          <cell r="BS465" t="str">
            <v>-</v>
          </cell>
          <cell r="BT465" t="str">
            <v>-</v>
          </cell>
          <cell r="BU465" t="str">
            <v>-</v>
          </cell>
          <cell r="BV465" t="str">
            <v>-</v>
          </cell>
          <cell r="BW465" t="str">
            <v>-</v>
          </cell>
          <cell r="BX465" t="str">
            <v>-</v>
          </cell>
          <cell r="BY465" t="str">
            <v>-</v>
          </cell>
        </row>
        <row r="466">
          <cell r="A466" t="str">
            <v>Utilidad Neta</v>
          </cell>
          <cell r="B466">
            <v>3265377.52456132</v>
          </cell>
          <cell r="C466">
            <v>817864.97885390371</v>
          </cell>
          <cell r="D466">
            <v>1559783.5485057815</v>
          </cell>
          <cell r="E466">
            <v>1085627.1447478968</v>
          </cell>
          <cell r="F466">
            <v>3463275.672107582</v>
          </cell>
          <cell r="G466">
            <v>2408073.9569845935</v>
          </cell>
          <cell r="H466">
            <v>2158437.598087959</v>
          </cell>
          <cell r="I466">
            <v>1556205.5523331738</v>
          </cell>
          <cell r="J466">
            <v>6122717.1074057259</v>
          </cell>
          <cell r="K466">
            <v>1814294.531195173</v>
          </cell>
          <cell r="L466">
            <v>3602244.3703241348</v>
          </cell>
          <cell r="M466">
            <v>896514.18926169514</v>
          </cell>
          <cell r="N466">
            <v>6313053.0907810032</v>
          </cell>
          <cell r="O466">
            <v>-4929938.0784620298</v>
          </cell>
          <cell r="P466">
            <v>-3732642.979189042</v>
          </cell>
          <cell r="Q466">
            <v>10032878.684988305</v>
          </cell>
          <cell r="R466">
            <v>1370297.6273372327</v>
          </cell>
          <cell r="S466">
            <v>17269343.497631546</v>
          </cell>
          <cell r="T466">
            <v>1886707.3993840225</v>
          </cell>
          <cell r="U466">
            <v>2603633.141609604</v>
          </cell>
          <cell r="V466">
            <v>6766106.7769967951</v>
          </cell>
          <cell r="W466">
            <v>11256447.317990422</v>
          </cell>
          <cell r="X466">
            <v>1895800.1888887573</v>
          </cell>
          <cell r="Y466">
            <v>3424956.9607640486</v>
          </cell>
          <cell r="Z466">
            <v>723581.41884473898</v>
          </cell>
          <cell r="AA466">
            <v>6044338.5684975442</v>
          </cell>
          <cell r="AB466">
            <v>2323622.3708912833</v>
          </cell>
          <cell r="AC466">
            <v>2927099.7550744065</v>
          </cell>
          <cell r="AD466">
            <v>2512745.0962921134</v>
          </cell>
          <cell r="AE466">
            <v>7763467.2222578032</v>
          </cell>
          <cell r="AF466">
            <v>2563618.4287821064</v>
          </cell>
          <cell r="AG466">
            <v>2569983.558566404</v>
          </cell>
          <cell r="AH466">
            <v>3063148.4978285194</v>
          </cell>
          <cell r="AI466">
            <v>8196750.4851770308</v>
          </cell>
          <cell r="AJ466">
            <v>33261003.593922798</v>
          </cell>
          <cell r="AK466">
            <v>2075210.9474759151</v>
          </cell>
          <cell r="AL466">
            <v>1858971.7492777184</v>
          </cell>
          <cell r="AM466">
            <v>2020409.3186578138</v>
          </cell>
          <cell r="AN466">
            <v>5954592.0154114477</v>
          </cell>
          <cell r="AO466">
            <v>1862678.8103530444</v>
          </cell>
          <cell r="AP466">
            <v>1955882.0672823146</v>
          </cell>
          <cell r="AQ466">
            <v>2194704.1062261816</v>
          </cell>
          <cell r="AR466">
            <v>6013264.9838615395</v>
          </cell>
          <cell r="AS466">
            <v>1910350.5464498529</v>
          </cell>
          <cell r="AT466">
            <v>2317365.3329055002</v>
          </cell>
          <cell r="AU466">
            <v>1680860.2111954873</v>
          </cell>
          <cell r="AV466">
            <v>5908576.0905508408</v>
          </cell>
          <cell r="AW466">
            <v>1660116.7513130126</v>
          </cell>
          <cell r="AX466">
            <v>1530707.9827927605</v>
          </cell>
          <cell r="AY466">
            <v>1827691.0163973821</v>
          </cell>
          <cell r="AZ466">
            <v>5018515.7505031545</v>
          </cell>
          <cell r="BA466">
            <v>22894948.840326983</v>
          </cell>
          <cell r="BB466">
            <v>1423029.3157814255</v>
          </cell>
          <cell r="BC466">
            <v>1386894.3901247887</v>
          </cell>
          <cell r="BD466">
            <v>1878054.6971517375</v>
          </cell>
          <cell r="BE466">
            <v>4687978.4030579524</v>
          </cell>
          <cell r="BF466">
            <v>1996676.6084682085</v>
          </cell>
          <cell r="BG466">
            <v>2428067.0486621666</v>
          </cell>
          <cell r="BH466">
            <v>2997326.8777107797</v>
          </cell>
          <cell r="BI466">
            <v>7422070.5348411547</v>
          </cell>
          <cell r="BJ466">
            <v>3038929.9250124427</v>
          </cell>
          <cell r="BK466">
            <v>4021598.4797292934</v>
          </cell>
          <cell r="BL466">
            <v>3412668.9911108236</v>
          </cell>
          <cell r="BM466">
            <v>10473197.395852558</v>
          </cell>
          <cell r="BN466">
            <v>3859490.7799480762</v>
          </cell>
          <cell r="BO466">
            <v>4074023.5238873437</v>
          </cell>
          <cell r="BP466">
            <v>5058250.7654395923</v>
          </cell>
          <cell r="BQ466">
            <v>12991765.069275014</v>
          </cell>
          <cell r="BR466">
            <v>35575011.40302667</v>
          </cell>
          <cell r="BS466">
            <v>68435869.104406044</v>
          </cell>
          <cell r="BT466">
            <v>200579607.31861925</v>
          </cell>
          <cell r="BU466">
            <v>249120953.16563916</v>
          </cell>
          <cell r="BV466">
            <v>330284494.27884549</v>
          </cell>
          <cell r="BW466">
            <v>469998753.07021755</v>
          </cell>
          <cell r="BX466">
            <v>652439165.83741868</v>
          </cell>
          <cell r="BY466">
            <v>849418717.42391407</v>
          </cell>
        </row>
        <row r="467">
          <cell r="B467" t="str">
            <v>=</v>
          </cell>
          <cell r="C467" t="str">
            <v>=</v>
          </cell>
          <cell r="D467" t="str">
            <v>=</v>
          </cell>
          <cell r="E467" t="str">
            <v>=</v>
          </cell>
          <cell r="F467" t="str">
            <v>=</v>
          </cell>
          <cell r="G467" t="str">
            <v>=</v>
          </cell>
          <cell r="H467" t="str">
            <v>=</v>
          </cell>
          <cell r="I467" t="str">
            <v>=</v>
          </cell>
          <cell r="J467" t="str">
            <v>=</v>
          </cell>
          <cell r="K467" t="str">
            <v>=</v>
          </cell>
          <cell r="L467" t="str">
            <v>=</v>
          </cell>
          <cell r="M467" t="str">
            <v>=</v>
          </cell>
          <cell r="N467" t="str">
            <v>=</v>
          </cell>
          <cell r="O467" t="str">
            <v>=</v>
          </cell>
          <cell r="P467" t="str">
            <v>=</v>
          </cell>
          <cell r="Q467" t="str">
            <v>=</v>
          </cell>
          <cell r="R467" t="str">
            <v>=</v>
          </cell>
          <cell r="S467" t="str">
            <v>=</v>
          </cell>
          <cell r="T467" t="str">
            <v>=</v>
          </cell>
          <cell r="U467" t="str">
            <v>=</v>
          </cell>
          <cell r="V467" t="str">
            <v>=</v>
          </cell>
          <cell r="W467" t="str">
            <v>=</v>
          </cell>
          <cell r="X467" t="str">
            <v>=</v>
          </cell>
          <cell r="Y467" t="str">
            <v>=</v>
          </cell>
          <cell r="Z467" t="str">
            <v>=</v>
          </cell>
          <cell r="AA467" t="str">
            <v>=</v>
          </cell>
          <cell r="AB467" t="str">
            <v>=</v>
          </cell>
          <cell r="AC467" t="str">
            <v>=</v>
          </cell>
          <cell r="AD467" t="str">
            <v>=</v>
          </cell>
          <cell r="AE467" t="str">
            <v>=</v>
          </cell>
          <cell r="AF467" t="str">
            <v>=</v>
          </cell>
          <cell r="AG467" t="str">
            <v>=</v>
          </cell>
          <cell r="AH467" t="str">
            <v>=</v>
          </cell>
          <cell r="AI467" t="str">
            <v>=</v>
          </cell>
          <cell r="AJ467" t="str">
            <v>=</v>
          </cell>
          <cell r="AK467" t="str">
            <v>=</v>
          </cell>
          <cell r="AL467" t="str">
            <v>=</v>
          </cell>
          <cell r="AM467" t="str">
            <v>=</v>
          </cell>
          <cell r="AN467" t="str">
            <v>=</v>
          </cell>
          <cell r="AO467" t="str">
            <v>=</v>
          </cell>
          <cell r="AP467" t="str">
            <v>=</v>
          </cell>
          <cell r="AQ467" t="str">
            <v>=</v>
          </cell>
          <cell r="AR467" t="str">
            <v>=</v>
          </cell>
          <cell r="AS467" t="str">
            <v>=</v>
          </cell>
          <cell r="AT467" t="str">
            <v>=</v>
          </cell>
          <cell r="AU467" t="str">
            <v>=</v>
          </cell>
          <cell r="AV467" t="str">
            <v>=</v>
          </cell>
          <cell r="AW467" t="str">
            <v>=</v>
          </cell>
          <cell r="AX467" t="str">
            <v>=</v>
          </cell>
          <cell r="AY467" t="str">
            <v>=</v>
          </cell>
          <cell r="AZ467" t="str">
            <v>=</v>
          </cell>
          <cell r="BA467" t="str">
            <v>=</v>
          </cell>
          <cell r="BB467" t="str">
            <v>=</v>
          </cell>
          <cell r="BC467" t="str">
            <v>=</v>
          </cell>
          <cell r="BD467" t="str">
            <v>=</v>
          </cell>
          <cell r="BE467" t="str">
            <v>=</v>
          </cell>
          <cell r="BF467" t="str">
            <v>=</v>
          </cell>
          <cell r="BG467" t="str">
            <v>=</v>
          </cell>
          <cell r="BH467" t="str">
            <v>=</v>
          </cell>
          <cell r="BI467" t="str">
            <v>=</v>
          </cell>
          <cell r="BJ467" t="str">
            <v>=</v>
          </cell>
          <cell r="BK467" t="str">
            <v>=</v>
          </cell>
          <cell r="BL467" t="str">
            <v>=</v>
          </cell>
          <cell r="BM467" t="str">
            <v>=</v>
          </cell>
          <cell r="BN467" t="str">
            <v>=</v>
          </cell>
          <cell r="BO467" t="str">
            <v>=</v>
          </cell>
          <cell r="BP467" t="str">
            <v>=</v>
          </cell>
          <cell r="BQ467" t="str">
            <v>=</v>
          </cell>
          <cell r="BR467" t="str">
            <v>=</v>
          </cell>
          <cell r="BS467" t="str">
            <v>=</v>
          </cell>
          <cell r="BT467" t="str">
            <v>=</v>
          </cell>
          <cell r="BU467" t="str">
            <v>=</v>
          </cell>
          <cell r="BV467" t="str">
            <v>=</v>
          </cell>
          <cell r="BW467" t="str">
            <v>=</v>
          </cell>
          <cell r="BX467" t="str">
            <v>=</v>
          </cell>
          <cell r="BY467" t="str">
            <v>=</v>
          </cell>
        </row>
        <row r="468">
          <cell r="A468" t="str">
            <v xml:space="preserve">          </v>
          </cell>
        </row>
        <row r="469">
          <cell r="B469" t="str">
            <v>-</v>
          </cell>
          <cell r="C469" t="str">
            <v>-</v>
          </cell>
          <cell r="D469" t="str">
            <v>-</v>
          </cell>
          <cell r="E469" t="str">
            <v>-</v>
          </cell>
          <cell r="F469" t="str">
            <v>-</v>
          </cell>
          <cell r="G469" t="str">
            <v>-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-</v>
          </cell>
          <cell r="L469" t="str">
            <v>-</v>
          </cell>
          <cell r="M469" t="str">
            <v>-</v>
          </cell>
          <cell r="N469" t="str">
            <v>-</v>
          </cell>
          <cell r="O469" t="str">
            <v>-</v>
          </cell>
          <cell r="P469" t="str">
            <v>-</v>
          </cell>
          <cell r="Q469" t="str">
            <v>-</v>
          </cell>
          <cell r="R469" t="str">
            <v>-</v>
          </cell>
          <cell r="S469" t="str">
            <v>-</v>
          </cell>
          <cell r="T469" t="str">
            <v>-</v>
          </cell>
          <cell r="U469" t="str">
            <v>-</v>
          </cell>
          <cell r="V469" t="str">
            <v>-</v>
          </cell>
          <cell r="W469" t="str">
            <v>-</v>
          </cell>
          <cell r="X469" t="str">
            <v>-</v>
          </cell>
          <cell r="Y469" t="str">
            <v>-</v>
          </cell>
          <cell r="Z469" t="str">
            <v>-</v>
          </cell>
          <cell r="AA469" t="str">
            <v>-</v>
          </cell>
          <cell r="AB469" t="str">
            <v>-</v>
          </cell>
          <cell r="AC469" t="str">
            <v>-</v>
          </cell>
          <cell r="AD469" t="str">
            <v>-</v>
          </cell>
          <cell r="AE469" t="str">
            <v>-</v>
          </cell>
          <cell r="AF469" t="str">
            <v>-</v>
          </cell>
          <cell r="AG469" t="str">
            <v>-</v>
          </cell>
          <cell r="AH469" t="str">
            <v>-</v>
          </cell>
          <cell r="AI469" t="str">
            <v>-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-</v>
          </cell>
          <cell r="AN469" t="str">
            <v>-</v>
          </cell>
          <cell r="AO469" t="str">
            <v>-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 t="str">
            <v>-</v>
          </cell>
          <cell r="AU469" t="str">
            <v>-</v>
          </cell>
          <cell r="AV469" t="str">
            <v>-</v>
          </cell>
          <cell r="AW469" t="str">
            <v>-</v>
          </cell>
          <cell r="AX469" t="str">
            <v>-</v>
          </cell>
          <cell r="AY469" t="str">
            <v>-</v>
          </cell>
          <cell r="AZ469" t="str">
            <v>-</v>
          </cell>
          <cell r="BA469" t="str">
            <v>-</v>
          </cell>
          <cell r="BB469" t="str">
            <v>-</v>
          </cell>
          <cell r="BC469" t="str">
            <v>-</v>
          </cell>
          <cell r="BD469" t="str">
            <v>-</v>
          </cell>
          <cell r="BE469" t="str">
            <v>-</v>
          </cell>
          <cell r="BF469" t="str">
            <v>-</v>
          </cell>
          <cell r="BG469" t="str">
            <v>-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 t="str">
            <v>-</v>
          </cell>
          <cell r="BO469" t="str">
            <v>-</v>
          </cell>
          <cell r="BP469" t="str">
            <v>-</v>
          </cell>
          <cell r="BQ469" t="str">
            <v>-</v>
          </cell>
          <cell r="BR469" t="str">
            <v>-</v>
          </cell>
          <cell r="BS469" t="str">
            <v>-</v>
          </cell>
          <cell r="BT469" t="str">
            <v>-</v>
          </cell>
          <cell r="BU469" t="str">
            <v>-</v>
          </cell>
          <cell r="BV469" t="str">
            <v>-</v>
          </cell>
          <cell r="BW469" t="str">
            <v>-</v>
          </cell>
          <cell r="BX469" t="str">
            <v>-</v>
          </cell>
          <cell r="BY469" t="str">
            <v>-</v>
          </cell>
        </row>
        <row r="470">
          <cell r="A470" t="str">
            <v>Ingresos Disp para tenedor de Acc. Comunes</v>
          </cell>
          <cell r="B470">
            <v>3265377.52456132</v>
          </cell>
          <cell r="C470">
            <v>817864.97885390371</v>
          </cell>
          <cell r="D470">
            <v>1559783.5485057815</v>
          </cell>
          <cell r="E470">
            <v>1085627.1447478968</v>
          </cell>
          <cell r="F470">
            <v>3463275.672107582</v>
          </cell>
          <cell r="G470">
            <v>2408073.9569845935</v>
          </cell>
          <cell r="H470">
            <v>2158437.598087959</v>
          </cell>
          <cell r="I470">
            <v>1556205.5523331738</v>
          </cell>
          <cell r="J470">
            <v>6122717.1074057259</v>
          </cell>
          <cell r="K470">
            <v>1814294.531195173</v>
          </cell>
          <cell r="L470">
            <v>3602244.3703241348</v>
          </cell>
          <cell r="M470">
            <v>896514.18926169514</v>
          </cell>
          <cell r="N470">
            <v>6313053.0907810032</v>
          </cell>
          <cell r="O470">
            <v>-4929938.0784620298</v>
          </cell>
          <cell r="P470">
            <v>-3732642.979189042</v>
          </cell>
          <cell r="Q470">
            <v>10032878.684988305</v>
          </cell>
          <cell r="R470">
            <v>1370297.6273372327</v>
          </cell>
          <cell r="S470">
            <v>17269343.497631546</v>
          </cell>
          <cell r="T470">
            <v>1886707.3993840225</v>
          </cell>
          <cell r="U470">
            <v>2603633.141609604</v>
          </cell>
          <cell r="V470">
            <v>6766106.7769967951</v>
          </cell>
          <cell r="W470">
            <v>11256447.317990422</v>
          </cell>
          <cell r="X470">
            <v>1895800.1888887573</v>
          </cell>
          <cell r="Y470">
            <v>3424956.9607640486</v>
          </cell>
          <cell r="Z470">
            <v>723581.41884473898</v>
          </cell>
          <cell r="AA470">
            <v>6044338.5684975442</v>
          </cell>
          <cell r="AB470">
            <v>2323622.3708912833</v>
          </cell>
          <cell r="AC470">
            <v>2927099.7550744065</v>
          </cell>
          <cell r="AD470">
            <v>2512745.0962921134</v>
          </cell>
          <cell r="AE470">
            <v>7763467.2222578032</v>
          </cell>
          <cell r="AF470">
            <v>2563618.4287821064</v>
          </cell>
          <cell r="AG470">
            <v>2569983.558566404</v>
          </cell>
          <cell r="AH470">
            <v>3063148.4978285194</v>
          </cell>
          <cell r="AI470">
            <v>8196750.4851770308</v>
          </cell>
          <cell r="AJ470">
            <v>33261003.593922798</v>
          </cell>
          <cell r="AK470">
            <v>2075210.9474759151</v>
          </cell>
          <cell r="AL470">
            <v>1858971.7492777184</v>
          </cell>
          <cell r="AM470">
            <v>2020409.3186578138</v>
          </cell>
          <cell r="AN470">
            <v>5954592.0154114477</v>
          </cell>
          <cell r="AO470">
            <v>1862678.8103530444</v>
          </cell>
          <cell r="AP470">
            <v>1955882.0672823146</v>
          </cell>
          <cell r="AQ470">
            <v>2194704.1062261816</v>
          </cell>
          <cell r="AR470">
            <v>6013264.9838615395</v>
          </cell>
          <cell r="AS470">
            <v>1910350.5464498529</v>
          </cell>
          <cell r="AT470">
            <v>2317365.3329055002</v>
          </cell>
          <cell r="AU470">
            <v>1680860.2111954873</v>
          </cell>
          <cell r="AV470">
            <v>5908576.0905508408</v>
          </cell>
          <cell r="AW470">
            <v>1660116.7513130126</v>
          </cell>
          <cell r="AX470">
            <v>1530707.9827927605</v>
          </cell>
          <cell r="AY470">
            <v>1827691.0163973821</v>
          </cell>
          <cell r="AZ470">
            <v>5018515.7505031545</v>
          </cell>
          <cell r="BA470">
            <v>22894948.840326983</v>
          </cell>
          <cell r="BB470">
            <v>1423029.3157814255</v>
          </cell>
          <cell r="BC470">
            <v>1386894.3901247887</v>
          </cell>
          <cell r="BD470">
            <v>1878054.6971517375</v>
          </cell>
          <cell r="BE470">
            <v>4687978.4030579524</v>
          </cell>
          <cell r="BF470">
            <v>1996676.6084682085</v>
          </cell>
          <cell r="BG470">
            <v>2428067.0486621666</v>
          </cell>
          <cell r="BH470">
            <v>2997326.8777107797</v>
          </cell>
          <cell r="BI470">
            <v>7422070.5348411547</v>
          </cell>
          <cell r="BJ470">
            <v>3038929.9250124427</v>
          </cell>
          <cell r="BK470">
            <v>4021598.4797292934</v>
          </cell>
          <cell r="BL470">
            <v>3412668.9911108236</v>
          </cell>
          <cell r="BM470">
            <v>10473197.395852558</v>
          </cell>
          <cell r="BN470">
            <v>3859490.7799480762</v>
          </cell>
          <cell r="BO470">
            <v>4074023.5238873437</v>
          </cell>
          <cell r="BP470">
            <v>5058250.7654395923</v>
          </cell>
          <cell r="BQ470">
            <v>12991765.069275014</v>
          </cell>
          <cell r="BR470">
            <v>35575011.40302667</v>
          </cell>
          <cell r="BS470">
            <v>68435869.104406044</v>
          </cell>
          <cell r="BT470">
            <v>200579607.31861925</v>
          </cell>
          <cell r="BU470">
            <v>249120953.16563916</v>
          </cell>
          <cell r="BV470">
            <v>330284494.27884549</v>
          </cell>
          <cell r="BW470">
            <v>469998753.07021755</v>
          </cell>
          <cell r="BX470">
            <v>652439165.83741868</v>
          </cell>
          <cell r="BY470">
            <v>849418717.42391407</v>
          </cell>
        </row>
        <row r="472">
          <cell r="A472" t="str">
            <v>Total de Dividendos Comunes</v>
          </cell>
          <cell r="B472">
            <v>210.51047999398841</v>
          </cell>
          <cell r="C472">
            <v>52.627619998349303</v>
          </cell>
          <cell r="D472">
            <v>0</v>
          </cell>
          <cell r="E472">
            <v>0</v>
          </cell>
          <cell r="F472">
            <v>52.627619998349303</v>
          </cell>
          <cell r="G472">
            <v>52.627619998349303</v>
          </cell>
          <cell r="H472">
            <v>0</v>
          </cell>
          <cell r="I472">
            <v>0</v>
          </cell>
          <cell r="J472">
            <v>52.627619998349303</v>
          </cell>
          <cell r="K472">
            <v>52.627619998349303</v>
          </cell>
          <cell r="L472">
            <v>0</v>
          </cell>
          <cell r="M472">
            <v>0</v>
          </cell>
          <cell r="N472">
            <v>52.627619998349303</v>
          </cell>
          <cell r="O472">
            <v>52.627619998349303</v>
          </cell>
          <cell r="P472">
            <v>0</v>
          </cell>
          <cell r="Q472">
            <v>0</v>
          </cell>
          <cell r="R472">
            <v>52.627619998349303</v>
          </cell>
          <cell r="S472">
            <v>210.51047999339721</v>
          </cell>
          <cell r="T472">
            <v>52.627619998349303</v>
          </cell>
          <cell r="U472">
            <v>0</v>
          </cell>
          <cell r="V472">
            <v>0</v>
          </cell>
          <cell r="W472">
            <v>52.627619998349303</v>
          </cell>
          <cell r="X472">
            <v>52.627619998349303</v>
          </cell>
          <cell r="Y472">
            <v>0</v>
          </cell>
          <cell r="Z472">
            <v>0</v>
          </cell>
          <cell r="AA472">
            <v>52.627619998349303</v>
          </cell>
          <cell r="AB472">
            <v>52.627619998349303</v>
          </cell>
          <cell r="AC472">
            <v>0</v>
          </cell>
          <cell r="AD472">
            <v>0</v>
          </cell>
          <cell r="AE472">
            <v>52.627619998349303</v>
          </cell>
          <cell r="AF472">
            <v>52.627619998349303</v>
          </cell>
          <cell r="AG472">
            <v>0</v>
          </cell>
          <cell r="AH472">
            <v>0</v>
          </cell>
          <cell r="AI472">
            <v>52.627619998349303</v>
          </cell>
          <cell r="AJ472">
            <v>210.51047999339721</v>
          </cell>
          <cell r="AK472">
            <v>52.627619998349303</v>
          </cell>
          <cell r="AL472">
            <v>0</v>
          </cell>
          <cell r="AM472">
            <v>0</v>
          </cell>
          <cell r="AN472">
            <v>52.627619998349303</v>
          </cell>
          <cell r="AO472">
            <v>52.627619998349303</v>
          </cell>
          <cell r="AP472">
            <v>0</v>
          </cell>
          <cell r="AQ472">
            <v>0</v>
          </cell>
          <cell r="AR472">
            <v>52.627619998349303</v>
          </cell>
          <cell r="AS472">
            <v>52.627619998349303</v>
          </cell>
          <cell r="AT472">
            <v>0</v>
          </cell>
          <cell r="AU472">
            <v>0</v>
          </cell>
          <cell r="AV472">
            <v>52.627619998349303</v>
          </cell>
          <cell r="AW472">
            <v>52.627619998349303</v>
          </cell>
          <cell r="AX472">
            <v>0</v>
          </cell>
          <cell r="AY472">
            <v>0</v>
          </cell>
          <cell r="AZ472">
            <v>52.627619998349303</v>
          </cell>
          <cell r="BA472">
            <v>210.51047999339721</v>
          </cell>
          <cell r="BB472">
            <v>52.627619998349303</v>
          </cell>
          <cell r="BC472">
            <v>0</v>
          </cell>
          <cell r="BD472">
            <v>0</v>
          </cell>
          <cell r="BE472">
            <v>52.627619998349303</v>
          </cell>
          <cell r="BF472">
            <v>52.627619998349303</v>
          </cell>
          <cell r="BG472">
            <v>0</v>
          </cell>
          <cell r="BH472">
            <v>0</v>
          </cell>
          <cell r="BI472">
            <v>52.627619998349303</v>
          </cell>
          <cell r="BJ472">
            <v>52.627619998349303</v>
          </cell>
          <cell r="BK472">
            <v>0</v>
          </cell>
          <cell r="BL472">
            <v>0</v>
          </cell>
          <cell r="BM472">
            <v>52.627619998349303</v>
          </cell>
          <cell r="BN472">
            <v>52.627619998349303</v>
          </cell>
          <cell r="BO472">
            <v>0</v>
          </cell>
          <cell r="BP472">
            <v>0</v>
          </cell>
          <cell r="BQ472">
            <v>52.627619998349303</v>
          </cell>
          <cell r="BR472">
            <v>210.51047999339721</v>
          </cell>
          <cell r="BS472">
            <v>210.51047999339721</v>
          </cell>
          <cell r="BT472">
            <v>210.51047999339721</v>
          </cell>
          <cell r="BU472">
            <v>210.51047999339721</v>
          </cell>
          <cell r="BV472">
            <v>210.51047999339721</v>
          </cell>
          <cell r="BW472">
            <v>210.51047999339721</v>
          </cell>
          <cell r="BX472">
            <v>210.51047999339721</v>
          </cell>
          <cell r="BY472">
            <v>210.51047999339721</v>
          </cell>
        </row>
        <row r="475">
          <cell r="A475" t="str">
            <v xml:space="preserve">Account Notes: </v>
          </cell>
        </row>
        <row r="476">
          <cell r="A476" t="str">
            <v>(Bs) Combustible - Fuel Oil # 2  "Bs / Litros": Corresponde al Diesel</v>
          </cell>
        </row>
        <row r="477">
          <cell r="A477" t="str">
            <v>(Bs) Combustible - Fuel Oil # 6  #Bs / Litros": Corresponde al combustible</v>
          </cell>
        </row>
        <row r="478">
          <cell r="A478" t="str">
            <v xml:space="preserve">im Impuesto a Pagar: Se proyecto 35.000 dólares mensuales, llevado a la tasa de </v>
          </cell>
        </row>
        <row r="479">
          <cell r="A479" t="str">
            <v xml:space="preserve">     cambio de cada mes</v>
          </cell>
        </row>
        <row r="480">
          <cell r="A480" t="str">
            <v xml:space="preserve">Servicio prestado - Otros: Incluye: Servicios de conexión, reconexión y cambio de </v>
          </cell>
        </row>
        <row r="481">
          <cell r="A481" t="str">
            <v xml:space="preserve">     medidores, recuperación de costos, capacitación INCE y otros menores.</v>
          </cell>
        </row>
        <row r="482">
          <cell r="A482" t="str">
            <v xml:space="preserve">Servicio prestado - Otras cías.: Incluye los servicios a las siguientes </v>
          </cell>
        </row>
        <row r="483">
          <cell r="A483" t="str">
            <v xml:space="preserve">     compañías: Tivenca, Vicasa, Serdeco, Transcasa, Turgenca, Klisto, Genevapca. </v>
          </cell>
        </row>
        <row r="484">
          <cell r="A484" t="str">
            <v xml:space="preserve">     (Se proyecta como % de los gastos operativos)</v>
          </cell>
        </row>
        <row r="485">
          <cell r="A485" t="str">
            <v xml:space="preserve">Imp., tasas y contribuciones - Dpt. y admón.: Corresponde a patente de industria </v>
          </cell>
        </row>
        <row r="486">
          <cell r="A486" t="str">
            <v xml:space="preserve">     y comercio, se calcula en base a las ventas y el porcentaje estimado es </v>
          </cell>
        </row>
        <row r="487">
          <cell r="A487" t="str">
            <v xml:space="preserve">     5.29% promedio de los distintos Municipio.</v>
          </cell>
        </row>
        <row r="488">
          <cell r="A488" t="str">
            <v xml:space="preserve"> </v>
          </cell>
        </row>
      </sheetData>
      <sheetData sheetId="1" refreshError="1">
        <row r="1">
          <cell r="A1" t="str">
            <v>Archivo:  Calev - 06.alc  Cálculo Último  09:57:33 AM  20/09/2001</v>
          </cell>
        </row>
        <row r="2">
          <cell r="A2" t="str">
            <v>Balance General de CALEV</v>
          </cell>
        </row>
        <row r="3">
          <cell r="A3" t="str">
            <v>C.A. LUZ ELECTRICIA DE VENEZUELA</v>
          </cell>
        </row>
        <row r="5">
          <cell r="A5" t="str">
            <v>Autor:  Dpto. Planificación Financiera</v>
          </cell>
        </row>
        <row r="6">
          <cell r="A6" t="str">
            <v>Código SIC:  0,000</v>
          </cell>
        </row>
        <row r="7">
          <cell r="A7" t="str">
            <v>Situación:  Escenario METROECONOMICA</v>
          </cell>
        </row>
        <row r="8">
          <cell r="A8" t="str">
            <v>Thousands of Bolívares</v>
          </cell>
        </row>
        <row r="10">
          <cell r="B10" t="str">
            <v>1999</v>
          </cell>
          <cell r="C10" t="str">
            <v>Jan00</v>
          </cell>
          <cell r="D10" t="str">
            <v>Feb00</v>
          </cell>
          <cell r="E10" t="str">
            <v>Mar00</v>
          </cell>
          <cell r="F10" t="str">
            <v>1Q00</v>
          </cell>
          <cell r="G10" t="str">
            <v>Apr00</v>
          </cell>
          <cell r="H10" t="str">
            <v>May00</v>
          </cell>
          <cell r="I10" t="str">
            <v>Jun00</v>
          </cell>
          <cell r="J10" t="str">
            <v>2Q00</v>
          </cell>
          <cell r="K10" t="str">
            <v>Jul00</v>
          </cell>
          <cell r="L10" t="str">
            <v>Aug00</v>
          </cell>
          <cell r="M10" t="str">
            <v>Sep00</v>
          </cell>
          <cell r="N10" t="str">
            <v>3Q00</v>
          </cell>
          <cell r="O10" t="str">
            <v>Oct00</v>
          </cell>
          <cell r="P10" t="str">
            <v>Nov00</v>
          </cell>
          <cell r="Q10" t="str">
            <v>Dec00</v>
          </cell>
          <cell r="R10" t="str">
            <v>4Q00</v>
          </cell>
          <cell r="S10" t="str">
            <v>2000</v>
          </cell>
          <cell r="T10" t="str">
            <v>Jan01</v>
          </cell>
          <cell r="U10" t="str">
            <v>Feb01</v>
          </cell>
          <cell r="V10" t="str">
            <v>Mar01</v>
          </cell>
          <cell r="W10" t="str">
            <v>1Q01</v>
          </cell>
          <cell r="X10" t="str">
            <v>Apr01</v>
          </cell>
          <cell r="Y10" t="str">
            <v>May01</v>
          </cell>
          <cell r="Z10" t="str">
            <v>Jun01</v>
          </cell>
          <cell r="AA10" t="str">
            <v>2Q01</v>
          </cell>
          <cell r="AB10" t="str">
            <v>Jul01</v>
          </cell>
          <cell r="AC10" t="str">
            <v>Aug01</v>
          </cell>
          <cell r="AD10" t="str">
            <v>Sep01</v>
          </cell>
          <cell r="AE10" t="str">
            <v>3Q01</v>
          </cell>
          <cell r="AF10" t="str">
            <v>Oct01</v>
          </cell>
          <cell r="AG10" t="str">
            <v>Nov01</v>
          </cell>
          <cell r="AH10" t="str">
            <v>Dec01</v>
          </cell>
          <cell r="AI10" t="str">
            <v>4Q01</v>
          </cell>
          <cell r="AJ10" t="str">
            <v>2001</v>
          </cell>
          <cell r="AK10" t="str">
            <v>Jan02</v>
          </cell>
          <cell r="AL10" t="str">
            <v>Feb02</v>
          </cell>
          <cell r="AM10" t="str">
            <v>Mar02</v>
          </cell>
          <cell r="AN10" t="str">
            <v>1Q02</v>
          </cell>
          <cell r="AO10" t="str">
            <v>Apr02</v>
          </cell>
          <cell r="AP10" t="str">
            <v>May02</v>
          </cell>
          <cell r="AQ10" t="str">
            <v>Jun02</v>
          </cell>
          <cell r="AR10" t="str">
            <v>2Q02</v>
          </cell>
          <cell r="AS10" t="str">
            <v>Jul02</v>
          </cell>
          <cell r="AT10" t="str">
            <v>Aug02</v>
          </cell>
          <cell r="AU10" t="str">
            <v>Sep02</v>
          </cell>
          <cell r="AV10" t="str">
            <v>3Q02</v>
          </cell>
          <cell r="AW10" t="str">
            <v>Oct02</v>
          </cell>
          <cell r="AX10" t="str">
            <v>Nov02</v>
          </cell>
          <cell r="AY10" t="str">
            <v>Dec02</v>
          </cell>
          <cell r="AZ10" t="str">
            <v>4Q02</v>
          </cell>
          <cell r="BA10" t="str">
            <v>2002</v>
          </cell>
          <cell r="BB10" t="str">
            <v>Jan03</v>
          </cell>
          <cell r="BC10" t="str">
            <v>Feb03</v>
          </cell>
          <cell r="BD10" t="str">
            <v>Mar03</v>
          </cell>
          <cell r="BE10" t="str">
            <v>1Q03</v>
          </cell>
          <cell r="BF10" t="str">
            <v>Apr03</v>
          </cell>
          <cell r="BG10" t="str">
            <v>May03</v>
          </cell>
          <cell r="BH10" t="str">
            <v>Jun03</v>
          </cell>
          <cell r="BI10" t="str">
            <v>2Q03</v>
          </cell>
          <cell r="BJ10" t="str">
            <v>Jul03</v>
          </cell>
          <cell r="BK10" t="str">
            <v>Aug03</v>
          </cell>
          <cell r="BL10" t="str">
            <v>Sep03</v>
          </cell>
          <cell r="BM10" t="str">
            <v>3Q03</v>
          </cell>
          <cell r="BN10" t="str">
            <v>Oct03</v>
          </cell>
          <cell r="BO10" t="str">
            <v>Nov03</v>
          </cell>
          <cell r="BP10" t="str">
            <v>Dec03</v>
          </cell>
          <cell r="BQ10" t="str">
            <v>4Q03</v>
          </cell>
          <cell r="BR10" t="str">
            <v>2003</v>
          </cell>
          <cell r="BS10" t="str">
            <v>2004</v>
          </cell>
          <cell r="BT10" t="str">
            <v>2005</v>
          </cell>
          <cell r="BU10" t="str">
            <v>2006</v>
          </cell>
          <cell r="BV10" t="str">
            <v>2007</v>
          </cell>
          <cell r="BW10" t="str">
            <v>2008</v>
          </cell>
          <cell r="BX10" t="str">
            <v>2009</v>
          </cell>
          <cell r="BY10" t="str">
            <v>2010</v>
          </cell>
        </row>
        <row r="12">
          <cell r="A12" t="str">
            <v>ACTIVOS:</v>
          </cell>
        </row>
        <row r="13">
          <cell r="A13" t="str">
            <v xml:space="preserve">   ACTIVO CIRCULANTE</v>
          </cell>
        </row>
        <row r="14">
          <cell r="A14" t="str">
            <v>Efectivo - Moneda local</v>
          </cell>
          <cell r="B14">
            <v>666181.99998622597</v>
          </cell>
          <cell r="C14">
            <v>666181.99998623598</v>
          </cell>
          <cell r="D14">
            <v>666181.999986246</v>
          </cell>
          <cell r="E14">
            <v>666181.99998625601</v>
          </cell>
          <cell r="F14">
            <v>666181.99998625601</v>
          </cell>
          <cell r="G14">
            <v>666181.99998626602</v>
          </cell>
          <cell r="H14">
            <v>666181.99998627603</v>
          </cell>
          <cell r="I14">
            <v>666181.99998628604</v>
          </cell>
          <cell r="J14">
            <v>666181.99998628604</v>
          </cell>
          <cell r="K14">
            <v>666181.99998629605</v>
          </cell>
          <cell r="L14">
            <v>666181.99998630607</v>
          </cell>
          <cell r="M14">
            <v>666181.99998631608</v>
          </cell>
          <cell r="N14">
            <v>666181.99998631608</v>
          </cell>
          <cell r="O14">
            <v>666181.99998632609</v>
          </cell>
          <cell r="P14">
            <v>666181.9999863361</v>
          </cell>
          <cell r="Q14">
            <v>4164192</v>
          </cell>
          <cell r="R14">
            <v>4164192</v>
          </cell>
          <cell r="S14">
            <v>4164192</v>
          </cell>
          <cell r="T14">
            <v>4079309</v>
          </cell>
          <cell r="U14">
            <v>3917295</v>
          </cell>
          <cell r="V14">
            <v>3862590</v>
          </cell>
          <cell r="W14">
            <v>3862590</v>
          </cell>
          <cell r="X14">
            <v>4352747</v>
          </cell>
          <cell r="Y14">
            <v>3774600</v>
          </cell>
          <cell r="Z14">
            <v>12411476</v>
          </cell>
          <cell r="AA14">
            <v>12411476</v>
          </cell>
          <cell r="AB14">
            <v>12411476.000000009</v>
          </cell>
          <cell r="AC14">
            <v>12411476.000000019</v>
          </cell>
          <cell r="AD14">
            <v>12411476.000000028</v>
          </cell>
          <cell r="AE14">
            <v>12411476.000000028</v>
          </cell>
          <cell r="AF14">
            <v>12411476.000000039</v>
          </cell>
          <cell r="AG14">
            <v>12411476.000000048</v>
          </cell>
          <cell r="AH14">
            <v>12411476.000000058</v>
          </cell>
          <cell r="AI14">
            <v>12411476.000000058</v>
          </cell>
          <cell r="AJ14">
            <v>12411476.000000058</v>
          </cell>
          <cell r="AK14">
            <v>12411476.000000067</v>
          </cell>
          <cell r="AL14">
            <v>12411476.000000076</v>
          </cell>
          <cell r="AM14">
            <v>12411476.000000086</v>
          </cell>
          <cell r="AN14">
            <v>12411476.000000086</v>
          </cell>
          <cell r="AO14">
            <v>12411476.000000095</v>
          </cell>
          <cell r="AP14">
            <v>12411476.000000104</v>
          </cell>
          <cell r="AQ14">
            <v>12411476.000000115</v>
          </cell>
          <cell r="AR14">
            <v>12411476.000000115</v>
          </cell>
          <cell r="AS14">
            <v>12411476.000000125</v>
          </cell>
          <cell r="AT14">
            <v>12411476.000000134</v>
          </cell>
          <cell r="AU14">
            <v>12411476.000000143</v>
          </cell>
          <cell r="AV14">
            <v>12411476.000000143</v>
          </cell>
          <cell r="AW14">
            <v>12411476.000000153</v>
          </cell>
          <cell r="AX14">
            <v>12411476.000000162</v>
          </cell>
          <cell r="AY14">
            <v>12411476.000000171</v>
          </cell>
          <cell r="AZ14">
            <v>12411476.000000171</v>
          </cell>
          <cell r="BA14">
            <v>12411476.000000171</v>
          </cell>
          <cell r="BB14">
            <v>12411476.000000181</v>
          </cell>
          <cell r="BC14">
            <v>12411476.000000192</v>
          </cell>
          <cell r="BD14">
            <v>12411476.000000201</v>
          </cell>
          <cell r="BE14">
            <v>12411476.000000201</v>
          </cell>
          <cell r="BF14">
            <v>12411476.00000021</v>
          </cell>
          <cell r="BG14">
            <v>12411476.00000022</v>
          </cell>
          <cell r="BH14">
            <v>12411476.000000229</v>
          </cell>
          <cell r="BI14">
            <v>12411476.000000229</v>
          </cell>
          <cell r="BJ14">
            <v>12411476.000000238</v>
          </cell>
          <cell r="BK14">
            <v>12411476.000000248</v>
          </cell>
          <cell r="BL14">
            <v>12411476.000000257</v>
          </cell>
          <cell r="BM14">
            <v>12411476.000000257</v>
          </cell>
          <cell r="BN14">
            <v>12411476.000000266</v>
          </cell>
          <cell r="BO14">
            <v>12411476.000000278</v>
          </cell>
          <cell r="BP14">
            <v>12411476.000000287</v>
          </cell>
          <cell r="BQ14">
            <v>12411476.000000287</v>
          </cell>
          <cell r="BR14">
            <v>12411476.000000287</v>
          </cell>
          <cell r="BS14">
            <v>12411476.000000287</v>
          </cell>
          <cell r="BT14">
            <v>12411476.000000287</v>
          </cell>
          <cell r="BU14">
            <v>12411476.000000287</v>
          </cell>
          <cell r="BV14">
            <v>12411476.000000287</v>
          </cell>
          <cell r="BW14">
            <v>12411476.000000287</v>
          </cell>
          <cell r="BX14">
            <v>12411476.000000287</v>
          </cell>
          <cell r="BY14">
            <v>12411476.000000287</v>
          </cell>
        </row>
        <row r="15">
          <cell r="A15" t="str">
            <v>Efectivo - Moneda extranjera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</row>
        <row r="16">
          <cell r="B16" t="str">
            <v>-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-</v>
          </cell>
          <cell r="AI16" t="str">
            <v>-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-</v>
          </cell>
          <cell r="AN16" t="str">
            <v>-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</row>
        <row r="17">
          <cell r="A17" t="str">
            <v>Efectivo</v>
          </cell>
          <cell r="B17">
            <v>666181.99998622597</v>
          </cell>
          <cell r="C17">
            <v>666181.99998623598</v>
          </cell>
          <cell r="D17">
            <v>666181.999986246</v>
          </cell>
          <cell r="E17">
            <v>666181.99998625601</v>
          </cell>
          <cell r="F17">
            <v>666181.99998625601</v>
          </cell>
          <cell r="G17">
            <v>666181.99998626602</v>
          </cell>
          <cell r="H17">
            <v>666181.99998627603</v>
          </cell>
          <cell r="I17">
            <v>666181.99998628604</v>
          </cell>
          <cell r="J17">
            <v>666181.99998628604</v>
          </cell>
          <cell r="K17">
            <v>666181.99998629605</v>
          </cell>
          <cell r="L17">
            <v>666181.99998630607</v>
          </cell>
          <cell r="M17">
            <v>666181.99998631608</v>
          </cell>
          <cell r="N17">
            <v>666181.99998631608</v>
          </cell>
          <cell r="O17">
            <v>666181.99998632609</v>
          </cell>
          <cell r="P17">
            <v>666181.9999863361</v>
          </cell>
          <cell r="Q17">
            <v>4164192</v>
          </cell>
          <cell r="R17">
            <v>4164192</v>
          </cell>
          <cell r="S17">
            <v>4164192</v>
          </cell>
          <cell r="T17">
            <v>4079309</v>
          </cell>
          <cell r="U17">
            <v>3917295</v>
          </cell>
          <cell r="V17">
            <v>3862590</v>
          </cell>
          <cell r="W17">
            <v>3862590</v>
          </cell>
          <cell r="X17">
            <v>4352747</v>
          </cell>
          <cell r="Y17">
            <v>3774600</v>
          </cell>
          <cell r="Z17">
            <v>12411476</v>
          </cell>
          <cell r="AA17">
            <v>12411476</v>
          </cell>
          <cell r="AB17">
            <v>12411476.000000009</v>
          </cell>
          <cell r="AC17">
            <v>12411476.000000019</v>
          </cell>
          <cell r="AD17">
            <v>12411476.000000028</v>
          </cell>
          <cell r="AE17">
            <v>12411476.000000028</v>
          </cell>
          <cell r="AF17">
            <v>12411476.000000039</v>
          </cell>
          <cell r="AG17">
            <v>12411476.000000048</v>
          </cell>
          <cell r="AH17">
            <v>12411476.000000058</v>
          </cell>
          <cell r="AI17">
            <v>12411476.000000058</v>
          </cell>
          <cell r="AJ17">
            <v>12411476.000000058</v>
          </cell>
          <cell r="AK17">
            <v>12411476.000000067</v>
          </cell>
          <cell r="AL17">
            <v>12411476.000000076</v>
          </cell>
          <cell r="AM17">
            <v>12411476.000000086</v>
          </cell>
          <cell r="AN17">
            <v>12411476.000000086</v>
          </cell>
          <cell r="AO17">
            <v>12411476.000000095</v>
          </cell>
          <cell r="AP17">
            <v>12411476.000000104</v>
          </cell>
          <cell r="AQ17">
            <v>12411476.000000115</v>
          </cell>
          <cell r="AR17">
            <v>12411476.000000115</v>
          </cell>
          <cell r="AS17">
            <v>12411476.000000125</v>
          </cell>
          <cell r="AT17">
            <v>12411476.000000134</v>
          </cell>
          <cell r="AU17">
            <v>12411476.000000143</v>
          </cell>
          <cell r="AV17">
            <v>12411476.000000143</v>
          </cell>
          <cell r="AW17">
            <v>12411476.000000153</v>
          </cell>
          <cell r="AX17">
            <v>12411476.000000162</v>
          </cell>
          <cell r="AY17">
            <v>12411476.000000171</v>
          </cell>
          <cell r="AZ17">
            <v>12411476.000000171</v>
          </cell>
          <cell r="BA17">
            <v>12411476.000000171</v>
          </cell>
          <cell r="BB17">
            <v>12411476.000000181</v>
          </cell>
          <cell r="BC17">
            <v>12411476.000000192</v>
          </cell>
          <cell r="BD17">
            <v>12411476.000000201</v>
          </cell>
          <cell r="BE17">
            <v>12411476.000000201</v>
          </cell>
          <cell r="BF17">
            <v>12411476.00000021</v>
          </cell>
          <cell r="BG17">
            <v>12411476.00000022</v>
          </cell>
          <cell r="BH17">
            <v>12411476.000000229</v>
          </cell>
          <cell r="BI17">
            <v>12411476.000000229</v>
          </cell>
          <cell r="BJ17">
            <v>12411476.000000238</v>
          </cell>
          <cell r="BK17">
            <v>12411476.000000248</v>
          </cell>
          <cell r="BL17">
            <v>12411476.000000257</v>
          </cell>
          <cell r="BM17">
            <v>12411476.000000257</v>
          </cell>
          <cell r="BN17">
            <v>12411476.000000266</v>
          </cell>
          <cell r="BO17">
            <v>12411476.000000278</v>
          </cell>
          <cell r="BP17">
            <v>12411476.000000287</v>
          </cell>
          <cell r="BQ17">
            <v>12411476.000000287</v>
          </cell>
          <cell r="BR17">
            <v>12411476.000000287</v>
          </cell>
          <cell r="BS17">
            <v>12411476.000000287</v>
          </cell>
          <cell r="BT17">
            <v>12411476.000000287</v>
          </cell>
          <cell r="BU17">
            <v>12411476.000000287</v>
          </cell>
          <cell r="BV17">
            <v>12411476.000000287</v>
          </cell>
          <cell r="BW17">
            <v>12411476.000000287</v>
          </cell>
          <cell r="BX17">
            <v>12411476.000000287</v>
          </cell>
          <cell r="BY17">
            <v>12411476.000000287</v>
          </cell>
        </row>
        <row r="19">
          <cell r="A19" t="str">
            <v>Inversiones Temporales - Moneda local</v>
          </cell>
          <cell r="B19">
            <v>0</v>
          </cell>
          <cell r="C19">
            <v>11846472.411661537</v>
          </cell>
          <cell r="D19">
            <v>6988902.6568411086</v>
          </cell>
          <cell r="E19">
            <v>6438677.3945603706</v>
          </cell>
          <cell r="F19">
            <v>6438677.3945603706</v>
          </cell>
          <cell r="G19">
            <v>3650826.9591949922</v>
          </cell>
          <cell r="H19">
            <v>3456822.4098287812</v>
          </cell>
          <cell r="I19">
            <v>17029939.615650978</v>
          </cell>
          <cell r="J19">
            <v>17029939.615650978</v>
          </cell>
          <cell r="K19">
            <v>14465771.450368306</v>
          </cell>
          <cell r="L19">
            <v>15331015.228175582</v>
          </cell>
          <cell r="M19">
            <v>194656.81168877793</v>
          </cell>
          <cell r="N19">
            <v>194656.81168877793</v>
          </cell>
          <cell r="O19">
            <v>0</v>
          </cell>
          <cell r="P19">
            <v>0</v>
          </cell>
          <cell r="Q19">
            <v>15237</v>
          </cell>
          <cell r="R19">
            <v>15237</v>
          </cell>
          <cell r="S19">
            <v>15237</v>
          </cell>
          <cell r="T19">
            <v>15237</v>
          </cell>
          <cell r="U19">
            <v>15237</v>
          </cell>
          <cell r="V19">
            <v>15237</v>
          </cell>
          <cell r="W19">
            <v>15237</v>
          </cell>
          <cell r="X19">
            <v>15237</v>
          </cell>
          <cell r="Y19">
            <v>15237</v>
          </cell>
          <cell r="Z19">
            <v>15237</v>
          </cell>
          <cell r="AA19">
            <v>15237</v>
          </cell>
          <cell r="AB19">
            <v>6246105.6514873998</v>
          </cell>
          <cell r="AC19">
            <v>3571292.782480652</v>
          </cell>
          <cell r="AD19">
            <v>5229395.9808781128</v>
          </cell>
          <cell r="AE19">
            <v>5229395.9808781128</v>
          </cell>
          <cell r="AF19">
            <v>10201105.431449849</v>
          </cell>
          <cell r="AG19">
            <v>11094408.439801868</v>
          </cell>
          <cell r="AH19">
            <v>28152477.426087357</v>
          </cell>
          <cell r="AI19">
            <v>28152477.426087357</v>
          </cell>
          <cell r="AJ19">
            <v>28152477.426087357</v>
          </cell>
          <cell r="AK19">
            <v>35345046.593318842</v>
          </cell>
          <cell r="AL19">
            <v>39539028.541776121</v>
          </cell>
          <cell r="AM19">
            <v>42941951.63506595</v>
          </cell>
          <cell r="AN19">
            <v>42941951.63506595</v>
          </cell>
          <cell r="AO19">
            <v>46161633.207572162</v>
          </cell>
          <cell r="AP19">
            <v>47335221.85419739</v>
          </cell>
          <cell r="AQ19">
            <v>64901326.728241563</v>
          </cell>
          <cell r="AR19">
            <v>64901326.728241563</v>
          </cell>
          <cell r="AS19">
            <v>66702473.463971674</v>
          </cell>
          <cell r="AT19">
            <v>66137553.232478976</v>
          </cell>
          <cell r="AU19">
            <v>68871226.251619071</v>
          </cell>
          <cell r="AV19">
            <v>68871226.251619071</v>
          </cell>
          <cell r="AW19">
            <v>74565340.432110235</v>
          </cell>
          <cell r="AX19">
            <v>76454711.427930176</v>
          </cell>
          <cell r="AY19">
            <v>95322698.032766625</v>
          </cell>
          <cell r="AZ19">
            <v>95322698.032766625</v>
          </cell>
          <cell r="BA19">
            <v>95322698.032766625</v>
          </cell>
          <cell r="BB19">
            <v>100085680.34540112</v>
          </cell>
          <cell r="BC19">
            <v>100849995.6101384</v>
          </cell>
          <cell r="BD19">
            <v>101325020.62217252</v>
          </cell>
          <cell r="BE19">
            <v>101325020.62217252</v>
          </cell>
          <cell r="BF19">
            <v>101467601.58237512</v>
          </cell>
          <cell r="BG19">
            <v>99477285.960189685</v>
          </cell>
          <cell r="BH19">
            <v>120991111.29746717</v>
          </cell>
          <cell r="BI19">
            <v>120991111.29746717</v>
          </cell>
          <cell r="BJ19">
            <v>119404969.75337359</v>
          </cell>
          <cell r="BK19">
            <v>114255818.28781001</v>
          </cell>
          <cell r="BL19">
            <v>113675630.69192849</v>
          </cell>
          <cell r="BM19">
            <v>113675630.69192849</v>
          </cell>
          <cell r="BN19">
            <v>116799268.75749783</v>
          </cell>
          <cell r="BO19">
            <v>114750460.06127554</v>
          </cell>
          <cell r="BP19">
            <v>150492699.91234145</v>
          </cell>
          <cell r="BQ19">
            <v>150492699.91234145</v>
          </cell>
          <cell r="BR19">
            <v>150492699.91234145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</row>
        <row r="20">
          <cell r="A20" t="str">
            <v>Inversiones Temporales-Moneda extranjera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</row>
        <row r="21">
          <cell r="B21" t="str">
            <v>-</v>
          </cell>
          <cell r="C21" t="str">
            <v>-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</row>
        <row r="22">
          <cell r="A22" t="str">
            <v>Inversiones Temporales</v>
          </cell>
          <cell r="B22">
            <v>0</v>
          </cell>
          <cell r="C22">
            <v>11846472.411661537</v>
          </cell>
          <cell r="D22">
            <v>6988902.6568411086</v>
          </cell>
          <cell r="E22">
            <v>6438677.3945603706</v>
          </cell>
          <cell r="F22">
            <v>6438677.3945603706</v>
          </cell>
          <cell r="G22">
            <v>3650826.9591949922</v>
          </cell>
          <cell r="H22">
            <v>3456822.4098287812</v>
          </cell>
          <cell r="I22">
            <v>17029939.615650978</v>
          </cell>
          <cell r="J22">
            <v>17029939.615650978</v>
          </cell>
          <cell r="K22">
            <v>14465771.450368306</v>
          </cell>
          <cell r="L22">
            <v>15331015.228175582</v>
          </cell>
          <cell r="M22">
            <v>194656.81168877793</v>
          </cell>
          <cell r="N22">
            <v>194656.81168877793</v>
          </cell>
          <cell r="O22">
            <v>0</v>
          </cell>
          <cell r="P22">
            <v>0</v>
          </cell>
          <cell r="Q22">
            <v>15237</v>
          </cell>
          <cell r="R22">
            <v>15237</v>
          </cell>
          <cell r="S22">
            <v>15237</v>
          </cell>
          <cell r="T22">
            <v>15237</v>
          </cell>
          <cell r="U22">
            <v>15237</v>
          </cell>
          <cell r="V22">
            <v>15237</v>
          </cell>
          <cell r="W22">
            <v>15237</v>
          </cell>
          <cell r="X22">
            <v>15237</v>
          </cell>
          <cell r="Y22">
            <v>15237</v>
          </cell>
          <cell r="Z22">
            <v>15237</v>
          </cell>
          <cell r="AA22">
            <v>15237</v>
          </cell>
          <cell r="AB22">
            <v>6246105.6514873998</v>
          </cell>
          <cell r="AC22">
            <v>3571292.782480652</v>
          </cell>
          <cell r="AD22">
            <v>5229395.9808781128</v>
          </cell>
          <cell r="AE22">
            <v>5229395.9808781128</v>
          </cell>
          <cell r="AF22">
            <v>10201105.431449849</v>
          </cell>
          <cell r="AG22">
            <v>11094408.439801868</v>
          </cell>
          <cell r="AH22">
            <v>28152477.426087357</v>
          </cell>
          <cell r="AI22">
            <v>28152477.426087357</v>
          </cell>
          <cell r="AJ22">
            <v>28152477.426087357</v>
          </cell>
          <cell r="AK22">
            <v>35345046.593318842</v>
          </cell>
          <cell r="AL22">
            <v>39539028.541776121</v>
          </cell>
          <cell r="AM22">
            <v>42941951.63506595</v>
          </cell>
          <cell r="AN22">
            <v>42941951.63506595</v>
          </cell>
          <cell r="AO22">
            <v>46161633.207572162</v>
          </cell>
          <cell r="AP22">
            <v>47335221.85419739</v>
          </cell>
          <cell r="AQ22">
            <v>64901326.728241563</v>
          </cell>
          <cell r="AR22">
            <v>64901326.728241563</v>
          </cell>
          <cell r="AS22">
            <v>66702473.463971674</v>
          </cell>
          <cell r="AT22">
            <v>66137553.232478976</v>
          </cell>
          <cell r="AU22">
            <v>68871226.251619071</v>
          </cell>
          <cell r="AV22">
            <v>68871226.251619071</v>
          </cell>
          <cell r="AW22">
            <v>74565340.432110235</v>
          </cell>
          <cell r="AX22">
            <v>76454711.427930176</v>
          </cell>
          <cell r="AY22">
            <v>95322698.032766625</v>
          </cell>
          <cell r="AZ22">
            <v>95322698.032766625</v>
          </cell>
          <cell r="BA22">
            <v>95322698.032766625</v>
          </cell>
          <cell r="BB22">
            <v>100085680.34540112</v>
          </cell>
          <cell r="BC22">
            <v>100849995.6101384</v>
          </cell>
          <cell r="BD22">
            <v>101325020.62217252</v>
          </cell>
          <cell r="BE22">
            <v>101325020.62217252</v>
          </cell>
          <cell r="BF22">
            <v>101467601.58237512</v>
          </cell>
          <cell r="BG22">
            <v>99477285.960189685</v>
          </cell>
          <cell r="BH22">
            <v>120991111.29746717</v>
          </cell>
          <cell r="BI22">
            <v>120991111.29746717</v>
          </cell>
          <cell r="BJ22">
            <v>119404969.75337359</v>
          </cell>
          <cell r="BK22">
            <v>114255818.28781001</v>
          </cell>
          <cell r="BL22">
            <v>113675630.69192849</v>
          </cell>
          <cell r="BM22">
            <v>113675630.69192849</v>
          </cell>
          <cell r="BN22">
            <v>116799268.75749783</v>
          </cell>
          <cell r="BO22">
            <v>114750460.06127554</v>
          </cell>
          <cell r="BP22">
            <v>150492699.91234145</v>
          </cell>
          <cell r="BQ22">
            <v>150492699.91234145</v>
          </cell>
          <cell r="BR22">
            <v>150492699.91234145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</row>
        <row r="23">
          <cell r="A23" t="str">
            <v>Inversiones Temporales en Exceso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</row>
        <row r="25">
          <cell r="A25" t="str">
            <v>Efectos y cuentas por cobrar - Comerciales</v>
          </cell>
          <cell r="B25">
            <v>33074741.999654066</v>
          </cell>
          <cell r="C25">
            <v>15227134.342965994</v>
          </cell>
          <cell r="D25">
            <v>17286612.736017469</v>
          </cell>
          <cell r="E25">
            <v>16489144.036300113</v>
          </cell>
          <cell r="F25">
            <v>16489144.036300113</v>
          </cell>
          <cell r="G25">
            <v>16922334.237672541</v>
          </cell>
          <cell r="H25">
            <v>16636918.233969113</v>
          </cell>
          <cell r="I25">
            <v>16948353.233880538</v>
          </cell>
          <cell r="J25">
            <v>16948353.233880538</v>
          </cell>
          <cell r="K25">
            <v>18342595.576179057</v>
          </cell>
          <cell r="L25">
            <v>18388315.214817494</v>
          </cell>
          <cell r="M25">
            <v>18037246.529548571</v>
          </cell>
          <cell r="N25">
            <v>18037246.529548571</v>
          </cell>
          <cell r="O25">
            <v>18708449.075776186</v>
          </cell>
          <cell r="P25">
            <v>20247058.143712275</v>
          </cell>
          <cell r="Q25">
            <v>34737506</v>
          </cell>
          <cell r="R25">
            <v>34737506</v>
          </cell>
          <cell r="S25">
            <v>34737506</v>
          </cell>
          <cell r="T25">
            <v>32908522</v>
          </cell>
          <cell r="U25">
            <v>33863438</v>
          </cell>
          <cell r="V25">
            <v>36275230</v>
          </cell>
          <cell r="W25">
            <v>36275230</v>
          </cell>
          <cell r="X25">
            <v>37489241</v>
          </cell>
          <cell r="Y25">
            <v>38041671</v>
          </cell>
          <cell r="Z25">
            <v>33930884</v>
          </cell>
          <cell r="AA25">
            <v>33930884</v>
          </cell>
          <cell r="AB25">
            <v>26049365.268123962</v>
          </cell>
          <cell r="AC25">
            <v>29165515.815882962</v>
          </cell>
          <cell r="AD25">
            <v>26789544.113952491</v>
          </cell>
          <cell r="AE25">
            <v>26789544.113952491</v>
          </cell>
          <cell r="AF25">
            <v>26482529.742670957</v>
          </cell>
          <cell r="AG25">
            <v>27121454.611040358</v>
          </cell>
          <cell r="AH25">
            <v>28379872.099729855</v>
          </cell>
          <cell r="AI25">
            <v>28379872.099729855</v>
          </cell>
          <cell r="AJ25">
            <v>28379872.099729855</v>
          </cell>
          <cell r="AK25">
            <v>24383054.684093237</v>
          </cell>
          <cell r="AL25">
            <v>25851049.288753655</v>
          </cell>
          <cell r="AM25">
            <v>23753233.504216574</v>
          </cell>
          <cell r="AN25">
            <v>23753233.504216574</v>
          </cell>
          <cell r="AO25">
            <v>24426456.915108323</v>
          </cell>
          <cell r="AP25">
            <v>24248039.428575348</v>
          </cell>
          <cell r="AQ25">
            <v>26920238.435523409</v>
          </cell>
          <cell r="AR25">
            <v>26920238.435523409</v>
          </cell>
          <cell r="AS25">
            <v>25005248.925079431</v>
          </cell>
          <cell r="AT25">
            <v>27767755.495777238</v>
          </cell>
          <cell r="AU25">
            <v>25250576.372419253</v>
          </cell>
          <cell r="AV25">
            <v>25250576.372419253</v>
          </cell>
          <cell r="AW25">
            <v>24736879.808993343</v>
          </cell>
          <cell r="AX25">
            <v>25110266.231902692</v>
          </cell>
          <cell r="AY25">
            <v>26032522.369244356</v>
          </cell>
          <cell r="AZ25">
            <v>26032522.369244356</v>
          </cell>
          <cell r="BA25">
            <v>26032522.369244356</v>
          </cell>
          <cell r="BB25">
            <v>23500315.211850569</v>
          </cell>
          <cell r="BC25">
            <v>25944259.736597445</v>
          </cell>
          <cell r="BD25">
            <v>24832040.500329517</v>
          </cell>
          <cell r="BE25">
            <v>24832040.500329517</v>
          </cell>
          <cell r="BF25">
            <v>26617493.762712002</v>
          </cell>
          <cell r="BG25">
            <v>27538021.179023024</v>
          </cell>
          <cell r="BH25">
            <v>31857065.020469066</v>
          </cell>
          <cell r="BI25">
            <v>31857065.020469066</v>
          </cell>
          <cell r="BJ25">
            <v>30865457.250436436</v>
          </cell>
          <cell r="BK25">
            <v>35708628.479498886</v>
          </cell>
          <cell r="BL25">
            <v>33841750.583523907</v>
          </cell>
          <cell r="BM25">
            <v>33841750.583523907</v>
          </cell>
          <cell r="BN25">
            <v>34561742.27480226</v>
          </cell>
          <cell r="BO25">
            <v>36558441.475166239</v>
          </cell>
          <cell r="BP25">
            <v>39491185.77923625</v>
          </cell>
          <cell r="BQ25">
            <v>39491185.77923625</v>
          </cell>
          <cell r="BR25">
            <v>39491185.77923625</v>
          </cell>
          <cell r="BS25">
            <v>60596963.411679901</v>
          </cell>
          <cell r="BT25">
            <v>97691230.323262021</v>
          </cell>
          <cell r="BU25">
            <v>121579209.65174116</v>
          </cell>
          <cell r="BV25">
            <v>155170098.32044858</v>
          </cell>
          <cell r="BW25">
            <v>200334412.11786002</v>
          </cell>
          <cell r="BX25">
            <v>264045966.88293189</v>
          </cell>
          <cell r="BY25">
            <v>335959861.2278809</v>
          </cell>
        </row>
        <row r="26">
          <cell r="A26" t="str">
            <v>Estimación para cuentas de cobro dudoso</v>
          </cell>
          <cell r="B26">
            <v>2608261.9999727197</v>
          </cell>
          <cell r="C26">
            <v>2588612.8383042193</v>
          </cell>
          <cell r="D26">
            <v>2938724.1651229695</v>
          </cell>
          <cell r="E26">
            <v>2803154.4861710197</v>
          </cell>
          <cell r="F26">
            <v>2803154.4861710197</v>
          </cell>
          <cell r="G26">
            <v>2876796.8204043326</v>
          </cell>
          <cell r="H26">
            <v>2828276.0997747495</v>
          </cell>
          <cell r="I26">
            <v>2881220.0497596916</v>
          </cell>
          <cell r="J26">
            <v>2881220.0497596916</v>
          </cell>
          <cell r="K26">
            <v>3118241.2479504398</v>
          </cell>
          <cell r="L26">
            <v>3126013.5865189745</v>
          </cell>
          <cell r="M26">
            <v>3066331.9100232567</v>
          </cell>
          <cell r="N26">
            <v>3066331.9100232567</v>
          </cell>
          <cell r="O26">
            <v>3180436.3428819515</v>
          </cell>
          <cell r="P26">
            <v>3441999.8844310865</v>
          </cell>
          <cell r="Q26">
            <v>3279077</v>
          </cell>
          <cell r="R26">
            <v>3279077</v>
          </cell>
          <cell r="S26">
            <v>3279077</v>
          </cell>
          <cell r="T26">
            <v>3509467</v>
          </cell>
          <cell r="U26">
            <v>3521271</v>
          </cell>
          <cell r="V26">
            <v>3597480</v>
          </cell>
          <cell r="W26">
            <v>3597480</v>
          </cell>
          <cell r="X26">
            <v>3665859</v>
          </cell>
          <cell r="Y26">
            <v>3673553</v>
          </cell>
          <cell r="Z26">
            <v>3768389</v>
          </cell>
          <cell r="AA26">
            <v>3768389</v>
          </cell>
          <cell r="AB26">
            <v>4428392.0955810742</v>
          </cell>
          <cell r="AC26">
            <v>4958137.6887001041</v>
          </cell>
          <cell r="AD26">
            <v>4554222.4993719244</v>
          </cell>
          <cell r="AE26">
            <v>4554222.4993719244</v>
          </cell>
          <cell r="AF26">
            <v>4502030.0562540628</v>
          </cell>
          <cell r="AG26">
            <v>4610647.2838768605</v>
          </cell>
          <cell r="AH26">
            <v>4824578.2569540758</v>
          </cell>
          <cell r="AI26">
            <v>4824578.2569540758</v>
          </cell>
          <cell r="AJ26">
            <v>4824578.2569540758</v>
          </cell>
          <cell r="AK26">
            <v>4145119.2962958505</v>
          </cell>
          <cell r="AL26">
            <v>4394678.3790881215</v>
          </cell>
          <cell r="AM26">
            <v>4038049.6957168174</v>
          </cell>
          <cell r="AN26">
            <v>4038049.6957168174</v>
          </cell>
          <cell r="AO26">
            <v>4152497.6755684153</v>
          </cell>
          <cell r="AP26">
            <v>4122166.7028578096</v>
          </cell>
          <cell r="AQ26">
            <v>4576440.5340389796</v>
          </cell>
          <cell r="AR26">
            <v>4576440.5340389796</v>
          </cell>
          <cell r="AS26">
            <v>4250892.3172635036</v>
          </cell>
          <cell r="AT26">
            <v>4720518.4342821306</v>
          </cell>
          <cell r="AU26">
            <v>4292597.9833112741</v>
          </cell>
          <cell r="AV26">
            <v>4292597.9833112741</v>
          </cell>
          <cell r="AW26">
            <v>4205269.567528869</v>
          </cell>
          <cell r="AX26">
            <v>4268745.259423458</v>
          </cell>
          <cell r="AY26">
            <v>4425528.8027715404</v>
          </cell>
          <cell r="AZ26">
            <v>4425528.8027715404</v>
          </cell>
          <cell r="BA26">
            <v>4425528.8027715404</v>
          </cell>
          <cell r="BB26">
            <v>3995053.5860145967</v>
          </cell>
          <cell r="BC26">
            <v>4410524.1552215656</v>
          </cell>
          <cell r="BD26">
            <v>4221446.8850560188</v>
          </cell>
          <cell r="BE26">
            <v>4221446.8850560188</v>
          </cell>
          <cell r="BF26">
            <v>4524973.93966104</v>
          </cell>
          <cell r="BG26">
            <v>4681463.600433914</v>
          </cell>
          <cell r="BH26">
            <v>5415701.0534797423</v>
          </cell>
          <cell r="BI26">
            <v>5415701.0534797423</v>
          </cell>
          <cell r="BJ26">
            <v>5247127.7325741947</v>
          </cell>
          <cell r="BK26">
            <v>6070466.8415148119</v>
          </cell>
          <cell r="BL26">
            <v>5753097.5991990641</v>
          </cell>
          <cell r="BM26">
            <v>5753097.5991990641</v>
          </cell>
          <cell r="BN26">
            <v>5875496.1867163852</v>
          </cell>
          <cell r="BO26">
            <v>6214935.0507782614</v>
          </cell>
          <cell r="BP26">
            <v>6713501.5824701637</v>
          </cell>
          <cell r="BQ26">
            <v>6713501.5824701637</v>
          </cell>
          <cell r="BR26">
            <v>6713501.5824701637</v>
          </cell>
          <cell r="BS26">
            <v>10301483.779985584</v>
          </cell>
          <cell r="BT26">
            <v>16607509.154954547</v>
          </cell>
          <cell r="BU26">
            <v>20668465.640796002</v>
          </cell>
          <cell r="BV26">
            <v>26378916.714476261</v>
          </cell>
          <cell r="BW26">
            <v>34056850.060036205</v>
          </cell>
          <cell r="BX26">
            <v>44887814.370098427</v>
          </cell>
          <cell r="BY26">
            <v>57113176.408739753</v>
          </cell>
        </row>
        <row r="27"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  <cell r="AE27" t="str">
            <v>-</v>
          </cell>
          <cell r="AF27" t="str">
            <v>-</v>
          </cell>
          <cell r="AG27" t="str">
            <v>-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 t="str">
            <v>-</v>
          </cell>
          <cell r="AV27" t="str">
            <v>-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 t="str">
            <v>-</v>
          </cell>
          <cell r="BC27" t="str">
            <v>-</v>
          </cell>
          <cell r="BD27" t="str">
            <v>-</v>
          </cell>
          <cell r="BE27" t="str">
            <v>-</v>
          </cell>
          <cell r="BF27" t="str">
            <v>-</v>
          </cell>
          <cell r="BG27" t="str">
            <v>-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</row>
        <row r="28">
          <cell r="A28" t="str">
            <v>Efectos y cuentas por cobrar comerciales, neta</v>
          </cell>
          <cell r="B28">
            <v>30466479.999681342</v>
          </cell>
          <cell r="C28">
            <v>12638521.504661774</v>
          </cell>
          <cell r="D28">
            <v>14347888.570894497</v>
          </cell>
          <cell r="E28">
            <v>13685989.550129093</v>
          </cell>
          <cell r="F28">
            <v>13685989.550129093</v>
          </cell>
          <cell r="G28">
            <v>14045537.417268209</v>
          </cell>
          <cell r="H28">
            <v>13808642.134194363</v>
          </cell>
          <cell r="I28">
            <v>14067133.184120849</v>
          </cell>
          <cell r="J28">
            <v>14067133.184120849</v>
          </cell>
          <cell r="K28">
            <v>15224354.328228619</v>
          </cell>
          <cell r="L28">
            <v>15262301.628298519</v>
          </cell>
          <cell r="M28">
            <v>14970914.619525313</v>
          </cell>
          <cell r="N28">
            <v>14970914.619525313</v>
          </cell>
          <cell r="O28">
            <v>15528012.732894234</v>
          </cell>
          <cell r="P28">
            <v>16805058.259281185</v>
          </cell>
          <cell r="Q28">
            <v>31458429</v>
          </cell>
          <cell r="R28">
            <v>31458429</v>
          </cell>
          <cell r="S28">
            <v>31458429</v>
          </cell>
          <cell r="T28">
            <v>29399055</v>
          </cell>
          <cell r="U28">
            <v>30342167</v>
          </cell>
          <cell r="V28">
            <v>32677750</v>
          </cell>
          <cell r="W28">
            <v>32677750</v>
          </cell>
          <cell r="X28">
            <v>33823382</v>
          </cell>
          <cell r="Y28">
            <v>34368118</v>
          </cell>
          <cell r="Z28">
            <v>30162495</v>
          </cell>
          <cell r="AA28">
            <v>30162495</v>
          </cell>
          <cell r="AB28">
            <v>21620973.172542889</v>
          </cell>
          <cell r="AC28">
            <v>24207378.127182856</v>
          </cell>
          <cell r="AD28">
            <v>22235321.614580568</v>
          </cell>
          <cell r="AE28">
            <v>22235321.614580568</v>
          </cell>
          <cell r="AF28">
            <v>21980499.686416894</v>
          </cell>
          <cell r="AG28">
            <v>22510807.327163495</v>
          </cell>
          <cell r="AH28">
            <v>23555293.842775781</v>
          </cell>
          <cell r="AI28">
            <v>23555293.842775781</v>
          </cell>
          <cell r="AJ28">
            <v>23555293.842775781</v>
          </cell>
          <cell r="AK28">
            <v>20237935.387797385</v>
          </cell>
          <cell r="AL28">
            <v>21456370.909665536</v>
          </cell>
          <cell r="AM28">
            <v>19715183.808499757</v>
          </cell>
          <cell r="AN28">
            <v>19715183.808499757</v>
          </cell>
          <cell r="AO28">
            <v>20273959.239539906</v>
          </cell>
          <cell r="AP28">
            <v>20125872.725717537</v>
          </cell>
          <cell r="AQ28">
            <v>22343797.90148443</v>
          </cell>
          <cell r="AR28">
            <v>22343797.90148443</v>
          </cell>
          <cell r="AS28">
            <v>20754356.607815925</v>
          </cell>
          <cell r="AT28">
            <v>23047237.061495107</v>
          </cell>
          <cell r="AU28">
            <v>20957978.38910798</v>
          </cell>
          <cell r="AV28">
            <v>20957978.38910798</v>
          </cell>
          <cell r="AW28">
            <v>20531610.241464473</v>
          </cell>
          <cell r="AX28">
            <v>20841520.972479232</v>
          </cell>
          <cell r="AY28">
            <v>21606993.566472813</v>
          </cell>
          <cell r="AZ28">
            <v>21606993.566472813</v>
          </cell>
          <cell r="BA28">
            <v>21606993.566472813</v>
          </cell>
          <cell r="BB28">
            <v>19505261.625835974</v>
          </cell>
          <cell r="BC28">
            <v>21533735.581375878</v>
          </cell>
          <cell r="BD28">
            <v>20610593.615273498</v>
          </cell>
          <cell r="BE28">
            <v>20610593.615273498</v>
          </cell>
          <cell r="BF28">
            <v>22092519.823050961</v>
          </cell>
          <cell r="BG28">
            <v>22856557.578589108</v>
          </cell>
          <cell r="BH28">
            <v>26441363.966989327</v>
          </cell>
          <cell r="BI28">
            <v>26441363.966989327</v>
          </cell>
          <cell r="BJ28">
            <v>25618329.517862242</v>
          </cell>
          <cell r="BK28">
            <v>29638161.637984075</v>
          </cell>
          <cell r="BL28">
            <v>28088652.984324846</v>
          </cell>
          <cell r="BM28">
            <v>28088652.984324846</v>
          </cell>
          <cell r="BN28">
            <v>28686246.088085879</v>
          </cell>
          <cell r="BO28">
            <v>30343506.424387977</v>
          </cell>
          <cell r="BP28">
            <v>32777684.19676609</v>
          </cell>
          <cell r="BQ28">
            <v>32777684.19676609</v>
          </cell>
          <cell r="BR28">
            <v>32777684.19676609</v>
          </cell>
          <cell r="BS28">
            <v>50295479.631694324</v>
          </cell>
          <cell r="BT28">
            <v>81083721.168307483</v>
          </cell>
          <cell r="BU28">
            <v>100910744.01094516</v>
          </cell>
          <cell r="BV28">
            <v>128791181.60597232</v>
          </cell>
          <cell r="BW28">
            <v>166277562.05782384</v>
          </cell>
          <cell r="BX28">
            <v>219158152.51283348</v>
          </cell>
          <cell r="BY28">
            <v>278846684.81914109</v>
          </cell>
        </row>
        <row r="30">
          <cell r="A30" t="str">
            <v>Materiales y Suministros</v>
          </cell>
          <cell r="B30">
            <v>8222672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8208211</v>
          </cell>
          <cell r="R30">
            <v>8208211</v>
          </cell>
          <cell r="S30">
            <v>8208211</v>
          </cell>
          <cell r="T30">
            <v>11162171</v>
          </cell>
          <cell r="U30">
            <v>11086197</v>
          </cell>
          <cell r="V30">
            <v>11065113</v>
          </cell>
          <cell r="W30">
            <v>11065113</v>
          </cell>
          <cell r="X30">
            <v>11014569</v>
          </cell>
          <cell r="Y30">
            <v>11579343</v>
          </cell>
          <cell r="Z30">
            <v>11693571</v>
          </cell>
          <cell r="AA30">
            <v>11693571</v>
          </cell>
          <cell r="AB30">
            <v>11784948.222728528</v>
          </cell>
          <cell r="AC30">
            <v>11876890.774588531</v>
          </cell>
          <cell r="AD30">
            <v>11969402.32759759</v>
          </cell>
          <cell r="AE30">
            <v>11969402.32759759</v>
          </cell>
          <cell r="AF30">
            <v>12062486.572842129</v>
          </cell>
          <cell r="AG30">
            <v>12156147.220643215</v>
          </cell>
          <cell r="AH30">
            <v>12250388.000722008</v>
          </cell>
          <cell r="AI30">
            <v>12250388.000722008</v>
          </cell>
          <cell r="AJ30">
            <v>12250388.000722008</v>
          </cell>
          <cell r="AK30">
            <v>12395049.263816066</v>
          </cell>
          <cell r="AL30">
            <v>12540850.442297906</v>
          </cell>
          <cell r="AM30">
            <v>12687803.062134193</v>
          </cell>
          <cell r="AN30">
            <v>12687803.062134193</v>
          </cell>
          <cell r="AO30">
            <v>12835918.687280266</v>
          </cell>
          <cell r="AP30">
            <v>12985208.921896292</v>
          </cell>
          <cell r="AQ30">
            <v>13135685.412495434</v>
          </cell>
          <cell r="AR30">
            <v>13135685.412495434</v>
          </cell>
          <cell r="AS30">
            <v>13287359.850027997</v>
          </cell>
          <cell r="AT30">
            <v>13440243.971905392</v>
          </cell>
          <cell r="AU30">
            <v>13594349.56396745</v>
          </cell>
          <cell r="AV30">
            <v>13594349.56396745</v>
          </cell>
          <cell r="AW30">
            <v>13749688.462396381</v>
          </cell>
          <cell r="AX30">
            <v>13906272.555580582</v>
          </cell>
          <cell r="AY30">
            <v>14064113.785931155</v>
          </cell>
          <cell r="AZ30">
            <v>14064113.785931155</v>
          </cell>
          <cell r="BA30">
            <v>14064113.785931155</v>
          </cell>
          <cell r="BB30">
            <v>14304358.768752586</v>
          </cell>
          <cell r="BC30">
            <v>14546686.327441158</v>
          </cell>
          <cell r="BD30">
            <v>14791134.513545249</v>
          </cell>
          <cell r="BE30">
            <v>14791134.513545249</v>
          </cell>
          <cell r="BF30">
            <v>15037741.034062071</v>
          </cell>
          <cell r="BG30">
            <v>15286543.291682297</v>
          </cell>
          <cell r="BH30">
            <v>15537578.422137737</v>
          </cell>
          <cell r="BI30">
            <v>15537578.422137737</v>
          </cell>
          <cell r="BJ30">
            <v>15790883.32892078</v>
          </cell>
          <cell r="BK30">
            <v>16046494.715615746</v>
          </cell>
          <cell r="BL30">
            <v>16304449.116057374</v>
          </cell>
          <cell r="BM30">
            <v>16304449.116057374</v>
          </cell>
          <cell r="BN30">
            <v>16564782.922509477</v>
          </cell>
          <cell r="BO30">
            <v>16827532.412037365</v>
          </cell>
          <cell r="BP30">
            <v>17092733.771230273</v>
          </cell>
          <cell r="BQ30">
            <v>17092733.771230273</v>
          </cell>
          <cell r="BR30">
            <v>17092733.771230273</v>
          </cell>
          <cell r="BS30">
            <v>33393935.182541367</v>
          </cell>
          <cell r="BT30">
            <v>40827965.350185379</v>
          </cell>
          <cell r="BU30">
            <v>50142875.651684426</v>
          </cell>
          <cell r="BV30">
            <v>62221497.599662602</v>
          </cell>
          <cell r="BW30">
            <v>78514354.756881833</v>
          </cell>
          <cell r="BX30">
            <v>100410585.95644464</v>
          </cell>
          <cell r="BY30">
            <v>129645171.60066794</v>
          </cell>
        </row>
        <row r="31">
          <cell r="A31" t="str">
            <v>Estimación para obsolescencia</v>
          </cell>
          <cell r="B31">
            <v>-110906</v>
          </cell>
          <cell r="C31">
            <v>-124998.08041225512</v>
          </cell>
          <cell r="D31">
            <v>-125829.01836324391</v>
          </cell>
          <cell r="E31">
            <v>-127169.56186870589</v>
          </cell>
          <cell r="F31">
            <v>-127169.56186870589</v>
          </cell>
          <cell r="G31">
            <v>-128675.13746196887</v>
          </cell>
          <cell r="H31">
            <v>-130155.61705249838</v>
          </cell>
          <cell r="I31">
            <v>-130769.65258840918</v>
          </cell>
          <cell r="J31">
            <v>-130769.65258840918</v>
          </cell>
          <cell r="K31">
            <v>-131985.6915816867</v>
          </cell>
          <cell r="L31">
            <v>-132733.61856345215</v>
          </cell>
          <cell r="M31">
            <v>-134079.19813805047</v>
          </cell>
          <cell r="N31">
            <v>-134079.19813805047</v>
          </cell>
          <cell r="O31">
            <v>-134986.94811521439</v>
          </cell>
          <cell r="P31">
            <v>-135694.98772404579</v>
          </cell>
          <cell r="Q31">
            <v>-459488</v>
          </cell>
          <cell r="R31">
            <v>-459488</v>
          </cell>
          <cell r="S31">
            <v>-459488</v>
          </cell>
          <cell r="T31">
            <v>-500233</v>
          </cell>
          <cell r="U31">
            <v>-486331</v>
          </cell>
          <cell r="V31">
            <v>-481986</v>
          </cell>
          <cell r="W31">
            <v>-481986</v>
          </cell>
          <cell r="X31">
            <v>-484520</v>
          </cell>
          <cell r="Y31">
            <v>-500129</v>
          </cell>
          <cell r="Z31">
            <v>-509147</v>
          </cell>
          <cell r="AA31">
            <v>-509147</v>
          </cell>
          <cell r="AB31">
            <v>-176774.22334092791</v>
          </cell>
          <cell r="AC31">
            <v>-178153.36161882797</v>
          </cell>
          <cell r="AD31">
            <v>-179541.03491396384</v>
          </cell>
          <cell r="AE31">
            <v>-179541.03491396384</v>
          </cell>
          <cell r="AF31">
            <v>-180937.29859263194</v>
          </cell>
          <cell r="AG31">
            <v>-182342.20830964821</v>
          </cell>
          <cell r="AH31">
            <v>-183755.8200108301</v>
          </cell>
          <cell r="AI31">
            <v>-183755.8200108301</v>
          </cell>
          <cell r="AJ31">
            <v>-183755.8200108301</v>
          </cell>
          <cell r="AK31">
            <v>-185925.738957241</v>
          </cell>
          <cell r="AL31">
            <v>-188112.75663446856</v>
          </cell>
          <cell r="AM31">
            <v>-190317.0459320129</v>
          </cell>
          <cell r="AN31">
            <v>-190317.0459320129</v>
          </cell>
          <cell r="AO31">
            <v>-192538.78030920398</v>
          </cell>
          <cell r="AP31">
            <v>-194778.13382844438</v>
          </cell>
          <cell r="AQ31">
            <v>-197035.28118743151</v>
          </cell>
          <cell r="AR31">
            <v>-197035.28118743151</v>
          </cell>
          <cell r="AS31">
            <v>-199310.39775041994</v>
          </cell>
          <cell r="AT31">
            <v>-201603.65957858087</v>
          </cell>
          <cell r="AU31">
            <v>-203915.24345951172</v>
          </cell>
          <cell r="AV31">
            <v>-203915.24345951172</v>
          </cell>
          <cell r="AW31">
            <v>-206245.32693594572</v>
          </cell>
          <cell r="AX31">
            <v>-208594.0883337087</v>
          </cell>
          <cell r="AY31">
            <v>-210961.70678896731</v>
          </cell>
          <cell r="AZ31">
            <v>-210961.70678896731</v>
          </cell>
          <cell r="BA31">
            <v>-210961.70678896731</v>
          </cell>
          <cell r="BB31">
            <v>-214565.38153128879</v>
          </cell>
          <cell r="BC31">
            <v>-218200.29491161738</v>
          </cell>
          <cell r="BD31">
            <v>-221867.01770317872</v>
          </cell>
          <cell r="BE31">
            <v>-221867.01770317872</v>
          </cell>
          <cell r="BF31">
            <v>-225566.11551093106</v>
          </cell>
          <cell r="BG31">
            <v>-229298.14937523447</v>
          </cell>
          <cell r="BH31">
            <v>-233063.67633206607</v>
          </cell>
          <cell r="BI31">
            <v>-233063.67633206607</v>
          </cell>
          <cell r="BJ31">
            <v>-236863.24993381169</v>
          </cell>
          <cell r="BK31">
            <v>-240697.42073423619</v>
          </cell>
          <cell r="BL31">
            <v>-244566.73674086059</v>
          </cell>
          <cell r="BM31">
            <v>-244566.73674086059</v>
          </cell>
          <cell r="BN31">
            <v>-248471.74383764213</v>
          </cell>
          <cell r="BO31">
            <v>-252412.98618056046</v>
          </cell>
          <cell r="BP31">
            <v>-256391.00656845412</v>
          </cell>
          <cell r="BQ31">
            <v>-256391.00656845412</v>
          </cell>
          <cell r="BR31">
            <v>-256391.00656845412</v>
          </cell>
          <cell r="BS31">
            <v>-500909.02773812052</v>
          </cell>
          <cell r="BT31">
            <v>-612419.48025278072</v>
          </cell>
          <cell r="BU31">
            <v>-752143.1347752664</v>
          </cell>
          <cell r="BV31">
            <v>-933322.463994939</v>
          </cell>
          <cell r="BW31">
            <v>-1177715.3213532274</v>
          </cell>
          <cell r="BX31">
            <v>-1506158.7893466698</v>
          </cell>
          <cell r="BY31">
            <v>-1944677.5740100192</v>
          </cell>
        </row>
        <row r="32">
          <cell r="B32" t="str">
            <v>-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  <cell r="AE32" t="str">
            <v>-</v>
          </cell>
          <cell r="AF32" t="str">
            <v>-</v>
          </cell>
          <cell r="AG32" t="str">
            <v>-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 t="str">
            <v>-</v>
          </cell>
          <cell r="AV32" t="str">
            <v>-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 t="str">
            <v>-</v>
          </cell>
          <cell r="BC32" t="str">
            <v>-</v>
          </cell>
          <cell r="BD32" t="str">
            <v>-</v>
          </cell>
          <cell r="BE32" t="str">
            <v>-</v>
          </cell>
          <cell r="BF32" t="str">
            <v>-</v>
          </cell>
          <cell r="BG32" t="str">
            <v>-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</row>
        <row r="33">
          <cell r="A33" t="str">
            <v>Materiales y Suministros</v>
          </cell>
          <cell r="B33">
            <v>8111766</v>
          </cell>
          <cell r="C33">
            <v>-124998.08041225512</v>
          </cell>
          <cell r="D33">
            <v>-125829.01836324391</v>
          </cell>
          <cell r="E33">
            <v>-127169.56186870589</v>
          </cell>
          <cell r="F33">
            <v>-127169.56186870589</v>
          </cell>
          <cell r="G33">
            <v>-128675.13746196887</v>
          </cell>
          <cell r="H33">
            <v>-130155.61705249838</v>
          </cell>
          <cell r="I33">
            <v>-130769.65258840918</v>
          </cell>
          <cell r="J33">
            <v>-130769.65258840918</v>
          </cell>
          <cell r="K33">
            <v>-131985.6915816867</v>
          </cell>
          <cell r="L33">
            <v>-132733.61856345215</v>
          </cell>
          <cell r="M33">
            <v>-134079.19813805047</v>
          </cell>
          <cell r="N33">
            <v>-134079.19813805047</v>
          </cell>
          <cell r="O33">
            <v>-134986.94811521439</v>
          </cell>
          <cell r="P33">
            <v>-135694.98772404579</v>
          </cell>
          <cell r="Q33">
            <v>7748723</v>
          </cell>
          <cell r="R33">
            <v>7748723</v>
          </cell>
          <cell r="S33">
            <v>7748723</v>
          </cell>
          <cell r="T33">
            <v>10661938</v>
          </cell>
          <cell r="U33">
            <v>10599866</v>
          </cell>
          <cell r="V33">
            <v>10583127</v>
          </cell>
          <cell r="W33">
            <v>10583127</v>
          </cell>
          <cell r="X33">
            <v>10530049</v>
          </cell>
          <cell r="Y33">
            <v>11079214</v>
          </cell>
          <cell r="Z33">
            <v>11184424</v>
          </cell>
          <cell r="AA33">
            <v>11184424</v>
          </cell>
          <cell r="AB33">
            <v>11608173.9993876</v>
          </cell>
          <cell r="AC33">
            <v>11698737.412969705</v>
          </cell>
          <cell r="AD33">
            <v>11789861.292683626</v>
          </cell>
          <cell r="AE33">
            <v>11789861.292683626</v>
          </cell>
          <cell r="AF33">
            <v>11881549.274249496</v>
          </cell>
          <cell r="AG33">
            <v>11973805.012333566</v>
          </cell>
          <cell r="AH33">
            <v>12066632.180711178</v>
          </cell>
          <cell r="AI33">
            <v>12066632.180711178</v>
          </cell>
          <cell r="AJ33">
            <v>12066632.180711178</v>
          </cell>
          <cell r="AK33">
            <v>12209123.524858827</v>
          </cell>
          <cell r="AL33">
            <v>12352737.685663437</v>
          </cell>
          <cell r="AM33">
            <v>12497486.016202182</v>
          </cell>
          <cell r="AN33">
            <v>12497486.016202182</v>
          </cell>
          <cell r="AO33">
            <v>12643379.906971062</v>
          </cell>
          <cell r="AP33">
            <v>12790430.788067849</v>
          </cell>
          <cell r="AQ33">
            <v>12938650.131308002</v>
          </cell>
          <cell r="AR33">
            <v>12938650.131308002</v>
          </cell>
          <cell r="AS33">
            <v>13088049.452277577</v>
          </cell>
          <cell r="AT33">
            <v>13238640.312326811</v>
          </cell>
          <cell r="AU33">
            <v>13390434.320507938</v>
          </cell>
          <cell r="AV33">
            <v>13390434.320507938</v>
          </cell>
          <cell r="AW33">
            <v>13543443.135460436</v>
          </cell>
          <cell r="AX33">
            <v>13697678.467246873</v>
          </cell>
          <cell r="AY33">
            <v>13853152.079142187</v>
          </cell>
          <cell r="AZ33">
            <v>13853152.079142187</v>
          </cell>
          <cell r="BA33">
            <v>13853152.079142187</v>
          </cell>
          <cell r="BB33">
            <v>14089793.387221299</v>
          </cell>
          <cell r="BC33">
            <v>14328486.032529542</v>
          </cell>
          <cell r="BD33">
            <v>14569267.495842069</v>
          </cell>
          <cell r="BE33">
            <v>14569267.495842069</v>
          </cell>
          <cell r="BF33">
            <v>14812174.91855114</v>
          </cell>
          <cell r="BG33">
            <v>15057245.142307062</v>
          </cell>
          <cell r="BH33">
            <v>15304514.745805671</v>
          </cell>
          <cell r="BI33">
            <v>15304514.745805671</v>
          </cell>
          <cell r="BJ33">
            <v>15554020.078986969</v>
          </cell>
          <cell r="BK33">
            <v>15805797.29488151</v>
          </cell>
          <cell r="BL33">
            <v>16059882.379316512</v>
          </cell>
          <cell r="BM33">
            <v>16059882.379316512</v>
          </cell>
          <cell r="BN33">
            <v>16316311.178671833</v>
          </cell>
          <cell r="BO33">
            <v>16575119.425856803</v>
          </cell>
          <cell r="BP33">
            <v>16836342.764661819</v>
          </cell>
          <cell r="BQ33">
            <v>16836342.764661819</v>
          </cell>
          <cell r="BR33">
            <v>16836342.764661819</v>
          </cell>
          <cell r="BS33">
            <v>32893026.154803246</v>
          </cell>
          <cell r="BT33">
            <v>40215545.869932599</v>
          </cell>
          <cell r="BU33">
            <v>49390732.51690916</v>
          </cell>
          <cell r="BV33">
            <v>61288175.135667659</v>
          </cell>
          <cell r="BW33">
            <v>77336639.435528606</v>
          </cell>
          <cell r="BX33">
            <v>98904427.167097986</v>
          </cell>
          <cell r="BY33">
            <v>127700494.02665791</v>
          </cell>
        </row>
        <row r="34">
          <cell r="A34" t="str">
            <v>Cuentas por Cobrar EDC</v>
          </cell>
          <cell r="B34">
            <v>36722528.999615915</v>
          </cell>
          <cell r="C34">
            <v>30456130.974448282</v>
          </cell>
          <cell r="D34">
            <v>32588776.837099891</v>
          </cell>
          <cell r="E34">
            <v>34038006.79611925</v>
          </cell>
          <cell r="F34">
            <v>34038006.79611925</v>
          </cell>
          <cell r="G34">
            <v>33103996.136190981</v>
          </cell>
          <cell r="H34">
            <v>33068399.920707107</v>
          </cell>
          <cell r="I34">
            <v>33259388.690547109</v>
          </cell>
          <cell r="J34">
            <v>33259388.690547109</v>
          </cell>
          <cell r="K34">
            <v>33152204.211553559</v>
          </cell>
          <cell r="L34">
            <v>32954743.655922595</v>
          </cell>
          <cell r="M34">
            <v>33290980.728289053</v>
          </cell>
          <cell r="N34">
            <v>33290980.728289053</v>
          </cell>
          <cell r="O34">
            <v>33542569.614714846</v>
          </cell>
          <cell r="P34">
            <v>33994911.83535485</v>
          </cell>
          <cell r="Q34">
            <v>74088449</v>
          </cell>
          <cell r="R34">
            <v>74088449</v>
          </cell>
          <cell r="S34">
            <v>74088449</v>
          </cell>
          <cell r="T34">
            <v>69574255</v>
          </cell>
          <cell r="U34">
            <v>76640026</v>
          </cell>
          <cell r="V34">
            <v>78361903</v>
          </cell>
          <cell r="W34">
            <v>78361903</v>
          </cell>
          <cell r="X34">
            <v>84570920</v>
          </cell>
          <cell r="Y34">
            <v>89672455</v>
          </cell>
          <cell r="Z34">
            <v>90991150</v>
          </cell>
          <cell r="AA34">
            <v>90991150</v>
          </cell>
          <cell r="AB34">
            <v>64457960.298668876</v>
          </cell>
          <cell r="AC34">
            <v>67168970.372493282</v>
          </cell>
          <cell r="AD34">
            <v>68069844.445495799</v>
          </cell>
          <cell r="AE34">
            <v>68069844.445495799</v>
          </cell>
          <cell r="AF34">
            <v>64806273.026862867</v>
          </cell>
          <cell r="AG34">
            <v>65210215.489333697</v>
          </cell>
          <cell r="AH34">
            <v>67518742.94781363</v>
          </cell>
          <cell r="AI34">
            <v>67518742.94781363</v>
          </cell>
          <cell r="AJ34">
            <v>67518742.94781363</v>
          </cell>
          <cell r="AK34">
            <v>64187300.660330154</v>
          </cell>
          <cell r="AL34">
            <v>61110469.658892781</v>
          </cell>
          <cell r="AM34">
            <v>60344274.391218863</v>
          </cell>
          <cell r="AN34">
            <v>60344274.391218863</v>
          </cell>
          <cell r="AO34">
            <v>58611235.17947115</v>
          </cell>
          <cell r="AP34">
            <v>59213176.876692504</v>
          </cell>
          <cell r="AQ34">
            <v>62246917.956788994</v>
          </cell>
          <cell r="AR34">
            <v>62246917.956788994</v>
          </cell>
          <cell r="AS34">
            <v>63167959.838589996</v>
          </cell>
          <cell r="AT34">
            <v>64199082.770757914</v>
          </cell>
          <cell r="AU34">
            <v>64497460.506823406</v>
          </cell>
          <cell r="AV34">
            <v>64497460.506823406</v>
          </cell>
          <cell r="AW34">
            <v>60810116.931030057</v>
          </cell>
          <cell r="AX34">
            <v>60639398.310666293</v>
          </cell>
          <cell r="AY34">
            <v>62215634.261244543</v>
          </cell>
          <cell r="AZ34">
            <v>62215634.261244543</v>
          </cell>
          <cell r="BA34">
            <v>62215634.261244543</v>
          </cell>
          <cell r="BB34">
            <v>60257049.565789461</v>
          </cell>
          <cell r="BC34">
            <v>60149474.78924869</v>
          </cell>
          <cell r="BD34">
            <v>61769644.430640534</v>
          </cell>
          <cell r="BE34">
            <v>61769644.430640534</v>
          </cell>
          <cell r="BF34">
            <v>62588847.282489166</v>
          </cell>
          <cell r="BG34">
            <v>65880919.670098975</v>
          </cell>
          <cell r="BH34">
            <v>72255102.253686771</v>
          </cell>
          <cell r="BI34">
            <v>72255102.253686771</v>
          </cell>
          <cell r="BJ34">
            <v>76303015.429982528</v>
          </cell>
          <cell r="BK34">
            <v>80988876.453442663</v>
          </cell>
          <cell r="BL34">
            <v>84609739.640115708</v>
          </cell>
          <cell r="BM34">
            <v>84609739.640115708</v>
          </cell>
          <cell r="BN34">
            <v>83214465.599496543</v>
          </cell>
          <cell r="BO34">
            <v>86519580.296971515</v>
          </cell>
          <cell r="BP34">
            <v>92516703.223430663</v>
          </cell>
          <cell r="BQ34">
            <v>92516703.223430663</v>
          </cell>
          <cell r="BR34">
            <v>92516703.223430663</v>
          </cell>
          <cell r="BS34">
            <v>111595022.0118501</v>
          </cell>
          <cell r="BT34">
            <v>192764716.48446199</v>
          </cell>
          <cell r="BU34">
            <v>266750563.55448088</v>
          </cell>
          <cell r="BV34">
            <v>336676696.93852514</v>
          </cell>
          <cell r="BW34">
            <v>433156249.83905154</v>
          </cell>
          <cell r="BX34">
            <v>565611093.70006239</v>
          </cell>
          <cell r="BY34">
            <v>729941350.28135943</v>
          </cell>
        </row>
        <row r="35">
          <cell r="A35" t="str">
            <v>Cuentas por Cobrar ELEGGUA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</row>
        <row r="36">
          <cell r="A36" t="str">
            <v>Cuentas por Cobrar CALEV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</row>
        <row r="37">
          <cell r="A37" t="str">
            <v>Cuentas por Cobrar CALEY</v>
          </cell>
          <cell r="B37">
            <v>0</v>
          </cell>
          <cell r="C37">
            <v>53567.235245498479</v>
          </cell>
          <cell r="D37">
            <v>57829.241152364062</v>
          </cell>
          <cell r="E37">
            <v>53926.507657399117</v>
          </cell>
          <cell r="F37">
            <v>53926.507657399117</v>
          </cell>
          <cell r="G37">
            <v>56287.908967163617</v>
          </cell>
          <cell r="H37">
            <v>52233.227114997615</v>
          </cell>
          <cell r="I37">
            <v>58978.23840717446</v>
          </cell>
          <cell r="J37">
            <v>58978.23840717446</v>
          </cell>
          <cell r="K37">
            <v>56584.970559445595</v>
          </cell>
          <cell r="L37">
            <v>59561.668534345074</v>
          </cell>
          <cell r="M37">
            <v>47358.39398093582</v>
          </cell>
          <cell r="N37">
            <v>47358.39398093582</v>
          </cell>
          <cell r="O37">
            <v>45826.077015726827</v>
          </cell>
          <cell r="P37">
            <v>46937.089496973203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36380.531632449391</v>
          </cell>
          <cell r="AC37">
            <v>38701.219450993951</v>
          </cell>
          <cell r="AD37">
            <v>33724.554280573582</v>
          </cell>
          <cell r="AE37">
            <v>33724.554280573582</v>
          </cell>
          <cell r="AF37">
            <v>32715.161026253529</v>
          </cell>
          <cell r="AG37">
            <v>32754.491152449627</v>
          </cell>
          <cell r="AH37">
            <v>31940.442738997324</v>
          </cell>
          <cell r="AI37">
            <v>31940.442738997324</v>
          </cell>
          <cell r="AJ37">
            <v>31940.442738997324</v>
          </cell>
          <cell r="AK37">
            <v>30472.65305237448</v>
          </cell>
          <cell r="AL37">
            <v>32734.262599271278</v>
          </cell>
          <cell r="AM37">
            <v>29756.205030229779</v>
          </cell>
          <cell r="AN37">
            <v>29756.205030229779</v>
          </cell>
          <cell r="AO37">
            <v>30968.430921659285</v>
          </cell>
          <cell r="AP37">
            <v>30349.444058914538</v>
          </cell>
          <cell r="AQ37">
            <v>33925.442498520708</v>
          </cell>
          <cell r="AR37">
            <v>33925.442498520708</v>
          </cell>
          <cell r="AS37">
            <v>32237.161420338001</v>
          </cell>
          <cell r="AT37">
            <v>34113.040916994643</v>
          </cell>
          <cell r="AU37">
            <v>33091.886334949311</v>
          </cell>
          <cell r="AV37">
            <v>33091.886334949311</v>
          </cell>
          <cell r="AW37">
            <v>32289.672749330333</v>
          </cell>
          <cell r="AX37">
            <v>33157.223885341802</v>
          </cell>
          <cell r="AY37">
            <v>33351.297904043269</v>
          </cell>
          <cell r="AZ37">
            <v>33351.297904043269</v>
          </cell>
          <cell r="BA37">
            <v>33351.297904043269</v>
          </cell>
          <cell r="BB37">
            <v>31603.424364826933</v>
          </cell>
          <cell r="BC37">
            <v>34901.216975506846</v>
          </cell>
          <cell r="BD37">
            <v>32393.503193976347</v>
          </cell>
          <cell r="BE37">
            <v>32393.503193976347</v>
          </cell>
          <cell r="BF37">
            <v>34067.353337711742</v>
          </cell>
          <cell r="BG37">
            <v>34071.076897532614</v>
          </cell>
          <cell r="BH37">
            <v>39238.14799515497</v>
          </cell>
          <cell r="BI37">
            <v>39238.14799515497</v>
          </cell>
          <cell r="BJ37">
            <v>37912.533806329207</v>
          </cell>
          <cell r="BK37">
            <v>40946.518072943029</v>
          </cell>
          <cell r="BL37">
            <v>40326.522163012844</v>
          </cell>
          <cell r="BM37">
            <v>40326.522163012844</v>
          </cell>
          <cell r="BN37">
            <v>40090.284414779191</v>
          </cell>
          <cell r="BO37">
            <v>41909.15797018967</v>
          </cell>
          <cell r="BP37">
            <v>43104.015391776666</v>
          </cell>
          <cell r="BQ37">
            <v>43104.015391776666</v>
          </cell>
          <cell r="BR37">
            <v>43104.015391776666</v>
          </cell>
          <cell r="BS37">
            <v>74103.573092835242</v>
          </cell>
          <cell r="BT37">
            <v>100288.78223832962</v>
          </cell>
          <cell r="BU37">
            <v>133725.58849868696</v>
          </cell>
          <cell r="BV37">
            <v>153625.87154859336</v>
          </cell>
          <cell r="BW37">
            <v>191213.82714603504</v>
          </cell>
          <cell r="BX37">
            <v>242361.95382700241</v>
          </cell>
          <cell r="BY37">
            <v>297971.63627937355</v>
          </cell>
        </row>
        <row r="38">
          <cell r="A38" t="str">
            <v>Cuentas por Cobrar RELACIONADAS</v>
          </cell>
          <cell r="B38">
            <v>191334.99999799882</v>
          </cell>
          <cell r="C38">
            <v>223196.81352291035</v>
          </cell>
          <cell r="D38">
            <v>240955.17146818357</v>
          </cell>
          <cell r="E38">
            <v>224693.78190582967</v>
          </cell>
          <cell r="F38">
            <v>224693.78190582967</v>
          </cell>
          <cell r="G38">
            <v>234532.95402984845</v>
          </cell>
          <cell r="H38">
            <v>217638.44631249006</v>
          </cell>
          <cell r="I38">
            <v>245742.66002989362</v>
          </cell>
          <cell r="J38">
            <v>245742.66002989362</v>
          </cell>
          <cell r="K38">
            <v>235770.71066435668</v>
          </cell>
          <cell r="L38">
            <v>248173.61889310446</v>
          </cell>
          <cell r="M38">
            <v>197326.64158723259</v>
          </cell>
          <cell r="N38">
            <v>197326.64158723259</v>
          </cell>
          <cell r="O38">
            <v>190941.98756552846</v>
          </cell>
          <cell r="P38">
            <v>195571.20623738831</v>
          </cell>
          <cell r="Q38">
            <v>1192181</v>
          </cell>
          <cell r="R38">
            <v>1192181</v>
          </cell>
          <cell r="S38">
            <v>1192181</v>
          </cell>
          <cell r="T38">
            <v>1192775</v>
          </cell>
          <cell r="U38">
            <v>1189516</v>
          </cell>
          <cell r="V38">
            <v>1181056</v>
          </cell>
          <cell r="W38">
            <v>1181056</v>
          </cell>
          <cell r="X38">
            <v>1184200</v>
          </cell>
          <cell r="Y38">
            <v>1180433</v>
          </cell>
          <cell r="Z38">
            <v>1178225</v>
          </cell>
          <cell r="AA38">
            <v>1178225</v>
          </cell>
          <cell r="AB38">
            <v>151585.54846853911</v>
          </cell>
          <cell r="AC38">
            <v>161255.0810458081</v>
          </cell>
          <cell r="AD38">
            <v>140518.97616905661</v>
          </cell>
          <cell r="AE38">
            <v>140518.97616905661</v>
          </cell>
          <cell r="AF38">
            <v>136313.17094272305</v>
          </cell>
          <cell r="AG38">
            <v>136477.04646854009</v>
          </cell>
          <cell r="AH38">
            <v>133085.17807915551</v>
          </cell>
          <cell r="AI38">
            <v>133085.17807915551</v>
          </cell>
          <cell r="AJ38">
            <v>133085.17807915551</v>
          </cell>
          <cell r="AK38">
            <v>126969.38771822701</v>
          </cell>
          <cell r="AL38">
            <v>136392.76083029699</v>
          </cell>
          <cell r="AM38">
            <v>123984.18762595741</v>
          </cell>
          <cell r="AN38">
            <v>123984.18762595741</v>
          </cell>
          <cell r="AO38">
            <v>129035.12884024702</v>
          </cell>
          <cell r="AP38">
            <v>126456.01691214391</v>
          </cell>
          <cell r="AQ38">
            <v>141356.01041050296</v>
          </cell>
          <cell r="AR38">
            <v>141356.01041050296</v>
          </cell>
          <cell r="AS38">
            <v>134321.50591807504</v>
          </cell>
          <cell r="AT38">
            <v>142137.67048747771</v>
          </cell>
          <cell r="AU38">
            <v>137882.85972895546</v>
          </cell>
          <cell r="AV38">
            <v>137882.85972895546</v>
          </cell>
          <cell r="AW38">
            <v>134540.30312220971</v>
          </cell>
          <cell r="AX38">
            <v>138155.09952225751</v>
          </cell>
          <cell r="AY38">
            <v>138963.74126684695</v>
          </cell>
          <cell r="AZ38">
            <v>138963.74126684695</v>
          </cell>
          <cell r="BA38">
            <v>138963.74126684695</v>
          </cell>
          <cell r="BB38">
            <v>131680.93485344556</v>
          </cell>
          <cell r="BC38">
            <v>145421.73739794517</v>
          </cell>
          <cell r="BD38">
            <v>134972.92997490143</v>
          </cell>
          <cell r="BE38">
            <v>134972.92997490143</v>
          </cell>
          <cell r="BF38">
            <v>141947.30557379892</v>
          </cell>
          <cell r="BG38">
            <v>141962.8204063859</v>
          </cell>
          <cell r="BH38">
            <v>163492.28331314569</v>
          </cell>
          <cell r="BI38">
            <v>163492.28331314569</v>
          </cell>
          <cell r="BJ38">
            <v>157968.89085970505</v>
          </cell>
          <cell r="BK38">
            <v>170610.49197059593</v>
          </cell>
          <cell r="BL38">
            <v>168027.17567922015</v>
          </cell>
          <cell r="BM38">
            <v>168027.17567922015</v>
          </cell>
          <cell r="BN38">
            <v>167042.85172824663</v>
          </cell>
          <cell r="BO38">
            <v>174621.49154245696</v>
          </cell>
          <cell r="BP38">
            <v>179600.06413240277</v>
          </cell>
          <cell r="BQ38">
            <v>179600.06413240277</v>
          </cell>
          <cell r="BR38">
            <v>179600.06413240277</v>
          </cell>
          <cell r="BS38">
            <v>308764.88788681361</v>
          </cell>
          <cell r="BT38">
            <v>417869.92599304009</v>
          </cell>
          <cell r="BU38">
            <v>557189.95207786222</v>
          </cell>
          <cell r="BV38">
            <v>640107.79811913904</v>
          </cell>
          <cell r="BW38">
            <v>796724.27977514605</v>
          </cell>
          <cell r="BX38">
            <v>1009841.4742791766</v>
          </cell>
          <cell r="BY38">
            <v>1241548.4844973895</v>
          </cell>
        </row>
        <row r="39">
          <cell r="A39" t="str">
            <v>Cuentas por Cobrar Otras Cías.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</row>
        <row r="40">
          <cell r="B40" t="str">
            <v>-</v>
          </cell>
          <cell r="C40" t="str">
            <v>-</v>
          </cell>
          <cell r="D40" t="str">
            <v>-</v>
          </cell>
          <cell r="E40" t="str">
            <v>-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-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  <cell r="AH40" t="str">
            <v>-</v>
          </cell>
          <cell r="AI40" t="str">
            <v>-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-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-</v>
          </cell>
          <cell r="AR40" t="str">
            <v>-</v>
          </cell>
          <cell r="AS40" t="str">
            <v>-</v>
          </cell>
          <cell r="AT40" t="str">
            <v>-</v>
          </cell>
          <cell r="AU40" t="str">
            <v>-</v>
          </cell>
          <cell r="AV40" t="str">
            <v>-</v>
          </cell>
          <cell r="AW40" t="str">
            <v>-</v>
          </cell>
          <cell r="AX40" t="str">
            <v>-</v>
          </cell>
          <cell r="AY40" t="str">
            <v>-</v>
          </cell>
          <cell r="AZ40" t="str">
            <v>-</v>
          </cell>
          <cell r="BA40" t="str">
            <v>-</v>
          </cell>
          <cell r="BB40" t="str">
            <v>-</v>
          </cell>
          <cell r="BC40" t="str">
            <v>-</v>
          </cell>
          <cell r="BD40" t="str">
            <v>-</v>
          </cell>
          <cell r="BE40" t="str">
            <v>-</v>
          </cell>
          <cell r="BF40" t="str">
            <v>-</v>
          </cell>
          <cell r="BG40" t="str">
            <v>-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-</v>
          </cell>
          <cell r="BL40" t="str">
            <v>-</v>
          </cell>
          <cell r="BM40" t="str">
            <v>-</v>
          </cell>
          <cell r="BN40" t="str">
            <v>-</v>
          </cell>
          <cell r="BO40" t="str">
            <v>-</v>
          </cell>
          <cell r="BP40" t="str">
            <v>-</v>
          </cell>
          <cell r="BQ40" t="str">
            <v>-</v>
          </cell>
          <cell r="BR40" t="str">
            <v>-</v>
          </cell>
          <cell r="BS40" t="str">
            <v>-</v>
          </cell>
          <cell r="BT40" t="str">
            <v>-</v>
          </cell>
          <cell r="BU40" t="str">
            <v>-</v>
          </cell>
          <cell r="BV40" t="str">
            <v>-</v>
          </cell>
          <cell r="BW40" t="str">
            <v>-</v>
          </cell>
          <cell r="BX40" t="str">
            <v>-</v>
          </cell>
          <cell r="BY40" t="str">
            <v>-</v>
          </cell>
        </row>
        <row r="41">
          <cell r="A41" t="str">
            <v>Cuentas por Cobrar filiales y relacionadas</v>
          </cell>
          <cell r="B41">
            <v>36913863.999613918</v>
          </cell>
          <cell r="C41">
            <v>30732895.023216691</v>
          </cell>
          <cell r="D41">
            <v>32887561.249720439</v>
          </cell>
          <cell r="E41">
            <v>34316627.085682482</v>
          </cell>
          <cell r="F41">
            <v>34316627.085682482</v>
          </cell>
          <cell r="G41">
            <v>33394816.999187991</v>
          </cell>
          <cell r="H41">
            <v>33338271.594134595</v>
          </cell>
          <cell r="I41">
            <v>33564109.588984177</v>
          </cell>
          <cell r="J41">
            <v>33564109.588984177</v>
          </cell>
          <cell r="K41">
            <v>33444559.892777361</v>
          </cell>
          <cell r="L41">
            <v>33262478.943350043</v>
          </cell>
          <cell r="M41">
            <v>33535665.763857216</v>
          </cell>
          <cell r="N41">
            <v>33535665.763857216</v>
          </cell>
          <cell r="O41">
            <v>33779337.679296099</v>
          </cell>
          <cell r="P41">
            <v>34237420.131089211</v>
          </cell>
          <cell r="Q41">
            <v>75280630</v>
          </cell>
          <cell r="R41">
            <v>75280630</v>
          </cell>
          <cell r="S41">
            <v>75280630</v>
          </cell>
          <cell r="T41">
            <v>70767030</v>
          </cell>
          <cell r="U41">
            <v>77829542</v>
          </cell>
          <cell r="V41">
            <v>79542959</v>
          </cell>
          <cell r="W41">
            <v>79542959</v>
          </cell>
          <cell r="X41">
            <v>85755120</v>
          </cell>
          <cell r="Y41">
            <v>90852888</v>
          </cell>
          <cell r="Z41">
            <v>92169375</v>
          </cell>
          <cell r="AA41">
            <v>92169375</v>
          </cell>
          <cell r="AB41">
            <v>64645926.37876986</v>
          </cell>
          <cell r="AC41">
            <v>67368926.672990084</v>
          </cell>
          <cell r="AD41">
            <v>68244087.975945443</v>
          </cell>
          <cell r="AE41">
            <v>68244087.975945443</v>
          </cell>
          <cell r="AF41">
            <v>64975301.358831853</v>
          </cell>
          <cell r="AG41">
            <v>65379447.026954681</v>
          </cell>
          <cell r="AH41">
            <v>67683768.568631783</v>
          </cell>
          <cell r="AI41">
            <v>67683768.568631783</v>
          </cell>
          <cell r="AJ41">
            <v>67683768.568631783</v>
          </cell>
          <cell r="AK41">
            <v>64344742.701100752</v>
          </cell>
          <cell r="AL41">
            <v>61279596.682322353</v>
          </cell>
          <cell r="AM41">
            <v>60498014.783875048</v>
          </cell>
          <cell r="AN41">
            <v>60498014.783875048</v>
          </cell>
          <cell r="AO41">
            <v>58771238.739233054</v>
          </cell>
          <cell r="AP41">
            <v>59369982.337663569</v>
          </cell>
          <cell r="AQ41">
            <v>62422199.409698017</v>
          </cell>
          <cell r="AR41">
            <v>62422199.409698017</v>
          </cell>
          <cell r="AS41">
            <v>63334518.505928412</v>
          </cell>
          <cell r="AT41">
            <v>64375333.482162386</v>
          </cell>
          <cell r="AU41">
            <v>64668435.252887309</v>
          </cell>
          <cell r="AV41">
            <v>64668435.252887309</v>
          </cell>
          <cell r="AW41">
            <v>60976946.906901598</v>
          </cell>
          <cell r="AX41">
            <v>60810710.634073891</v>
          </cell>
          <cell r="AY41">
            <v>62387949.300415434</v>
          </cell>
          <cell r="AZ41">
            <v>62387949.300415434</v>
          </cell>
          <cell r="BA41">
            <v>62387949.300415434</v>
          </cell>
          <cell r="BB41">
            <v>60420333.925007738</v>
          </cell>
          <cell r="BC41">
            <v>60329797.743622139</v>
          </cell>
          <cell r="BD41">
            <v>61937010.863809414</v>
          </cell>
          <cell r="BE41">
            <v>61937010.863809414</v>
          </cell>
          <cell r="BF41">
            <v>62764861.941400684</v>
          </cell>
          <cell r="BG41">
            <v>66056953.567402892</v>
          </cell>
          <cell r="BH41">
            <v>72457832.684995055</v>
          </cell>
          <cell r="BI41">
            <v>72457832.684995055</v>
          </cell>
          <cell r="BJ41">
            <v>76498896.854648575</v>
          </cell>
          <cell r="BK41">
            <v>81200433.463486195</v>
          </cell>
          <cell r="BL41">
            <v>84818093.337957934</v>
          </cell>
          <cell r="BM41">
            <v>84818093.337957934</v>
          </cell>
          <cell r="BN41">
            <v>83421598.735639557</v>
          </cell>
          <cell r="BO41">
            <v>86736110.946484149</v>
          </cell>
          <cell r="BP41">
            <v>92739407.302954838</v>
          </cell>
          <cell r="BQ41">
            <v>92739407.302954838</v>
          </cell>
          <cell r="BR41">
            <v>92739407.302954838</v>
          </cell>
          <cell r="BS41">
            <v>111977890.47282974</v>
          </cell>
          <cell r="BT41">
            <v>193282875.19269335</v>
          </cell>
          <cell r="BU41">
            <v>267441479.0950574</v>
          </cell>
          <cell r="BV41">
            <v>337470430.60819286</v>
          </cell>
          <cell r="BW41">
            <v>434144187.94597274</v>
          </cell>
          <cell r="BX41">
            <v>566863297.12816858</v>
          </cell>
          <cell r="BY41">
            <v>731480870.40213621</v>
          </cell>
        </row>
        <row r="42">
          <cell r="A42" t="str">
            <v>Impuesto Pagado por Anticipado</v>
          </cell>
          <cell r="B42">
            <v>922.99999999035663</v>
          </cell>
          <cell r="C42">
            <v>713813.27478216193</v>
          </cell>
          <cell r="D42">
            <v>710473.21404727444</v>
          </cell>
          <cell r="E42">
            <v>723088.10926968255</v>
          </cell>
          <cell r="F42">
            <v>723088.10926968255</v>
          </cell>
          <cell r="G42">
            <v>760463.07128499087</v>
          </cell>
          <cell r="H42">
            <v>686650.80152958364</v>
          </cell>
          <cell r="I42">
            <v>779612.06893929467</v>
          </cell>
          <cell r="J42">
            <v>779612.06893929467</v>
          </cell>
          <cell r="K42">
            <v>631654.33645000006</v>
          </cell>
          <cell r="L42">
            <v>749062.52475265006</v>
          </cell>
          <cell r="M42">
            <v>690501.51810922648</v>
          </cell>
          <cell r="N42">
            <v>690501.51810922648</v>
          </cell>
          <cell r="O42">
            <v>644283.75080000004</v>
          </cell>
          <cell r="P42">
            <v>674784.59540000011</v>
          </cell>
          <cell r="Q42">
            <v>26176</v>
          </cell>
          <cell r="R42">
            <v>26176</v>
          </cell>
          <cell r="S42">
            <v>26176</v>
          </cell>
          <cell r="T42">
            <v>45340</v>
          </cell>
          <cell r="U42">
            <v>296514</v>
          </cell>
          <cell r="V42">
            <v>174675</v>
          </cell>
          <cell r="W42">
            <v>174675</v>
          </cell>
          <cell r="X42">
            <v>507053</v>
          </cell>
          <cell r="Y42">
            <v>108006</v>
          </cell>
          <cell r="Z42">
            <v>62635</v>
          </cell>
          <cell r="AA42">
            <v>62635</v>
          </cell>
          <cell r="AB42">
            <v>640807.57433633518</v>
          </cell>
          <cell r="AC42">
            <v>717469.06072386832</v>
          </cell>
          <cell r="AD42">
            <v>637765.99186962936</v>
          </cell>
          <cell r="AE42">
            <v>637765.99186962936</v>
          </cell>
          <cell r="AF42">
            <v>651473.81351080816</v>
          </cell>
          <cell r="AG42">
            <v>645670.93242678849</v>
          </cell>
          <cell r="AH42">
            <v>698156.36485645606</v>
          </cell>
          <cell r="AI42">
            <v>698156.36485645606</v>
          </cell>
          <cell r="AJ42">
            <v>698156.36485645606</v>
          </cell>
          <cell r="AK42">
            <v>599825.57935113343</v>
          </cell>
          <cell r="AL42">
            <v>574395.01916652732</v>
          </cell>
          <cell r="AM42">
            <v>584331.74158342858</v>
          </cell>
          <cell r="AN42">
            <v>584331.74158342858</v>
          </cell>
          <cell r="AO42">
            <v>581508.57314324193</v>
          </cell>
          <cell r="AP42">
            <v>596504.07857877249</v>
          </cell>
          <cell r="AQ42">
            <v>640877.28312556073</v>
          </cell>
          <cell r="AR42">
            <v>640877.28312556073</v>
          </cell>
          <cell r="AS42">
            <v>615129.19164845976</v>
          </cell>
          <cell r="AT42">
            <v>683091.00789067603</v>
          </cell>
          <cell r="AU42">
            <v>601125.40913775621</v>
          </cell>
          <cell r="AV42">
            <v>601125.40913775621</v>
          </cell>
          <cell r="AW42">
            <v>608526.33023275458</v>
          </cell>
          <cell r="AX42">
            <v>597784.53594081348</v>
          </cell>
          <cell r="AY42">
            <v>640400.63843101007</v>
          </cell>
          <cell r="AZ42">
            <v>640400.63843101007</v>
          </cell>
          <cell r="BA42">
            <v>640400.63843101007</v>
          </cell>
          <cell r="BB42">
            <v>578104.6039300292</v>
          </cell>
          <cell r="BC42">
            <v>576461.54699777544</v>
          </cell>
          <cell r="BD42">
            <v>610867.3298812015</v>
          </cell>
          <cell r="BE42">
            <v>610867.3298812015</v>
          </cell>
          <cell r="BF42">
            <v>633668.7387471007</v>
          </cell>
          <cell r="BG42">
            <v>677438.91762804077</v>
          </cell>
          <cell r="BH42">
            <v>758408.12394451338</v>
          </cell>
          <cell r="BI42">
            <v>758408.12394451338</v>
          </cell>
          <cell r="BJ42">
            <v>759294.9570704205</v>
          </cell>
          <cell r="BK42">
            <v>878444.87988765037</v>
          </cell>
          <cell r="BL42">
            <v>805659.95074541925</v>
          </cell>
          <cell r="BM42">
            <v>805659.95074541925</v>
          </cell>
          <cell r="BN42">
            <v>850229.94495014625</v>
          </cell>
          <cell r="BO42">
            <v>870339.29903260071</v>
          </cell>
          <cell r="BP42">
            <v>971502.4894512773</v>
          </cell>
          <cell r="BQ42">
            <v>971502.4894512773</v>
          </cell>
          <cell r="BR42">
            <v>971502.4894512773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</row>
        <row r="43">
          <cell r="A43" t="str">
            <v>Seguro pagado por anticipado</v>
          </cell>
          <cell r="B43">
            <v>6128.9999999359061</v>
          </cell>
          <cell r="C43">
            <v>883.54806929562244</v>
          </cell>
          <cell r="D43">
            <v>709.64481054519865</v>
          </cell>
          <cell r="E43">
            <v>537.11425447349995</v>
          </cell>
          <cell r="F43">
            <v>537.11425447349995</v>
          </cell>
          <cell r="G43">
            <v>363.59764570751042</v>
          </cell>
          <cell r="H43">
            <v>183.61864909822867</v>
          </cell>
          <cell r="I43">
            <v>2227.5882066911199</v>
          </cell>
          <cell r="J43">
            <v>2227.5882066911199</v>
          </cell>
          <cell r="K43">
            <v>2063.0067854384333</v>
          </cell>
          <cell r="L43">
            <v>1889.7619561065474</v>
          </cell>
          <cell r="M43">
            <v>1730.1166870750451</v>
          </cell>
          <cell r="N43">
            <v>1730.1166870750451</v>
          </cell>
          <cell r="O43">
            <v>1550.8919443639181</v>
          </cell>
          <cell r="P43">
            <v>1365.1726340263374</v>
          </cell>
          <cell r="Q43">
            <v>7379</v>
          </cell>
          <cell r="R43">
            <v>7379</v>
          </cell>
          <cell r="S43">
            <v>7379</v>
          </cell>
          <cell r="T43">
            <v>21968</v>
          </cell>
          <cell r="U43">
            <v>18086</v>
          </cell>
          <cell r="V43">
            <v>18157</v>
          </cell>
          <cell r="W43">
            <v>18157</v>
          </cell>
          <cell r="X43">
            <v>8468</v>
          </cell>
          <cell r="Y43">
            <v>32053</v>
          </cell>
          <cell r="Z43">
            <v>29827</v>
          </cell>
          <cell r="AA43">
            <v>29827</v>
          </cell>
          <cell r="AB43">
            <v>2442.2434784334228</v>
          </cell>
          <cell r="AC43">
            <v>2242.1206761031895</v>
          </cell>
          <cell r="AD43">
            <v>2037.8124126017615</v>
          </cell>
          <cell r="AE43">
            <v>2037.8124126017615</v>
          </cell>
          <cell r="AF43">
            <v>1829.2555906540454</v>
          </cell>
          <cell r="AG43">
            <v>1616.3862754592599</v>
          </cell>
          <cell r="AH43">
            <v>1399.1396843077316</v>
          </cell>
          <cell r="AI43">
            <v>1399.1396843077316</v>
          </cell>
          <cell r="AJ43">
            <v>1399.1396843077316</v>
          </cell>
          <cell r="AK43">
            <v>1181.3048415572196</v>
          </cell>
          <cell r="AL43">
            <v>957.48973355859516</v>
          </cell>
          <cell r="AM43">
            <v>727.57462575894601</v>
          </cell>
          <cell r="AN43">
            <v>727.57462575894601</v>
          </cell>
          <cell r="AO43">
            <v>491.43766709954292</v>
          </cell>
          <cell r="AP43">
            <v>248.95485503530503</v>
          </cell>
          <cell r="AQ43">
            <v>3026.8019239848109</v>
          </cell>
          <cell r="AR43">
            <v>3026.8019239848109</v>
          </cell>
          <cell r="AS43">
            <v>2811.1084176043496</v>
          </cell>
          <cell r="AT43">
            <v>2589.2087475568878</v>
          </cell>
          <cell r="AU43">
            <v>2360.9768579103502</v>
          </cell>
          <cell r="AV43">
            <v>2360.9768579103502</v>
          </cell>
          <cell r="AW43">
            <v>2126.2844489061458</v>
          </cell>
          <cell r="AX43">
            <v>1885.0009397214801</v>
          </cell>
          <cell r="AY43">
            <v>1636.9934306400419</v>
          </cell>
          <cell r="AZ43">
            <v>1636.9934306400419</v>
          </cell>
          <cell r="BA43">
            <v>1636.9934306400419</v>
          </cell>
          <cell r="BB43">
            <v>1386.5753921928033</v>
          </cell>
          <cell r="BC43">
            <v>1127.4862995532005</v>
          </cell>
          <cell r="BD43">
            <v>859.50881406125427</v>
          </cell>
          <cell r="BE43">
            <v>859.50881406125427</v>
          </cell>
          <cell r="BF43">
            <v>582.42079590224478</v>
          </cell>
          <cell r="BG43">
            <v>295.99520500836525</v>
          </cell>
          <cell r="BH43">
            <v>3610.3035607670099</v>
          </cell>
          <cell r="BI43">
            <v>3610.3035607670099</v>
          </cell>
          <cell r="BJ43">
            <v>3363.8216135804355</v>
          </cell>
          <cell r="BK43">
            <v>3108.2652240710336</v>
          </cell>
          <cell r="BL43">
            <v>2843.402735009201</v>
          </cell>
          <cell r="BM43">
            <v>2843.402735009201</v>
          </cell>
          <cell r="BN43">
            <v>2568.9973263833076</v>
          </cell>
          <cell r="BO43">
            <v>2284.8069082833381</v>
          </cell>
          <cell r="BP43">
            <v>1990.584011658296</v>
          </cell>
          <cell r="BQ43">
            <v>1990.584011658296</v>
          </cell>
          <cell r="BR43">
            <v>1990.584011658296</v>
          </cell>
          <cell r="BS43">
            <v>8304.6885131813742</v>
          </cell>
          <cell r="BT43">
            <v>16194.837335282728</v>
          </cell>
          <cell r="BU43">
            <v>26826.060473421843</v>
          </cell>
          <cell r="BV43">
            <v>41341.366356510793</v>
          </cell>
          <cell r="BW43">
            <v>61683.483600879015</v>
          </cell>
          <cell r="BX43">
            <v>90294.793570399401</v>
          </cell>
          <cell r="BY43">
            <v>130406.72045836919</v>
          </cell>
        </row>
        <row r="44">
          <cell r="A44" t="str">
            <v>Cuentas por Cobrar Otras</v>
          </cell>
          <cell r="B44">
            <v>3025857.9999683518</v>
          </cell>
          <cell r="C44">
            <v>1353165.9378064519</v>
          </cell>
          <cell r="D44">
            <v>1536202.270482759</v>
          </cell>
          <cell r="E44">
            <v>1465342.182064516</v>
          </cell>
          <cell r="F44">
            <v>1465342.182064516</v>
          </cell>
          <cell r="G44">
            <v>1503832.235066667</v>
          </cell>
          <cell r="H44">
            <v>1478488.9548387099</v>
          </cell>
          <cell r="I44">
            <v>1506127.0992000003</v>
          </cell>
          <cell r="J44">
            <v>1506127.0992000003</v>
          </cell>
          <cell r="K44">
            <v>1630075.7069677422</v>
          </cell>
          <cell r="L44">
            <v>1634119.8301935485</v>
          </cell>
          <cell r="M44">
            <v>1602995.08</v>
          </cell>
          <cell r="N44">
            <v>1602995.08</v>
          </cell>
          <cell r="O44">
            <v>1662667.7439999997</v>
          </cell>
          <cell r="P44">
            <v>1799425.5877333332</v>
          </cell>
          <cell r="Q44">
            <v>1014442</v>
          </cell>
          <cell r="R44">
            <v>1014442</v>
          </cell>
          <cell r="S44">
            <v>1014442</v>
          </cell>
          <cell r="T44">
            <v>1000885</v>
          </cell>
          <cell r="U44">
            <v>1001464</v>
          </cell>
          <cell r="V44">
            <v>1001017</v>
          </cell>
          <cell r="W44">
            <v>1001017</v>
          </cell>
          <cell r="X44">
            <v>1000933</v>
          </cell>
          <cell r="Y44">
            <v>1003689</v>
          </cell>
          <cell r="Z44">
            <v>1003452</v>
          </cell>
          <cell r="AA44">
            <v>1003452</v>
          </cell>
          <cell r="AB44">
            <v>1736381.8143307145</v>
          </cell>
          <cell r="AC44">
            <v>1944109.7129291911</v>
          </cell>
          <cell r="AD44">
            <v>1785744.7772349622</v>
          </cell>
          <cell r="AE44">
            <v>1785744.7772349622</v>
          </cell>
          <cell r="AF44">
            <v>1765283.8817712222</v>
          </cell>
          <cell r="AG44">
            <v>1807878.6107950076</v>
          </cell>
          <cell r="AH44">
            <v>1891778.537030397</v>
          </cell>
          <cell r="AI44">
            <v>1891778.537030397</v>
          </cell>
          <cell r="AJ44">
            <v>1891778.537030397</v>
          </cell>
          <cell r="AK44">
            <v>1625333.8279192003</v>
          </cell>
          <cell r="AL44">
            <v>1723185.0574995824</v>
          </cell>
          <cell r="AM44">
            <v>1583350.5255809033</v>
          </cell>
          <cell r="AN44">
            <v>1583350.5255809033</v>
          </cell>
          <cell r="AO44">
            <v>1628224.0048010771</v>
          </cell>
          <cell r="AP44">
            <v>1616333.6322779639</v>
          </cell>
          <cell r="AQ44">
            <v>1794456.3927515699</v>
          </cell>
          <cell r="AR44">
            <v>1794456.3927515699</v>
          </cell>
          <cell r="AS44">
            <v>1666801.6805958266</v>
          </cell>
          <cell r="AT44">
            <v>1850956.2794457027</v>
          </cell>
          <cell r="AU44">
            <v>1683151.1455857167</v>
          </cell>
          <cell r="AV44">
            <v>1683151.1455857167</v>
          </cell>
          <cell r="AW44">
            <v>1648910.0561145605</v>
          </cell>
          <cell r="AX44">
            <v>1673796.7006342774</v>
          </cell>
          <cell r="AY44">
            <v>1735279.1492969305</v>
          </cell>
          <cell r="AZ44">
            <v>1735279.1492969305</v>
          </cell>
          <cell r="BA44">
            <v>1735279.1492969305</v>
          </cell>
          <cell r="BB44">
            <v>1566476.9912942725</v>
          </cell>
          <cell r="BC44">
            <v>1729384.6409933267</v>
          </cell>
          <cell r="BD44">
            <v>1655253.4100006749</v>
          </cell>
          <cell r="BE44">
            <v>1655253.4100006749</v>
          </cell>
          <cell r="BF44">
            <v>1774272.4684918819</v>
          </cell>
          <cell r="BG44">
            <v>1835640.9380888843</v>
          </cell>
          <cell r="BH44">
            <v>2123542.7470446373</v>
          </cell>
          <cell r="BI44">
            <v>2123542.7470446373</v>
          </cell>
          <cell r="BJ44">
            <v>2057444.3998037195</v>
          </cell>
          <cell r="BK44">
            <v>2380302.2551794397</v>
          </cell>
          <cell r="BL44">
            <v>2255847.8620871739</v>
          </cell>
          <cell r="BM44">
            <v>2255847.8620871739</v>
          </cell>
          <cell r="BN44">
            <v>2303848.8830907186</v>
          </cell>
          <cell r="BO44">
            <v>2436950.0372912823</v>
          </cell>
          <cell r="BP44">
            <v>2632458.3585131383</v>
          </cell>
          <cell r="BQ44">
            <v>2632458.3585131383</v>
          </cell>
          <cell r="BR44">
            <v>2632458.3585131383</v>
          </cell>
          <cell r="BS44">
            <v>4039303.5369580411</v>
          </cell>
          <cell r="BT44">
            <v>6512080.0963358805</v>
          </cell>
          <cell r="BU44">
            <v>8104389.139526085</v>
          </cell>
          <cell r="BV44">
            <v>10343649.048886247</v>
          </cell>
          <cell r="BW44">
            <v>13354352.715676364</v>
          </cell>
          <cell r="BX44">
            <v>17601448.71250328</v>
          </cell>
          <cell r="BY44">
            <v>22395337.60428353</v>
          </cell>
        </row>
        <row r="45">
          <cell r="B45" t="str">
            <v>-</v>
          </cell>
          <cell r="C45" t="str">
            <v>-</v>
          </cell>
          <cell r="D45" t="str">
            <v>-</v>
          </cell>
          <cell r="E45" t="str">
            <v>-</v>
          </cell>
          <cell r="F45" t="str">
            <v>-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  <cell r="AE45" t="str">
            <v>-</v>
          </cell>
          <cell r="AF45" t="str">
            <v>-</v>
          </cell>
          <cell r="AG45" t="str">
            <v>-</v>
          </cell>
          <cell r="AH45" t="str">
            <v>-</v>
          </cell>
          <cell r="AI45" t="str">
            <v>-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-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-</v>
          </cell>
          <cell r="AR45" t="str">
            <v>-</v>
          </cell>
          <cell r="AS45" t="str">
            <v>-</v>
          </cell>
          <cell r="AT45" t="str">
            <v>-</v>
          </cell>
          <cell r="AU45" t="str">
            <v>-</v>
          </cell>
          <cell r="AV45" t="str">
            <v>-</v>
          </cell>
          <cell r="AW45" t="str">
            <v>-</v>
          </cell>
          <cell r="AX45" t="str">
            <v>-</v>
          </cell>
          <cell r="AY45" t="str">
            <v>-</v>
          </cell>
          <cell r="AZ45" t="str">
            <v>-</v>
          </cell>
          <cell r="BA45" t="str">
            <v>-</v>
          </cell>
          <cell r="BB45" t="str">
            <v>-</v>
          </cell>
          <cell r="BC45" t="str">
            <v>-</v>
          </cell>
          <cell r="BD45" t="str">
            <v>-</v>
          </cell>
          <cell r="BE45" t="str">
            <v>-</v>
          </cell>
          <cell r="BF45" t="str">
            <v>-</v>
          </cell>
          <cell r="BG45" t="str">
            <v>-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 t="str">
            <v>-</v>
          </cell>
          <cell r="BO45" t="str">
            <v>-</v>
          </cell>
          <cell r="BP45" t="str">
            <v>-</v>
          </cell>
          <cell r="BQ45" t="str">
            <v>-</v>
          </cell>
          <cell r="BR45" t="str">
            <v>-</v>
          </cell>
          <cell r="BS45" t="str">
            <v>-</v>
          </cell>
          <cell r="BT45" t="str">
            <v>-</v>
          </cell>
          <cell r="BU45" t="str">
            <v>-</v>
          </cell>
          <cell r="BV45" t="str">
            <v>-</v>
          </cell>
          <cell r="BW45" t="str">
            <v>-</v>
          </cell>
          <cell r="BX45" t="str">
            <v>-</v>
          </cell>
          <cell r="BY45" t="str">
            <v>-</v>
          </cell>
        </row>
        <row r="46">
          <cell r="A46" t="str">
            <v xml:space="preserve">   ACTIVO CIRCULANTE</v>
          </cell>
          <cell r="B46">
            <v>79191201.999249771</v>
          </cell>
          <cell r="C46">
            <v>57826935.619771898</v>
          </cell>
          <cell r="D46">
            <v>57012090.588419624</v>
          </cell>
          <cell r="E46">
            <v>57169273.874078162</v>
          </cell>
          <cell r="F46">
            <v>57169273.874078162</v>
          </cell>
          <cell r="G46">
            <v>53893347.142172851</v>
          </cell>
          <cell r="H46">
            <v>53305085.89610891</v>
          </cell>
          <cell r="I46">
            <v>67484561.492499843</v>
          </cell>
          <cell r="J46">
            <v>67484561.492499843</v>
          </cell>
          <cell r="K46">
            <v>65932675.029982075</v>
          </cell>
          <cell r="L46">
            <v>66774316.298149303</v>
          </cell>
          <cell r="M46">
            <v>51528566.711715877</v>
          </cell>
          <cell r="N46">
            <v>51528566.711715877</v>
          </cell>
          <cell r="O46">
            <v>52147047.850805819</v>
          </cell>
          <cell r="P46">
            <v>54048540.758400045</v>
          </cell>
          <cell r="Q46">
            <v>119715208</v>
          </cell>
          <cell r="R46">
            <v>119715208</v>
          </cell>
          <cell r="S46">
            <v>119715208</v>
          </cell>
          <cell r="T46">
            <v>115990762</v>
          </cell>
          <cell r="U46">
            <v>124020171</v>
          </cell>
          <cell r="V46">
            <v>127875512</v>
          </cell>
          <cell r="W46">
            <v>127875512</v>
          </cell>
          <cell r="X46">
            <v>135992989</v>
          </cell>
          <cell r="Y46">
            <v>141233805</v>
          </cell>
          <cell r="Z46">
            <v>147038921</v>
          </cell>
          <cell r="AA46">
            <v>147038921</v>
          </cell>
          <cell r="AB46">
            <v>118912286.83433327</v>
          </cell>
          <cell r="AC46">
            <v>121921631.88995247</v>
          </cell>
          <cell r="AD46">
            <v>122335691.44560495</v>
          </cell>
          <cell r="AE46">
            <v>122335691.44560495</v>
          </cell>
          <cell r="AF46">
            <v>123868518.70182081</v>
          </cell>
          <cell r="AG46">
            <v>125825109.73575091</v>
          </cell>
          <cell r="AH46">
            <v>146460982.05977729</v>
          </cell>
          <cell r="AI46">
            <v>146460982.05977729</v>
          </cell>
          <cell r="AJ46">
            <v>146460982.05977729</v>
          </cell>
          <cell r="AK46">
            <v>146774664.91918775</v>
          </cell>
          <cell r="AL46">
            <v>149337747.38582718</v>
          </cell>
          <cell r="AM46">
            <v>150232522.0854331</v>
          </cell>
          <cell r="AN46">
            <v>150232522.0854331</v>
          </cell>
          <cell r="AO46">
            <v>152471911.10892773</v>
          </cell>
          <cell r="AP46">
            <v>154246070.37135822</v>
          </cell>
          <cell r="AQ46">
            <v>177455810.6485332</v>
          </cell>
          <cell r="AR46">
            <v>177455810.6485332</v>
          </cell>
          <cell r="AS46">
            <v>178575616.01065561</v>
          </cell>
          <cell r="AT46">
            <v>181746876.58454737</v>
          </cell>
          <cell r="AU46">
            <v>182586187.74570379</v>
          </cell>
          <cell r="AV46">
            <v>182586187.74570379</v>
          </cell>
          <cell r="AW46">
            <v>184288379.38673311</v>
          </cell>
          <cell r="AX46">
            <v>186489563.73924518</v>
          </cell>
          <cell r="AY46">
            <v>207959585.75995579</v>
          </cell>
          <cell r="AZ46">
            <v>207959585.75995579</v>
          </cell>
          <cell r="BA46">
            <v>207959585.75995579</v>
          </cell>
          <cell r="BB46">
            <v>208658513.45408279</v>
          </cell>
          <cell r="BC46">
            <v>211760464.64195681</v>
          </cell>
          <cell r="BD46">
            <v>213120348.8457936</v>
          </cell>
          <cell r="BE46">
            <v>213120348.8457936</v>
          </cell>
          <cell r="BF46">
            <v>215957157.89341301</v>
          </cell>
          <cell r="BG46">
            <v>218372894.09941092</v>
          </cell>
          <cell r="BH46">
            <v>250491859.86980739</v>
          </cell>
          <cell r="BI46">
            <v>250491859.86980739</v>
          </cell>
          <cell r="BJ46">
            <v>252307795.38335937</v>
          </cell>
          <cell r="BK46">
            <v>256573542.08445323</v>
          </cell>
          <cell r="BL46">
            <v>258118086.60909572</v>
          </cell>
          <cell r="BM46">
            <v>258118086.60909572</v>
          </cell>
          <cell r="BN46">
            <v>260791548.58526263</v>
          </cell>
          <cell r="BO46">
            <v>264126247.00123695</v>
          </cell>
          <cell r="BP46">
            <v>308863561.60870051</v>
          </cell>
          <cell r="BQ46">
            <v>308863561.60870051</v>
          </cell>
          <cell r="BR46">
            <v>308863561.60870051</v>
          </cell>
          <cell r="BS46">
            <v>211625480.48479882</v>
          </cell>
          <cell r="BT46">
            <v>333521893.16460484</v>
          </cell>
          <cell r="BU46">
            <v>438285646.8229115</v>
          </cell>
          <cell r="BV46">
            <v>550346253.76507592</v>
          </cell>
          <cell r="BW46">
            <v>703585901.63860273</v>
          </cell>
          <cell r="BX46">
            <v>915029096.31417406</v>
          </cell>
          <cell r="BY46">
            <v>1172965269.5726774</v>
          </cell>
        </row>
        <row r="47">
          <cell r="A47" t="str">
            <v xml:space="preserve">          </v>
          </cell>
        </row>
        <row r="48">
          <cell r="A48" t="str">
            <v>Generación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</row>
        <row r="49">
          <cell r="A49" t="str">
            <v>Transmisión</v>
          </cell>
          <cell r="B49">
            <v>36436761.996704243</v>
          </cell>
          <cell r="C49">
            <v>37747717.502981246</v>
          </cell>
          <cell r="D49">
            <v>38599805.381330021</v>
          </cell>
          <cell r="E49">
            <v>39663392.564629205</v>
          </cell>
          <cell r="F49">
            <v>39663392.564629205</v>
          </cell>
          <cell r="G49">
            <v>40990892.557610758</v>
          </cell>
          <cell r="H49">
            <v>42125123.97354804</v>
          </cell>
          <cell r="I49">
            <v>43312230.680569351</v>
          </cell>
          <cell r="J49">
            <v>43312230.680569351</v>
          </cell>
          <cell r="K49">
            <v>44488704.095997632</v>
          </cell>
          <cell r="L49">
            <v>45561830.06511838</v>
          </cell>
          <cell r="M49">
            <v>47082714.349782072</v>
          </cell>
          <cell r="N49">
            <v>47082714.349782072</v>
          </cell>
          <cell r="O49">
            <v>48218715.595898435</v>
          </cell>
          <cell r="P49">
            <v>49248746.499643825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</row>
        <row r="50">
          <cell r="A50" t="str">
            <v>Distribución</v>
          </cell>
          <cell r="B50">
            <v>278287579.05046409</v>
          </cell>
          <cell r="C50">
            <v>283539887.57014519</v>
          </cell>
          <cell r="D50">
            <v>285225533.93890077</v>
          </cell>
          <cell r="E50">
            <v>288406900.23863173</v>
          </cell>
          <cell r="F50">
            <v>288406900.23863173</v>
          </cell>
          <cell r="G50">
            <v>293424904.25870407</v>
          </cell>
          <cell r="H50">
            <v>296939324.20924002</v>
          </cell>
          <cell r="I50">
            <v>300774815.23393595</v>
          </cell>
          <cell r="J50">
            <v>300774815.23393595</v>
          </cell>
          <cell r="K50">
            <v>304457591.68606842</v>
          </cell>
          <cell r="L50">
            <v>307364374.35665542</v>
          </cell>
          <cell r="M50">
            <v>313251197.0108698</v>
          </cell>
          <cell r="N50">
            <v>313251197.0108698</v>
          </cell>
          <cell r="O50">
            <v>316489482.76353985</v>
          </cell>
          <cell r="P50">
            <v>318979027.7943911</v>
          </cell>
          <cell r="Q50">
            <v>397908836</v>
          </cell>
          <cell r="R50">
            <v>397908836</v>
          </cell>
          <cell r="S50">
            <v>397908836</v>
          </cell>
          <cell r="T50">
            <v>361370719</v>
          </cell>
          <cell r="U50">
            <v>363108914</v>
          </cell>
          <cell r="V50">
            <v>365890334</v>
          </cell>
          <cell r="W50">
            <v>365890334</v>
          </cell>
          <cell r="X50">
            <v>370061488</v>
          </cell>
          <cell r="Y50">
            <v>375623509</v>
          </cell>
          <cell r="Z50">
            <v>379274574</v>
          </cell>
          <cell r="AA50">
            <v>379274574</v>
          </cell>
          <cell r="AB50">
            <v>383015579.31243396</v>
          </cell>
          <cell r="AC50">
            <v>386793484.33211714</v>
          </cell>
          <cell r="AD50">
            <v>390608653.02228433</v>
          </cell>
          <cell r="AE50">
            <v>390608653.02228433</v>
          </cell>
          <cell r="AF50">
            <v>394461452.93615103</v>
          </cell>
          <cell r="AG50">
            <v>398352255.25232357</v>
          </cell>
          <cell r="AH50">
            <v>402281434.81055832</v>
          </cell>
          <cell r="AI50">
            <v>402281434.81055832</v>
          </cell>
          <cell r="AJ50">
            <v>402281434.81055832</v>
          </cell>
          <cell r="AK50">
            <v>407579324.87242007</v>
          </cell>
          <cell r="AL50">
            <v>412946986.08621377</v>
          </cell>
          <cell r="AM50">
            <v>418385337.31087857</v>
          </cell>
          <cell r="AN50">
            <v>418385337.31087857</v>
          </cell>
          <cell r="AO50">
            <v>423895309.50636852</v>
          </cell>
          <cell r="AP50">
            <v>429477845.89301825</v>
          </cell>
          <cell r="AQ50">
            <v>435133902.11300737</v>
          </cell>
          <cell r="AR50">
            <v>435133902.11300737</v>
          </cell>
          <cell r="AS50">
            <v>440864446.39395148</v>
          </cell>
          <cell r="AT50">
            <v>446670459.71464723</v>
          </cell>
          <cell r="AU50">
            <v>452552935.97300065</v>
          </cell>
          <cell r="AV50">
            <v>452552935.97300065</v>
          </cell>
          <cell r="AW50">
            <v>458512882.15616655</v>
          </cell>
          <cell r="AX50">
            <v>464551318.51292926</v>
          </cell>
          <cell r="AY50">
            <v>470669278.72835261</v>
          </cell>
          <cell r="AZ50">
            <v>470669278.72835261</v>
          </cell>
          <cell r="BA50">
            <v>470669278.72835261</v>
          </cell>
          <cell r="BB50">
            <v>478402730.90701747</v>
          </cell>
          <cell r="BC50">
            <v>486263249.55316299</v>
          </cell>
          <cell r="BD50">
            <v>494252922.46494001</v>
          </cell>
          <cell r="BE50">
            <v>494252922.46494001</v>
          </cell>
          <cell r="BF50">
            <v>502373871.74460185</v>
          </cell>
          <cell r="BG50">
            <v>510628254.36214644</v>
          </cell>
          <cell r="BH50">
            <v>519018262.72822016</v>
          </cell>
          <cell r="BI50">
            <v>519018262.72822016</v>
          </cell>
          <cell r="BJ50">
            <v>527546125.27643418</v>
          </cell>
          <cell r="BK50">
            <v>536214107.05524892</v>
          </cell>
          <cell r="BL50">
            <v>545024510.329584</v>
          </cell>
          <cell r="BM50">
            <v>545024510.329584</v>
          </cell>
          <cell r="BN50">
            <v>553979675.19231284</v>
          </cell>
          <cell r="BO50">
            <v>563081980.18580425</v>
          </cell>
          <cell r="BP50">
            <v>572333842.9336766</v>
          </cell>
          <cell r="BQ50">
            <v>572333842.9336766</v>
          </cell>
          <cell r="BR50">
            <v>572333842.9336766</v>
          </cell>
          <cell r="BS50">
            <v>874526112.00265801</v>
          </cell>
          <cell r="BT50">
            <v>1078727959.1552787</v>
          </cell>
          <cell r="BU50">
            <v>1336633835.3899863</v>
          </cell>
          <cell r="BV50">
            <v>1673372740.1141386</v>
          </cell>
          <cell r="BW50">
            <v>2130346819.4416509</v>
          </cell>
          <cell r="BX50">
            <v>2748715325.1863017</v>
          </cell>
          <cell r="BY50">
            <v>3580598500.2723036</v>
          </cell>
        </row>
        <row r="51">
          <cell r="A51" t="str">
            <v>Generales</v>
          </cell>
          <cell r="B51">
            <v>35840545.965119399</v>
          </cell>
          <cell r="C51">
            <v>36551090.891583949</v>
          </cell>
          <cell r="D51">
            <v>36802731.269606367</v>
          </cell>
          <cell r="E51">
            <v>37247861.759083256</v>
          </cell>
          <cell r="F51">
            <v>37247861.759083256</v>
          </cell>
          <cell r="G51">
            <v>37930814.520454012</v>
          </cell>
          <cell r="H51">
            <v>38420318.200418554</v>
          </cell>
          <cell r="I51">
            <v>38951765.440428205</v>
          </cell>
          <cell r="J51">
            <v>38951765.440428205</v>
          </cell>
          <cell r="K51">
            <v>39464056.878418945</v>
          </cell>
          <cell r="L51">
            <v>39876312.908938043</v>
          </cell>
          <cell r="M51">
            <v>40675517.394857384</v>
          </cell>
          <cell r="N51">
            <v>40675517.394857384</v>
          </cell>
          <cell r="O51">
            <v>41131532.941939518</v>
          </cell>
          <cell r="P51">
            <v>41490684.235591151</v>
          </cell>
          <cell r="Q51">
            <v>0</v>
          </cell>
          <cell r="R51">
            <v>0</v>
          </cell>
          <cell r="S51">
            <v>0</v>
          </cell>
          <cell r="T51">
            <v>40206843</v>
          </cell>
          <cell r="U51">
            <v>40400239</v>
          </cell>
          <cell r="V51">
            <v>40709705</v>
          </cell>
          <cell r="W51">
            <v>40709705</v>
          </cell>
          <cell r="X51">
            <v>41173797</v>
          </cell>
          <cell r="Y51">
            <v>41792639</v>
          </cell>
          <cell r="Z51">
            <v>42198864</v>
          </cell>
          <cell r="AA51">
            <v>42198864</v>
          </cell>
          <cell r="AB51">
            <v>42615095.894318014</v>
          </cell>
          <cell r="AC51">
            <v>43035433.325454451</v>
          </cell>
          <cell r="AD51">
            <v>43459916.788702428</v>
          </cell>
          <cell r="AE51">
            <v>43459916.788702428</v>
          </cell>
          <cell r="AF51">
            <v>43888587.178783663</v>
          </cell>
          <cell r="AG51">
            <v>44321485.793788239</v>
          </cell>
          <cell r="AH51">
            <v>44758654.33915329</v>
          </cell>
          <cell r="AI51">
            <v>44758654.33915329</v>
          </cell>
          <cell r="AJ51">
            <v>44758654.33915329</v>
          </cell>
          <cell r="AK51">
            <v>45348108.411567472</v>
          </cell>
          <cell r="AL51">
            <v>45945325.36489521</v>
          </cell>
          <cell r="AM51">
            <v>46550407.43325939</v>
          </cell>
          <cell r="AN51">
            <v>46550407.43325939</v>
          </cell>
          <cell r="AO51">
            <v>47163458.197166547</v>
          </cell>
          <cell r="AP51">
            <v>47784582.601238213</v>
          </cell>
          <cell r="AQ51">
            <v>48413886.972175762</v>
          </cell>
          <cell r="AR51">
            <v>48413886.972175762</v>
          </cell>
          <cell r="AS51">
            <v>49051479.036961883</v>
          </cell>
          <cell r="AT51">
            <v>49697467.941301748</v>
          </cell>
          <cell r="AU51">
            <v>50351964.268307008</v>
          </cell>
          <cell r="AV51">
            <v>50351964.268307008</v>
          </cell>
          <cell r="AW51">
            <v>51015080.057425894</v>
          </cell>
          <cell r="AX51">
            <v>51686928.823622614</v>
          </cell>
          <cell r="AY51">
            <v>52367625.576809295</v>
          </cell>
          <cell r="AZ51">
            <v>52367625.576809295</v>
          </cell>
          <cell r="BA51">
            <v>52367625.576809295</v>
          </cell>
          <cell r="BB51">
            <v>53228065.266441591</v>
          </cell>
          <cell r="BC51">
            <v>54102642.630855583</v>
          </cell>
          <cell r="BD51">
            <v>54991589.962739117</v>
          </cell>
          <cell r="BE51">
            <v>54991589.962739117</v>
          </cell>
          <cell r="BF51">
            <v>55895143.37152455</v>
          </cell>
          <cell r="BG51">
            <v>56813542.8461008</v>
          </cell>
          <cell r="BH51">
            <v>57747032.318555675</v>
          </cell>
          <cell r="BI51">
            <v>57747032.318555675</v>
          </cell>
          <cell r="BJ51">
            <v>58695859.72896567</v>
          </cell>
          <cell r="BK51">
            <v>59660277.091250233</v>
          </cell>
          <cell r="BL51">
            <v>60640540.560108081</v>
          </cell>
          <cell r="BM51">
            <v>60640540.560108081</v>
          </cell>
          <cell r="BN51">
            <v>61636910.499053344</v>
          </cell>
          <cell r="BO51">
            <v>62649651.549569592</v>
          </cell>
          <cell r="BP51">
            <v>63679032.701400064</v>
          </cell>
          <cell r="BQ51">
            <v>63679032.701400064</v>
          </cell>
          <cell r="BR51">
            <v>63679032.701400064</v>
          </cell>
          <cell r="BS51">
            <v>97301561.967739284</v>
          </cell>
          <cell r="BT51">
            <v>120021476.68720642</v>
          </cell>
          <cell r="BU51">
            <v>148716611.40517271</v>
          </cell>
          <cell r="BV51">
            <v>186182869.93681753</v>
          </cell>
          <cell r="BW51">
            <v>237026739.6475957</v>
          </cell>
          <cell r="BX51">
            <v>305827682.98687088</v>
          </cell>
          <cell r="BY51">
            <v>398384704.66937989</v>
          </cell>
        </row>
        <row r="52">
          <cell r="A52" t="str">
            <v>Inmuebles destinados p/uso futuro</v>
          </cell>
          <cell r="B52">
            <v>2149755.8581454693</v>
          </cell>
          <cell r="C52">
            <v>2186043.2158294767</v>
          </cell>
          <cell r="D52">
            <v>2194722.4458563616</v>
          </cell>
          <cell r="E52">
            <v>2214848.3161630365</v>
          </cell>
          <cell r="F52">
            <v>2214848.3161630365</v>
          </cell>
          <cell r="G52">
            <v>2249000.9154910352</v>
          </cell>
          <cell r="H52">
            <v>2271513.6624143068</v>
          </cell>
          <cell r="I52">
            <v>2296432.1359175835</v>
          </cell>
          <cell r="J52">
            <v>2296432.1359175835</v>
          </cell>
          <cell r="K52">
            <v>2320106.5118359025</v>
          </cell>
          <cell r="L52">
            <v>2337798.3806174588</v>
          </cell>
          <cell r="M52">
            <v>2378114.917980026</v>
          </cell>
          <cell r="N52">
            <v>2378114.917980026</v>
          </cell>
          <cell r="O52">
            <v>2398233.7195504229</v>
          </cell>
          <cell r="P52">
            <v>2412623.1218677256</v>
          </cell>
          <cell r="Q52">
            <v>2438655</v>
          </cell>
          <cell r="R52">
            <v>2438655</v>
          </cell>
          <cell r="S52">
            <v>2438655</v>
          </cell>
          <cell r="T52">
            <v>2461139</v>
          </cell>
          <cell r="U52">
            <v>2472977</v>
          </cell>
          <cell r="V52">
            <v>2491920</v>
          </cell>
          <cell r="W52">
            <v>2491920</v>
          </cell>
          <cell r="X52">
            <v>2520328</v>
          </cell>
          <cell r="Y52">
            <v>2558209</v>
          </cell>
          <cell r="Z52">
            <v>2583075</v>
          </cell>
          <cell r="AA52">
            <v>2583075</v>
          </cell>
          <cell r="AB52">
            <v>2608553.3683374869</v>
          </cell>
          <cell r="AC52">
            <v>2634283.0446134349</v>
          </cell>
          <cell r="AD52">
            <v>2660266.5076239388</v>
          </cell>
          <cell r="AE52">
            <v>2660266.5076239388</v>
          </cell>
          <cell r="AF52">
            <v>2686506.2606148976</v>
          </cell>
          <cell r="AG52">
            <v>2713004.8315231795</v>
          </cell>
          <cell r="AH52">
            <v>2739764.7732201605</v>
          </cell>
          <cell r="AI52">
            <v>2739764.7732201605</v>
          </cell>
          <cell r="AJ52">
            <v>2739764.7732201605</v>
          </cell>
          <cell r="AK52">
            <v>2775846.4098751494</v>
          </cell>
          <cell r="AL52">
            <v>2812403.2276538708</v>
          </cell>
          <cell r="AM52">
            <v>2849441.4845069414</v>
          </cell>
          <cell r="AN52">
            <v>2849441.4845069414</v>
          </cell>
          <cell r="AO52">
            <v>2886967.5207997547</v>
          </cell>
          <cell r="AP52">
            <v>2924987.7603978491</v>
          </cell>
          <cell r="AQ52">
            <v>2963508.7117665759</v>
          </cell>
          <cell r="AR52">
            <v>2963508.7117665759</v>
          </cell>
          <cell r="AS52">
            <v>3002536.9690852421</v>
          </cell>
          <cell r="AT52">
            <v>3042079.2133759349</v>
          </cell>
          <cell r="AU52">
            <v>3082142.2136472007</v>
          </cell>
          <cell r="AV52">
            <v>3082142.2136472007</v>
          </cell>
          <cell r="AW52">
            <v>3122732.8280527988</v>
          </cell>
          <cell r="AX52">
            <v>3163858.0050657056</v>
          </cell>
          <cell r="AY52">
            <v>3205524.7846675855</v>
          </cell>
          <cell r="AZ52">
            <v>3205524.7846675855</v>
          </cell>
          <cell r="BA52">
            <v>3205524.7846675855</v>
          </cell>
          <cell r="BB52">
            <v>3258193.9809591481</v>
          </cell>
          <cell r="BC52">
            <v>3311728.57197524</v>
          </cell>
          <cell r="BD52">
            <v>3366142.7768056132</v>
          </cell>
          <cell r="BE52">
            <v>3366142.7768056132</v>
          </cell>
          <cell r="BF52">
            <v>3421451.0481704171</v>
          </cell>
          <cell r="BG52">
            <v>3477668.0762589225</v>
          </cell>
          <cell r="BH52">
            <v>3534808.7926313202</v>
          </cell>
          <cell r="BI52">
            <v>3534808.7926313202</v>
          </cell>
          <cell r="BJ52">
            <v>3592888.3741846243</v>
          </cell>
          <cell r="BK52">
            <v>3651922.2471837457</v>
          </cell>
          <cell r="BL52">
            <v>3711926.091358793</v>
          </cell>
          <cell r="BM52">
            <v>3711926.091358793</v>
          </cell>
          <cell r="BN52">
            <v>3772915.8440696965</v>
          </cell>
          <cell r="BO52">
            <v>3834907.7045392636</v>
          </cell>
          <cell r="BP52">
            <v>3897918.1381557826</v>
          </cell>
          <cell r="BQ52">
            <v>3897918.1381557826</v>
          </cell>
          <cell r="BR52">
            <v>3897918.1381557826</v>
          </cell>
          <cell r="BS52">
            <v>5956018.9151020357</v>
          </cell>
          <cell r="BT52">
            <v>7346749.3317783605</v>
          </cell>
          <cell r="BU52">
            <v>9103234.6511843707</v>
          </cell>
          <cell r="BV52">
            <v>11396617.614209833</v>
          </cell>
          <cell r="BW52">
            <v>14508870.322082927</v>
          </cell>
          <cell r="BX52">
            <v>18720310.628061268</v>
          </cell>
          <cell r="BY52">
            <v>24385906.952705152</v>
          </cell>
        </row>
        <row r="53">
          <cell r="B53" t="str">
            <v>-</v>
          </cell>
          <cell r="C53" t="str">
            <v>-</v>
          </cell>
          <cell r="D53" t="str">
            <v>-</v>
          </cell>
          <cell r="E53" t="str">
            <v>-</v>
          </cell>
          <cell r="F53" t="str">
            <v>-</v>
          </cell>
          <cell r="G53" t="str">
            <v>-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  <cell r="AE53" t="str">
            <v>-</v>
          </cell>
          <cell r="AF53" t="str">
            <v>-</v>
          </cell>
          <cell r="AG53" t="str">
            <v>-</v>
          </cell>
          <cell r="AH53" t="str">
            <v>-</v>
          </cell>
          <cell r="AI53" t="str">
            <v>-</v>
          </cell>
          <cell r="AJ53" t="str">
            <v>-</v>
          </cell>
          <cell r="AK53" t="str">
            <v>-</v>
          </cell>
          <cell r="AL53" t="str">
            <v>-</v>
          </cell>
          <cell r="AM53" t="str">
            <v>-</v>
          </cell>
          <cell r="AN53" t="str">
            <v>-</v>
          </cell>
          <cell r="AO53" t="str">
            <v>-</v>
          </cell>
          <cell r="AP53" t="str">
            <v>-</v>
          </cell>
          <cell r="AQ53" t="str">
            <v>-</v>
          </cell>
          <cell r="AR53" t="str">
            <v>-</v>
          </cell>
          <cell r="AS53" t="str">
            <v>-</v>
          </cell>
          <cell r="AT53" t="str">
            <v>-</v>
          </cell>
          <cell r="AU53" t="str">
            <v>-</v>
          </cell>
          <cell r="AV53" t="str">
            <v>-</v>
          </cell>
          <cell r="AW53" t="str">
            <v>-</v>
          </cell>
          <cell r="AX53" t="str">
            <v>-</v>
          </cell>
          <cell r="AY53" t="str">
            <v>-</v>
          </cell>
          <cell r="AZ53" t="str">
            <v>-</v>
          </cell>
          <cell r="BA53" t="str">
            <v>-</v>
          </cell>
          <cell r="BB53" t="str">
            <v>-</v>
          </cell>
          <cell r="BC53" t="str">
            <v>-</v>
          </cell>
          <cell r="BD53" t="str">
            <v>-</v>
          </cell>
          <cell r="BE53" t="str">
            <v>-</v>
          </cell>
          <cell r="BF53" t="str">
            <v>-</v>
          </cell>
          <cell r="BG53" t="str">
            <v>-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-</v>
          </cell>
          <cell r="BL53" t="str">
            <v>-</v>
          </cell>
          <cell r="BM53" t="str">
            <v>-</v>
          </cell>
          <cell r="BN53" t="str">
            <v>-</v>
          </cell>
          <cell r="BO53" t="str">
            <v>-</v>
          </cell>
          <cell r="BP53" t="str">
            <v>-</v>
          </cell>
          <cell r="BQ53" t="str">
            <v>-</v>
          </cell>
          <cell r="BR53" t="str">
            <v>-</v>
          </cell>
          <cell r="BS53" t="str">
            <v>-</v>
          </cell>
          <cell r="BT53" t="str">
            <v>-</v>
          </cell>
          <cell r="BU53" t="str">
            <v>-</v>
          </cell>
          <cell r="BV53" t="str">
            <v>-</v>
          </cell>
          <cell r="BW53" t="str">
            <v>-</v>
          </cell>
          <cell r="BX53" t="str">
            <v>-</v>
          </cell>
          <cell r="BY53" t="str">
            <v>-</v>
          </cell>
        </row>
        <row r="54">
          <cell r="A54" t="str">
            <v>PROPIEDADES, PLANTA Y EQUIPO</v>
          </cell>
          <cell r="B54">
            <v>352714642.87043315</v>
          </cell>
          <cell r="C54">
            <v>360024739.18053985</v>
          </cell>
          <cell r="D54">
            <v>362822793.03569353</v>
          </cell>
          <cell r="E54">
            <v>367533002.8785072</v>
          </cell>
          <cell r="F54">
            <v>367533002.8785072</v>
          </cell>
          <cell r="G54">
            <v>374595612.25225985</v>
          </cell>
          <cell r="H54">
            <v>379756280.04562092</v>
          </cell>
          <cell r="I54">
            <v>385335243.49085116</v>
          </cell>
          <cell r="J54">
            <v>385335243.49085116</v>
          </cell>
          <cell r="K54">
            <v>390730459.17232084</v>
          </cell>
          <cell r="L54">
            <v>395140315.71132928</v>
          </cell>
          <cell r="M54">
            <v>403387543.67348927</v>
          </cell>
          <cell r="N54">
            <v>403387543.67348927</v>
          </cell>
          <cell r="O54">
            <v>408237965.0209282</v>
          </cell>
          <cell r="P54">
            <v>412131081.65149379</v>
          </cell>
          <cell r="Q54">
            <v>400347491</v>
          </cell>
          <cell r="R54">
            <v>400347491</v>
          </cell>
          <cell r="S54">
            <v>400347491</v>
          </cell>
          <cell r="T54">
            <v>404038701</v>
          </cell>
          <cell r="U54">
            <v>405982130</v>
          </cell>
          <cell r="V54">
            <v>409091959</v>
          </cell>
          <cell r="W54">
            <v>409091959</v>
          </cell>
          <cell r="X54">
            <v>413755613</v>
          </cell>
          <cell r="Y54">
            <v>419974357</v>
          </cell>
          <cell r="Z54">
            <v>424056513</v>
          </cell>
          <cell r="AA54">
            <v>424056513</v>
          </cell>
          <cell r="AB54">
            <v>428239228.57508945</v>
          </cell>
          <cell r="AC54">
            <v>432463200.70218509</v>
          </cell>
          <cell r="AD54">
            <v>436728836.31861073</v>
          </cell>
          <cell r="AE54">
            <v>436728836.31861073</v>
          </cell>
          <cell r="AF54">
            <v>441036546.37554955</v>
          </cell>
          <cell r="AG54">
            <v>445386745.877635</v>
          </cell>
          <cell r="AH54">
            <v>449779853.92293173</v>
          </cell>
          <cell r="AI54">
            <v>449779853.92293173</v>
          </cell>
          <cell r="AJ54">
            <v>449779853.92293173</v>
          </cell>
          <cell r="AK54">
            <v>455703279.69386268</v>
          </cell>
          <cell r="AL54">
            <v>461704714.67876285</v>
          </cell>
          <cell r="AM54">
            <v>467785186.22864491</v>
          </cell>
          <cell r="AN54">
            <v>467785186.22864491</v>
          </cell>
          <cell r="AO54">
            <v>473945735.22433484</v>
          </cell>
          <cell r="AP54">
            <v>480187416.25465429</v>
          </cell>
          <cell r="AQ54">
            <v>486511297.7969498</v>
          </cell>
          <cell r="AR54">
            <v>486511297.7969498</v>
          </cell>
          <cell r="AS54">
            <v>492918462.39999861</v>
          </cell>
          <cell r="AT54">
            <v>499410006.86932492</v>
          </cell>
          <cell r="AU54">
            <v>505987042.45495486</v>
          </cell>
          <cell r="AV54">
            <v>505987042.45495486</v>
          </cell>
          <cell r="AW54">
            <v>512650695.04164529</v>
          </cell>
          <cell r="AX54">
            <v>519402105.34161764</v>
          </cell>
          <cell r="AY54">
            <v>526242429.0898295</v>
          </cell>
          <cell r="AZ54">
            <v>526242429.0898295</v>
          </cell>
          <cell r="BA54">
            <v>526242429.0898295</v>
          </cell>
          <cell r="BB54">
            <v>534888990.15441823</v>
          </cell>
          <cell r="BC54">
            <v>543677620.75599384</v>
          </cell>
          <cell r="BD54">
            <v>552610655.2044847</v>
          </cell>
          <cell r="BE54">
            <v>552610655.2044847</v>
          </cell>
          <cell r="BF54">
            <v>561690466.16429675</v>
          </cell>
          <cell r="BG54">
            <v>570919465.28450608</v>
          </cell>
          <cell r="BH54">
            <v>580300103.83940721</v>
          </cell>
          <cell r="BI54">
            <v>580300103.83940721</v>
          </cell>
          <cell r="BJ54">
            <v>589834873.37958431</v>
          </cell>
          <cell r="BK54">
            <v>599526306.39368284</v>
          </cell>
          <cell r="BL54">
            <v>609376976.98105097</v>
          </cell>
          <cell r="BM54">
            <v>609376976.98105097</v>
          </cell>
          <cell r="BN54">
            <v>619389501.53543591</v>
          </cell>
          <cell r="BO54">
            <v>629566539.43991315</v>
          </cell>
          <cell r="BP54">
            <v>639910793.77323246</v>
          </cell>
          <cell r="BQ54">
            <v>639910793.77323246</v>
          </cell>
          <cell r="BR54">
            <v>639910793.77323246</v>
          </cell>
          <cell r="BS54">
            <v>977783692.88549924</v>
          </cell>
          <cell r="BT54">
            <v>1206096185.1742632</v>
          </cell>
          <cell r="BU54">
            <v>1494453681.4463432</v>
          </cell>
          <cell r="BV54">
            <v>1870952227.6651661</v>
          </cell>
          <cell r="BW54">
            <v>2381882429.4113297</v>
          </cell>
          <cell r="BX54">
            <v>3073263318.8012338</v>
          </cell>
          <cell r="BY54">
            <v>4003369111.8943887</v>
          </cell>
        </row>
        <row r="56">
          <cell r="A56" t="str">
            <v>Depreciación acumulada generación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</row>
        <row r="57">
          <cell r="A57" t="str">
            <v>Depreciación acumulada transmisión</v>
          </cell>
          <cell r="B57">
            <v>22420123.066704031</v>
          </cell>
          <cell r="C57">
            <v>22934461.091393009</v>
          </cell>
          <cell r="D57">
            <v>23164476.899582025</v>
          </cell>
          <cell r="E57">
            <v>23519686.168006953</v>
          </cell>
          <cell r="F57">
            <v>23519686.168006953</v>
          </cell>
          <cell r="G57">
            <v>24029923.100921281</v>
          </cell>
          <cell r="H57">
            <v>24422115.724701602</v>
          </cell>
          <cell r="I57">
            <v>24845950.02734131</v>
          </cell>
          <cell r="J57">
            <v>24845950.02734131</v>
          </cell>
          <cell r="K57">
            <v>25262251.205686387</v>
          </cell>
          <cell r="L57">
            <v>25618909.964362863</v>
          </cell>
          <cell r="M57">
            <v>26230219.035631958</v>
          </cell>
          <cell r="N57">
            <v>26230219.035631958</v>
          </cell>
          <cell r="O57">
            <v>26625713.506314985</v>
          </cell>
          <cell r="P57">
            <v>26962763.274751592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</row>
        <row r="58">
          <cell r="A58" t="str">
            <v>Depreciación acumulada distribución</v>
          </cell>
          <cell r="B58">
            <v>164111425.38470036</v>
          </cell>
          <cell r="C58">
            <v>167562082.18706796</v>
          </cell>
          <cell r="D58">
            <v>168911893.87331223</v>
          </cell>
          <cell r="E58">
            <v>171153012.93263572</v>
          </cell>
          <cell r="F58">
            <v>171153012.93263572</v>
          </cell>
          <cell r="G58">
            <v>174496384.21125171</v>
          </cell>
          <cell r="H58">
            <v>176955766.61854911</v>
          </cell>
          <cell r="I58">
            <v>179618828.49086055</v>
          </cell>
          <cell r="J58">
            <v>179618828.49086055</v>
          </cell>
          <cell r="K58">
            <v>182201252.9610284</v>
          </cell>
          <cell r="L58">
            <v>184328294.99187019</v>
          </cell>
          <cell r="M58">
            <v>188258934.26634321</v>
          </cell>
          <cell r="N58">
            <v>188258934.26634321</v>
          </cell>
          <cell r="O58">
            <v>190611175.60038918</v>
          </cell>
          <cell r="P58">
            <v>192520392.32069805</v>
          </cell>
          <cell r="Q58">
            <v>247820455</v>
          </cell>
          <cell r="R58">
            <v>247820455</v>
          </cell>
          <cell r="S58">
            <v>247820455</v>
          </cell>
          <cell r="T58">
            <v>227400051</v>
          </cell>
          <cell r="U58">
            <v>229512241</v>
          </cell>
          <cell r="V58">
            <v>232296506</v>
          </cell>
          <cell r="W58">
            <v>232296506</v>
          </cell>
          <cell r="X58">
            <v>235935174</v>
          </cell>
          <cell r="Y58">
            <v>240523887</v>
          </cell>
          <cell r="Z58">
            <v>244448262</v>
          </cell>
          <cell r="AA58">
            <v>244448262</v>
          </cell>
          <cell r="AB58">
            <v>247778634.51367939</v>
          </cell>
          <cell r="AC58">
            <v>251150923.3969669</v>
          </cell>
          <cell r="AD58">
            <v>254565631.5281598</v>
          </cell>
          <cell r="AE58">
            <v>254565631.5281598</v>
          </cell>
          <cell r="AF58">
            <v>258023267.62786371</v>
          </cell>
          <cell r="AG58">
            <v>261524346.32531959</v>
          </cell>
          <cell r="AH58">
            <v>265069388.22547072</v>
          </cell>
          <cell r="AI58">
            <v>265069388.22547072</v>
          </cell>
          <cell r="AJ58">
            <v>265069388.22547072</v>
          </cell>
          <cell r="AK58">
            <v>269538439.37094861</v>
          </cell>
          <cell r="AL58">
            <v>274079228.5690521</v>
          </cell>
          <cell r="AM58">
            <v>278692870.23806381</v>
          </cell>
          <cell r="AN58">
            <v>278692870.23806381</v>
          </cell>
          <cell r="AO58">
            <v>283380495.70702547</v>
          </cell>
          <cell r="AP58">
            <v>288143253.46787131</v>
          </cell>
          <cell r="AQ58">
            <v>292982309.43126875</v>
          </cell>
          <cell r="AR58">
            <v>292982309.43126875</v>
          </cell>
          <cell r="AS58">
            <v>297898847.18622172</v>
          </cell>
          <cell r="AT58">
            <v>302894068.26349032</v>
          </cell>
          <cell r="AU58">
            <v>307969192.40288228</v>
          </cell>
          <cell r="AV58">
            <v>307969192.40288228</v>
          </cell>
          <cell r="AW58">
            <v>313125457.8244735</v>
          </cell>
          <cell r="AX58">
            <v>318364121.50381398</v>
          </cell>
          <cell r="AY58">
            <v>323686459.45117688</v>
          </cell>
          <cell r="AZ58">
            <v>323686459.45117688</v>
          </cell>
          <cell r="BA58">
            <v>323686459.45117688</v>
          </cell>
          <cell r="BB58">
            <v>330153039.31206059</v>
          </cell>
          <cell r="BC58">
            <v>336744735.21496147</v>
          </cell>
          <cell r="BD58">
            <v>343463912.88130242</v>
          </cell>
          <cell r="BE58">
            <v>343463912.88130242</v>
          </cell>
          <cell r="BF58">
            <v>350312981.99614394</v>
          </cell>
          <cell r="BG58">
            <v>357294397.01422209</v>
          </cell>
          <cell r="BH58">
            <v>364410657.98060614</v>
          </cell>
          <cell r="BI58">
            <v>364410657.98060614</v>
          </cell>
          <cell r="BJ58">
            <v>371664311.36623693</v>
          </cell>
          <cell r="BK58">
            <v>379057950.91861498</v>
          </cell>
          <cell r="BL58">
            <v>386594218.5279094</v>
          </cell>
          <cell r="BM58">
            <v>386594218.5279094</v>
          </cell>
          <cell r="BN58">
            <v>394275805.10876542</v>
          </cell>
          <cell r="BO58">
            <v>402105451.49809283</v>
          </cell>
          <cell r="BP58">
            <v>410085949.3691209</v>
          </cell>
          <cell r="BQ58">
            <v>410085949.3691209</v>
          </cell>
          <cell r="BR58">
            <v>410085949.3691209</v>
          </cell>
          <cell r="BS58">
            <v>651797682.66169333</v>
          </cell>
          <cell r="BT58">
            <v>835059806.78687084</v>
          </cell>
          <cell r="BU58">
            <v>1073203743.3853967</v>
          </cell>
          <cell r="BV58">
            <v>1391769693.5960686</v>
          </cell>
          <cell r="BW58">
            <v>1802519016.6446602</v>
          </cell>
          <cell r="BX58">
            <v>2365311564.8088093</v>
          </cell>
          <cell r="BY58">
            <v>3132720374.7556028</v>
          </cell>
        </row>
        <row r="59">
          <cell r="A59" t="str">
            <v>Depreciación acumulada generales</v>
          </cell>
          <cell r="B59">
            <v>20404292.510054234</v>
          </cell>
          <cell r="C59">
            <v>20978983.893284936</v>
          </cell>
          <cell r="D59">
            <v>21294133.793502714</v>
          </cell>
          <cell r="E59">
            <v>21724065.105253879</v>
          </cell>
          <cell r="F59">
            <v>21724065.105253879</v>
          </cell>
          <cell r="G59">
            <v>22298010.77289518</v>
          </cell>
          <cell r="H59">
            <v>22763264.321835227</v>
          </cell>
          <cell r="I59">
            <v>23258373.139321651</v>
          </cell>
          <cell r="J59">
            <v>23258373.139321651</v>
          </cell>
          <cell r="K59">
            <v>23746771.895161718</v>
          </cell>
          <cell r="L59">
            <v>24179072.617003884</v>
          </cell>
          <cell r="M59">
            <v>24852308.939431205</v>
          </cell>
          <cell r="N59">
            <v>24852308.939431205</v>
          </cell>
          <cell r="O59">
            <v>25321687.601428334</v>
          </cell>
          <cell r="P59">
            <v>25735009.037721127</v>
          </cell>
          <cell r="Q59">
            <v>0</v>
          </cell>
          <cell r="R59">
            <v>0</v>
          </cell>
          <cell r="S59">
            <v>0</v>
          </cell>
          <cell r="T59">
            <v>23812739</v>
          </cell>
          <cell r="U59">
            <v>24021638</v>
          </cell>
          <cell r="V59">
            <v>24300729</v>
          </cell>
          <cell r="W59">
            <v>24300729</v>
          </cell>
          <cell r="X59">
            <v>24786404</v>
          </cell>
          <cell r="Y59">
            <v>25307709</v>
          </cell>
          <cell r="Z59">
            <v>26598391</v>
          </cell>
          <cell r="AA59">
            <v>26598391</v>
          </cell>
          <cell r="AB59">
            <v>27129221.476348519</v>
          </cell>
          <cell r="AC59">
            <v>27667935.967676759</v>
          </cell>
          <cell r="AD59">
            <v>28214638.358603861</v>
          </cell>
          <cell r="AE59">
            <v>28214638.358603861</v>
          </cell>
          <cell r="AF59">
            <v>28769433.816060018</v>
          </cell>
          <cell r="AG59">
            <v>29332428.804475877</v>
          </cell>
          <cell r="AH59">
            <v>29903731.101146832</v>
          </cell>
          <cell r="AI59">
            <v>29903731.101146832</v>
          </cell>
          <cell r="AJ59">
            <v>29903731.101146832</v>
          </cell>
          <cell r="AK59">
            <v>30583244.694121625</v>
          </cell>
          <cell r="AL59">
            <v>31275469.683680404</v>
          </cell>
          <cell r="AM59">
            <v>31980623.024197847</v>
          </cell>
          <cell r="AN59">
            <v>31980623.024197847</v>
          </cell>
          <cell r="AO59">
            <v>32698925.179810572</v>
          </cell>
          <cell r="AP59">
            <v>33430600.17923326</v>
          </cell>
          <cell r="AQ59">
            <v>34175875.67140986</v>
          </cell>
          <cell r="AR59">
            <v>34175875.67140986</v>
          </cell>
          <cell r="AS59">
            <v>34934982.982012391</v>
          </cell>
          <cell r="AT59">
            <v>35708157.170799948</v>
          </cell>
          <cell r="AU59">
            <v>36495637.089850858</v>
          </cell>
          <cell r="AV59">
            <v>36495637.089850858</v>
          </cell>
          <cell r="AW59">
            <v>37297665.442680955</v>
          </cell>
          <cell r="AX59">
            <v>38114488.844261259</v>
          </cell>
          <cell r="AY59">
            <v>38946357.881948538</v>
          </cell>
          <cell r="AZ59">
            <v>38946357.881948538</v>
          </cell>
          <cell r="BA59">
            <v>38946357.881948538</v>
          </cell>
          <cell r="BB59">
            <v>39921612.805112176</v>
          </cell>
          <cell r="BC59">
            <v>40918401.741565719</v>
          </cell>
          <cell r="BD59">
            <v>41937169.04222703</v>
          </cell>
          <cell r="BE59">
            <v>41937169.04222703</v>
          </cell>
          <cell r="BF59">
            <v>42978367.846524969</v>
          </cell>
          <cell r="BG59">
            <v>44042460.251241915</v>
          </cell>
          <cell r="BH59">
            <v>45129917.48253195</v>
          </cell>
          <cell r="BI59">
            <v>45129917.48253195</v>
          </cell>
          <cell r="BJ59">
            <v>46241220.071173735</v>
          </cell>
          <cell r="BK59">
            <v>47376858.031117685</v>
          </cell>
          <cell r="BL59">
            <v>48537331.041388571</v>
          </cell>
          <cell r="BM59">
            <v>48537331.041388571</v>
          </cell>
          <cell r="BN59">
            <v>49723148.63140557</v>
          </cell>
          <cell r="BO59">
            <v>50934830.369782865</v>
          </cell>
          <cell r="BP59">
            <v>52172906.056675255</v>
          </cell>
          <cell r="BQ59">
            <v>52172906.056675255</v>
          </cell>
          <cell r="BR59">
            <v>52172906.056675255</v>
          </cell>
          <cell r="BS59">
            <v>87076198.539360881</v>
          </cell>
          <cell r="BT59">
            <v>116482114.53585446</v>
          </cell>
          <cell r="BU59">
            <v>144331046.75280166</v>
          </cell>
          <cell r="BV59">
            <v>180692447.54514983</v>
          </cell>
          <cell r="BW59">
            <v>230036961.69849235</v>
          </cell>
          <cell r="BX59">
            <v>296809006.03107584</v>
          </cell>
          <cell r="BY59">
            <v>386636576.04854077</v>
          </cell>
        </row>
        <row r="60">
          <cell r="A60" t="str">
            <v>Depreciación acumulado inmuebles p/uso futuro</v>
          </cell>
          <cell r="B60">
            <v>202551.54714657794</v>
          </cell>
          <cell r="C60">
            <v>206572.49979471284</v>
          </cell>
          <cell r="D60">
            <v>208004.74505129692</v>
          </cell>
          <cell r="E60">
            <v>210526.69600894183</v>
          </cell>
          <cell r="F60">
            <v>210526.69600894183</v>
          </cell>
          <cell r="G60">
            <v>214393.14080877672</v>
          </cell>
          <cell r="H60">
            <v>217168.96002304173</v>
          </cell>
          <cell r="I60">
            <v>220187.32434050346</v>
          </cell>
          <cell r="J60">
            <v>220187.32434050346</v>
          </cell>
          <cell r="K60">
            <v>223100.28028621789</v>
          </cell>
          <cell r="L60">
            <v>225451.15135161142</v>
          </cell>
          <cell r="M60">
            <v>229993.75614170163</v>
          </cell>
          <cell r="N60">
            <v>229993.75614170163</v>
          </cell>
          <cell r="O60">
            <v>232605.37059858156</v>
          </cell>
          <cell r="P60">
            <v>234672.50826364715</v>
          </cell>
          <cell r="Q60">
            <v>243884</v>
          </cell>
          <cell r="R60">
            <v>243884</v>
          </cell>
          <cell r="S60">
            <v>243884</v>
          </cell>
          <cell r="T60">
            <v>246133</v>
          </cell>
          <cell r="U60">
            <v>249700</v>
          </cell>
          <cell r="V60">
            <v>251613</v>
          </cell>
          <cell r="W60">
            <v>251613</v>
          </cell>
          <cell r="X60">
            <v>256914</v>
          </cell>
          <cell r="Y60">
            <v>261998</v>
          </cell>
          <cell r="Z60">
            <v>265800</v>
          </cell>
          <cell r="AA60">
            <v>265800</v>
          </cell>
          <cell r="AB60">
            <v>269145.0007110436</v>
          </cell>
          <cell r="AC60">
            <v>272530.12904918566</v>
          </cell>
          <cell r="AD60">
            <v>275955.85118273116</v>
          </cell>
          <cell r="AE60">
            <v>275955.85118273116</v>
          </cell>
          <cell r="AF60">
            <v>279422.63857213676</v>
          </cell>
          <cell r="AG60">
            <v>282930.96802905615</v>
          </cell>
          <cell r="AH60">
            <v>286481.3217760353</v>
          </cell>
          <cell r="AI60">
            <v>286481.3217760353</v>
          </cell>
          <cell r="AJ60">
            <v>286481.3217760353</v>
          </cell>
          <cell r="AK60">
            <v>291021.30351675471</v>
          </cell>
          <cell r="AL60">
            <v>295631.17790980666</v>
          </cell>
          <cell r="AM60">
            <v>300311.9984649581</v>
          </cell>
          <cell r="AN60">
            <v>300311.9984649581</v>
          </cell>
          <cell r="AO60">
            <v>305064.83431851579</v>
          </cell>
          <cell r="AP60">
            <v>309890.77046219859</v>
          </cell>
          <cell r="AQ60">
            <v>314790.90797532635</v>
          </cell>
          <cell r="AR60">
            <v>314790.90797532635</v>
          </cell>
          <cell r="AS60">
            <v>319766.36426037597</v>
          </cell>
          <cell r="AT60">
            <v>324818.27328195056</v>
          </cell>
          <cell r="AU60">
            <v>329947.78580921213</v>
          </cell>
          <cell r="AV60">
            <v>329947.78580921213</v>
          </cell>
          <cell r="AW60">
            <v>335156.06966182776</v>
          </cell>
          <cell r="AX60">
            <v>340444.30995947809</v>
          </cell>
          <cell r="AY60">
            <v>345813.70937498182</v>
          </cell>
          <cell r="AZ60">
            <v>345813.70937498182</v>
          </cell>
          <cell r="BA60">
            <v>345813.70937498182</v>
          </cell>
          <cell r="BB60">
            <v>352393.23707069561</v>
          </cell>
          <cell r="BC60">
            <v>359095.61875697691</v>
          </cell>
          <cell r="BD60">
            <v>365923.11532831826</v>
          </cell>
          <cell r="BE60">
            <v>365923.11532831826</v>
          </cell>
          <cell r="BF60">
            <v>372878.02880876337</v>
          </cell>
          <cell r="BG60">
            <v>379962.70309311373</v>
          </cell>
          <cell r="BH60">
            <v>387179.52470138756</v>
          </cell>
          <cell r="BI60">
            <v>387179.52470138756</v>
          </cell>
          <cell r="BJ60">
            <v>394530.9235467689</v>
          </cell>
          <cell r="BK60">
            <v>402019.37371728395</v>
          </cell>
          <cell r="BL60">
            <v>409647.39427145035</v>
          </cell>
          <cell r="BM60">
            <v>409647.39427145035</v>
          </cell>
          <cell r="BN60">
            <v>417417.55004814646</v>
          </cell>
          <cell r="BO60">
            <v>425332.4524909539</v>
          </cell>
          <cell r="BP60">
            <v>433394.76048722962</v>
          </cell>
          <cell r="BQ60">
            <v>433394.76048722962</v>
          </cell>
          <cell r="BR60">
            <v>433394.76048722962</v>
          </cell>
          <cell r="BS60">
            <v>675480.11569421645</v>
          </cell>
          <cell r="BT60">
            <v>853455.18702016294</v>
          </cell>
          <cell r="BU60">
            <v>1082481.0457116133</v>
          </cell>
          <cell r="BV60">
            <v>1386142.0947501254</v>
          </cell>
          <cell r="BW60">
            <v>1803426.1070087084</v>
          </cell>
          <cell r="BX60">
            <v>2376230.6116116028</v>
          </cell>
          <cell r="BY60">
            <v>3159032.4471604386</v>
          </cell>
        </row>
        <row r="61">
          <cell r="B61" t="str">
            <v>-</v>
          </cell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  <cell r="G61" t="str">
            <v>-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  <cell r="AE61" t="str">
            <v>-</v>
          </cell>
          <cell r="AF61" t="str">
            <v>-</v>
          </cell>
          <cell r="AG61" t="str">
            <v>-</v>
          </cell>
          <cell r="AH61" t="str">
            <v>-</v>
          </cell>
          <cell r="AI61" t="str">
            <v>-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-</v>
          </cell>
          <cell r="AN61" t="str">
            <v>-</v>
          </cell>
          <cell r="AO61" t="str">
            <v>-</v>
          </cell>
          <cell r="AP61" t="str">
            <v>-</v>
          </cell>
          <cell r="AQ61" t="str">
            <v>-</v>
          </cell>
          <cell r="AR61" t="str">
            <v>-</v>
          </cell>
          <cell r="AS61" t="str">
            <v>-</v>
          </cell>
          <cell r="AT61" t="str">
            <v>-</v>
          </cell>
          <cell r="AU61" t="str">
            <v>-</v>
          </cell>
          <cell r="AV61" t="str">
            <v>-</v>
          </cell>
          <cell r="AW61" t="str">
            <v>-</v>
          </cell>
          <cell r="AX61" t="str">
            <v>-</v>
          </cell>
          <cell r="AY61" t="str">
            <v>-</v>
          </cell>
          <cell r="AZ61" t="str">
            <v>-</v>
          </cell>
          <cell r="BA61" t="str">
            <v>-</v>
          </cell>
          <cell r="BB61" t="str">
            <v>-</v>
          </cell>
          <cell r="BC61" t="str">
            <v>-</v>
          </cell>
          <cell r="BD61" t="str">
            <v>-</v>
          </cell>
          <cell r="BE61" t="str">
            <v>-</v>
          </cell>
          <cell r="BF61" t="str">
            <v>-</v>
          </cell>
          <cell r="BG61" t="str">
            <v>-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-</v>
          </cell>
          <cell r="BL61" t="str">
            <v>-</v>
          </cell>
          <cell r="BM61" t="str">
            <v>-</v>
          </cell>
          <cell r="BN61" t="str">
            <v>-</v>
          </cell>
          <cell r="BO61" t="str">
            <v>-</v>
          </cell>
          <cell r="BP61" t="str">
            <v>-</v>
          </cell>
          <cell r="BQ61" t="str">
            <v>-</v>
          </cell>
          <cell r="BR61" t="str">
            <v>-</v>
          </cell>
          <cell r="BS61" t="str">
            <v>-</v>
          </cell>
          <cell r="BT61" t="str">
            <v>-</v>
          </cell>
          <cell r="BU61" t="str">
            <v>-</v>
          </cell>
          <cell r="BV61" t="str">
            <v>-</v>
          </cell>
          <cell r="BW61" t="str">
            <v>-</v>
          </cell>
          <cell r="BX61" t="str">
            <v>-</v>
          </cell>
          <cell r="BY61" t="str">
            <v>-</v>
          </cell>
        </row>
        <row r="62">
          <cell r="A62" t="str">
            <v>Depreciación acumulada</v>
          </cell>
          <cell r="B62">
            <v>207138392.50860521</v>
          </cell>
          <cell r="C62">
            <v>211682099.67154062</v>
          </cell>
          <cell r="D62">
            <v>213578509.31144828</v>
          </cell>
          <cell r="E62">
            <v>216607290.90190548</v>
          </cell>
          <cell r="F62">
            <v>216607290.90190548</v>
          </cell>
          <cell r="G62">
            <v>221038711.22587693</v>
          </cell>
          <cell r="H62">
            <v>224358315.62510899</v>
          </cell>
          <cell r="I62">
            <v>227943338.98186401</v>
          </cell>
          <cell r="J62">
            <v>227943338.98186401</v>
          </cell>
          <cell r="K62">
            <v>231433376.34216273</v>
          </cell>
          <cell r="L62">
            <v>234351728.72458854</v>
          </cell>
          <cell r="M62">
            <v>239571455.99754807</v>
          </cell>
          <cell r="N62">
            <v>239571455.99754807</v>
          </cell>
          <cell r="O62">
            <v>242791182.07873109</v>
          </cell>
          <cell r="P62">
            <v>245452837.14143443</v>
          </cell>
          <cell r="Q62">
            <v>248064339</v>
          </cell>
          <cell r="R62">
            <v>248064339</v>
          </cell>
          <cell r="S62">
            <v>248064339</v>
          </cell>
          <cell r="T62">
            <v>251458923</v>
          </cell>
          <cell r="U62">
            <v>253783579</v>
          </cell>
          <cell r="V62">
            <v>256848848</v>
          </cell>
          <cell r="W62">
            <v>256848848</v>
          </cell>
          <cell r="X62">
            <v>260978492</v>
          </cell>
          <cell r="Y62">
            <v>266093594</v>
          </cell>
          <cell r="Z62">
            <v>271312453</v>
          </cell>
          <cell r="AA62">
            <v>271312453</v>
          </cell>
          <cell r="AB62">
            <v>275177000.99073899</v>
          </cell>
          <cell r="AC62">
            <v>279091389.49369287</v>
          </cell>
          <cell r="AD62">
            <v>283056225.73794639</v>
          </cell>
          <cell r="AE62">
            <v>283056225.73794639</v>
          </cell>
          <cell r="AF62">
            <v>287072124.08249587</v>
          </cell>
          <cell r="AG62">
            <v>291139706.09782451</v>
          </cell>
          <cell r="AH62">
            <v>295259600.64839363</v>
          </cell>
          <cell r="AI62">
            <v>295259600.64839363</v>
          </cell>
          <cell r="AJ62">
            <v>295259600.64839363</v>
          </cell>
          <cell r="AK62">
            <v>300412705.36858696</v>
          </cell>
          <cell r="AL62">
            <v>305650329.43064231</v>
          </cell>
          <cell r="AM62">
            <v>310973805.26072657</v>
          </cell>
          <cell r="AN62">
            <v>310973805.26072657</v>
          </cell>
          <cell r="AO62">
            <v>316384485.72115457</v>
          </cell>
          <cell r="AP62">
            <v>321883744.41756678</v>
          </cell>
          <cell r="AQ62">
            <v>327472976.01065391</v>
          </cell>
          <cell r="AR62">
            <v>327472976.01065391</v>
          </cell>
          <cell r="AS62">
            <v>333153596.53249449</v>
          </cell>
          <cell r="AT62">
            <v>338927043.70757216</v>
          </cell>
          <cell r="AU62">
            <v>344794777.27854234</v>
          </cell>
          <cell r="AV62">
            <v>344794777.27854234</v>
          </cell>
          <cell r="AW62">
            <v>350758279.33681631</v>
          </cell>
          <cell r="AX62">
            <v>356819054.65803468</v>
          </cell>
          <cell r="AY62">
            <v>362978631.04250044</v>
          </cell>
          <cell r="AZ62">
            <v>362978631.04250044</v>
          </cell>
          <cell r="BA62">
            <v>362978631.04250044</v>
          </cell>
          <cell r="BB62">
            <v>370427045.35424346</v>
          </cell>
          <cell r="BC62">
            <v>378022232.57528418</v>
          </cell>
          <cell r="BD62">
            <v>385767005.03885782</v>
          </cell>
          <cell r="BE62">
            <v>385767005.03885782</v>
          </cell>
          <cell r="BF62">
            <v>393664227.87147766</v>
          </cell>
          <cell r="BG62">
            <v>401716819.96855712</v>
          </cell>
          <cell r="BH62">
            <v>409927754.98783946</v>
          </cell>
          <cell r="BI62">
            <v>409927754.98783946</v>
          </cell>
          <cell r="BJ62">
            <v>418300062.36095738</v>
          </cell>
          <cell r="BK62">
            <v>426836828.32344997</v>
          </cell>
          <cell r="BL62">
            <v>435541196.96356934</v>
          </cell>
          <cell r="BM62">
            <v>435541196.96356934</v>
          </cell>
          <cell r="BN62">
            <v>444416371.29021919</v>
          </cell>
          <cell r="BO62">
            <v>453465614.32036668</v>
          </cell>
          <cell r="BP62">
            <v>462692250.18628341</v>
          </cell>
          <cell r="BQ62">
            <v>462692250.18628341</v>
          </cell>
          <cell r="BR62">
            <v>462692250.18628341</v>
          </cell>
          <cell r="BS62">
            <v>739549361.31674838</v>
          </cell>
          <cell r="BT62">
            <v>952395376.50974548</v>
          </cell>
          <cell r="BU62">
            <v>1218617271.1839101</v>
          </cell>
          <cell r="BV62">
            <v>1573848283.2359688</v>
          </cell>
          <cell r="BW62">
            <v>2034359404.4501615</v>
          </cell>
          <cell r="BX62">
            <v>2664496801.4514966</v>
          </cell>
          <cell r="BY62">
            <v>3522515983.2513041</v>
          </cell>
        </row>
        <row r="63">
          <cell r="B63" t="str">
            <v>-</v>
          </cell>
          <cell r="C63" t="str">
            <v>-</v>
          </cell>
          <cell r="D63" t="str">
            <v>-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  <cell r="AE63" t="str">
            <v>-</v>
          </cell>
          <cell r="AF63" t="str">
            <v>-</v>
          </cell>
          <cell r="AG63" t="str">
            <v>-</v>
          </cell>
          <cell r="AH63" t="str">
            <v>-</v>
          </cell>
          <cell r="AI63" t="str">
            <v>-</v>
          </cell>
          <cell r="AJ63" t="str">
            <v>-</v>
          </cell>
          <cell r="AK63" t="str">
            <v>-</v>
          </cell>
          <cell r="AL63" t="str">
            <v>-</v>
          </cell>
          <cell r="AM63" t="str">
            <v>-</v>
          </cell>
          <cell r="AN63" t="str">
            <v>-</v>
          </cell>
          <cell r="AO63" t="str">
            <v>-</v>
          </cell>
          <cell r="AP63" t="str">
            <v>-</v>
          </cell>
          <cell r="AQ63" t="str">
            <v>-</v>
          </cell>
          <cell r="AR63" t="str">
            <v>-</v>
          </cell>
          <cell r="AS63" t="str">
            <v>-</v>
          </cell>
          <cell r="AT63" t="str">
            <v>-</v>
          </cell>
          <cell r="AU63" t="str">
            <v>-</v>
          </cell>
          <cell r="AV63" t="str">
            <v>-</v>
          </cell>
          <cell r="AW63" t="str">
            <v>-</v>
          </cell>
          <cell r="AX63" t="str">
            <v>-</v>
          </cell>
          <cell r="AY63" t="str">
            <v>-</v>
          </cell>
          <cell r="AZ63" t="str">
            <v>-</v>
          </cell>
          <cell r="BA63" t="str">
            <v>-</v>
          </cell>
          <cell r="BB63" t="str">
            <v>-</v>
          </cell>
          <cell r="BC63" t="str">
            <v>-</v>
          </cell>
          <cell r="BD63" t="str">
            <v>-</v>
          </cell>
          <cell r="BE63" t="str">
            <v>-</v>
          </cell>
          <cell r="BF63" t="str">
            <v>-</v>
          </cell>
          <cell r="BG63" t="str">
            <v>-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 t="str">
            <v>-</v>
          </cell>
          <cell r="BO63" t="str">
            <v>-</v>
          </cell>
          <cell r="BP63" t="str">
            <v>-</v>
          </cell>
          <cell r="BQ63" t="str">
            <v>-</v>
          </cell>
          <cell r="BR63" t="str">
            <v>-</v>
          </cell>
          <cell r="BS63" t="str">
            <v>-</v>
          </cell>
          <cell r="BT63" t="str">
            <v>-</v>
          </cell>
          <cell r="BU63" t="str">
            <v>-</v>
          </cell>
          <cell r="BV63" t="str">
            <v>-</v>
          </cell>
          <cell r="BW63" t="str">
            <v>-</v>
          </cell>
          <cell r="BX63" t="str">
            <v>-</v>
          </cell>
          <cell r="BY63" t="str">
            <v>-</v>
          </cell>
        </row>
        <row r="64">
          <cell r="A64" t="str">
            <v>Propiedades, Planta y Equipo, neto</v>
          </cell>
          <cell r="B64">
            <v>145576250.36182797</v>
          </cell>
          <cell r="C64">
            <v>148342639.50899923</v>
          </cell>
          <cell r="D64">
            <v>149244283.72424528</v>
          </cell>
          <cell r="E64">
            <v>150925711.97660172</v>
          </cell>
          <cell r="F64">
            <v>150925711.97660172</v>
          </cell>
          <cell r="G64">
            <v>153556901.02638289</v>
          </cell>
          <cell r="H64">
            <v>155397964.42051193</v>
          </cell>
          <cell r="I64">
            <v>157391904.50898713</v>
          </cell>
          <cell r="J64">
            <v>157391904.50898713</v>
          </cell>
          <cell r="K64">
            <v>159297082.83015814</v>
          </cell>
          <cell r="L64">
            <v>160788586.98674077</v>
          </cell>
          <cell r="M64">
            <v>163816087.6759412</v>
          </cell>
          <cell r="N64">
            <v>163816087.6759412</v>
          </cell>
          <cell r="O64">
            <v>165446782.94219714</v>
          </cell>
          <cell r="P64">
            <v>166678244.51005936</v>
          </cell>
          <cell r="Q64">
            <v>152283152</v>
          </cell>
          <cell r="R64">
            <v>152283152</v>
          </cell>
          <cell r="S64">
            <v>152283152</v>
          </cell>
          <cell r="T64">
            <v>152579778</v>
          </cell>
          <cell r="U64">
            <v>152198551</v>
          </cell>
          <cell r="V64">
            <v>152243111</v>
          </cell>
          <cell r="W64">
            <v>152243111</v>
          </cell>
          <cell r="X64">
            <v>152777121</v>
          </cell>
          <cell r="Y64">
            <v>153880763</v>
          </cell>
          <cell r="Z64">
            <v>152744060</v>
          </cell>
          <cell r="AA64">
            <v>152744060</v>
          </cell>
          <cell r="AB64">
            <v>153062227.58435047</v>
          </cell>
          <cell r="AC64">
            <v>153371811.20849219</v>
          </cell>
          <cell r="AD64">
            <v>153672610.58066431</v>
          </cell>
          <cell r="AE64">
            <v>153672610.58066431</v>
          </cell>
          <cell r="AF64">
            <v>153964422.29305372</v>
          </cell>
          <cell r="AG64">
            <v>154247039.77981049</v>
          </cell>
          <cell r="AH64">
            <v>154520253.2745381</v>
          </cell>
          <cell r="AI64">
            <v>154520253.2745381</v>
          </cell>
          <cell r="AJ64">
            <v>154520253.2745381</v>
          </cell>
          <cell r="AK64">
            <v>155290574.32527569</v>
          </cell>
          <cell r="AL64">
            <v>156054385.24812055</v>
          </cell>
          <cell r="AM64">
            <v>156811380.96791834</v>
          </cell>
          <cell r="AN64">
            <v>156811380.96791834</v>
          </cell>
          <cell r="AO64">
            <v>157561249.5031803</v>
          </cell>
          <cell r="AP64">
            <v>158303671.83708754</v>
          </cell>
          <cell r="AQ64">
            <v>159038321.78629583</v>
          </cell>
          <cell r="AR64">
            <v>159038321.78629583</v>
          </cell>
          <cell r="AS64">
            <v>159764865.86750409</v>
          </cell>
          <cell r="AT64">
            <v>160482963.16175276</v>
          </cell>
          <cell r="AU64">
            <v>161192265.17641249</v>
          </cell>
          <cell r="AV64">
            <v>161192265.17641249</v>
          </cell>
          <cell r="AW64">
            <v>161892415.70482898</v>
          </cell>
          <cell r="AX64">
            <v>162583050.68358296</v>
          </cell>
          <cell r="AY64">
            <v>163263798.04732904</v>
          </cell>
          <cell r="AZ64">
            <v>163263798.04732904</v>
          </cell>
          <cell r="BA64">
            <v>163263798.04732904</v>
          </cell>
          <cell r="BB64">
            <v>164461944.80017474</v>
          </cell>
          <cell r="BC64">
            <v>165655388.1807096</v>
          </cell>
          <cell r="BD64">
            <v>166843650.16562694</v>
          </cell>
          <cell r="BE64">
            <v>166843650.16562694</v>
          </cell>
          <cell r="BF64">
            <v>168026238.29281908</v>
          </cell>
          <cell r="BG64">
            <v>169202645.31594899</v>
          </cell>
          <cell r="BH64">
            <v>170372348.85156775</v>
          </cell>
          <cell r="BI64">
            <v>170372348.85156775</v>
          </cell>
          <cell r="BJ64">
            <v>171534811.01862696</v>
          </cell>
          <cell r="BK64">
            <v>172689478.07023293</v>
          </cell>
          <cell r="BL64">
            <v>173835780.01748157</v>
          </cell>
          <cell r="BM64">
            <v>173835780.01748157</v>
          </cell>
          <cell r="BN64">
            <v>174973130.24521673</v>
          </cell>
          <cell r="BO64">
            <v>176100925.11954638</v>
          </cell>
          <cell r="BP64">
            <v>177218543.58694905</v>
          </cell>
          <cell r="BQ64">
            <v>177218543.58694905</v>
          </cell>
          <cell r="BR64">
            <v>177218543.58694905</v>
          </cell>
          <cell r="BS64">
            <v>238234331.56875086</v>
          </cell>
          <cell r="BT64">
            <v>253700808.6645177</v>
          </cell>
          <cell r="BU64">
            <v>275836410.26243311</v>
          </cell>
          <cell r="BV64">
            <v>297103944.42919725</v>
          </cell>
          <cell r="BW64">
            <v>347523024.96116823</v>
          </cell>
          <cell r="BX64">
            <v>408766517.34973729</v>
          </cell>
          <cell r="BY64">
            <v>480853128.64308447</v>
          </cell>
        </row>
        <row r="65">
          <cell r="A65" t="str">
            <v>Construcciones en Proceso</v>
          </cell>
          <cell r="B65">
            <v>4456559.9999533882</v>
          </cell>
          <cell r="C65">
            <v>4545691.1999524562</v>
          </cell>
          <cell r="D65">
            <v>4636605.0239515053</v>
          </cell>
          <cell r="E65">
            <v>4729337.1244305363</v>
          </cell>
          <cell r="F65">
            <v>4729337.1244305363</v>
          </cell>
          <cell r="G65">
            <v>4823923.8669191478</v>
          </cell>
          <cell r="H65">
            <v>4920402.3442575308</v>
          </cell>
          <cell r="I65">
            <v>5018810.3911426812</v>
          </cell>
          <cell r="J65">
            <v>5018810.3911426812</v>
          </cell>
          <cell r="K65">
            <v>5119186.5989655349</v>
          </cell>
          <cell r="L65">
            <v>5221570.3309448464</v>
          </cell>
          <cell r="M65">
            <v>5326001.7375637433</v>
          </cell>
          <cell r="N65">
            <v>5326001.7375637433</v>
          </cell>
          <cell r="O65">
            <v>5432521.7723150188</v>
          </cell>
          <cell r="P65">
            <v>5541172.2077613194</v>
          </cell>
          <cell r="Q65">
            <v>11321489</v>
          </cell>
          <cell r="R65">
            <v>11321489</v>
          </cell>
          <cell r="S65">
            <v>11321489</v>
          </cell>
          <cell r="T65">
            <v>11739815</v>
          </cell>
          <cell r="U65">
            <v>12169575</v>
          </cell>
          <cell r="V65">
            <v>12478794</v>
          </cell>
          <cell r="W65">
            <v>12478794</v>
          </cell>
          <cell r="X65">
            <v>12742643</v>
          </cell>
          <cell r="Y65">
            <v>13267584</v>
          </cell>
          <cell r="Z65">
            <v>13321919</v>
          </cell>
          <cell r="AA65">
            <v>13321919</v>
          </cell>
          <cell r="AB65">
            <v>13588357.380000001</v>
          </cell>
          <cell r="AC65">
            <v>13860124.527600002</v>
          </cell>
          <cell r="AD65">
            <v>14137327.018152</v>
          </cell>
          <cell r="AE65">
            <v>14137327.018152</v>
          </cell>
          <cell r="AF65">
            <v>14420073.558515042</v>
          </cell>
          <cell r="AG65">
            <v>14708475.029685343</v>
          </cell>
          <cell r="AH65">
            <v>15002644.530279052</v>
          </cell>
          <cell r="AI65">
            <v>15002644.530279052</v>
          </cell>
          <cell r="AJ65">
            <v>15002644.530279052</v>
          </cell>
          <cell r="AK65">
            <v>15302697.420884632</v>
          </cell>
          <cell r="AL65">
            <v>15608751.369302325</v>
          </cell>
          <cell r="AM65">
            <v>15920926.396688372</v>
          </cell>
          <cell r="AN65">
            <v>15920926.396688372</v>
          </cell>
          <cell r="AO65">
            <v>16239344.924622139</v>
          </cell>
          <cell r="AP65">
            <v>16564131.823114583</v>
          </cell>
          <cell r="AQ65">
            <v>16895414.459576875</v>
          </cell>
          <cell r="AR65">
            <v>16895414.459576875</v>
          </cell>
          <cell r="AS65">
            <v>17233322.748768412</v>
          </cell>
          <cell r="AT65">
            <v>17577989.203743778</v>
          </cell>
          <cell r="AU65">
            <v>17929548.987818655</v>
          </cell>
          <cell r="AV65">
            <v>17929548.987818655</v>
          </cell>
          <cell r="AW65">
            <v>18288139.967575029</v>
          </cell>
          <cell r="AX65">
            <v>18653902.766926531</v>
          </cell>
          <cell r="AY65">
            <v>19026980.822265062</v>
          </cell>
          <cell r="AZ65">
            <v>19026980.822265062</v>
          </cell>
          <cell r="BA65">
            <v>19026980.822265062</v>
          </cell>
          <cell r="BB65">
            <v>19407520.438710362</v>
          </cell>
          <cell r="BC65">
            <v>19795670.84748457</v>
          </cell>
          <cell r="BD65">
            <v>20191584.264434263</v>
          </cell>
          <cell r="BE65">
            <v>20191584.264434263</v>
          </cell>
          <cell r="BF65">
            <v>20595415.949722946</v>
          </cell>
          <cell r="BG65">
            <v>21007324.268717408</v>
          </cell>
          <cell r="BH65">
            <v>21427470.754091755</v>
          </cell>
          <cell r="BI65">
            <v>21427470.754091755</v>
          </cell>
          <cell r="BJ65">
            <v>21856020.169173591</v>
          </cell>
          <cell r="BK65">
            <v>22293140.572557066</v>
          </cell>
          <cell r="BL65">
            <v>22739003.384008206</v>
          </cell>
          <cell r="BM65">
            <v>22739003.384008206</v>
          </cell>
          <cell r="BN65">
            <v>23193783.451688372</v>
          </cell>
          <cell r="BO65">
            <v>23657659.120722137</v>
          </cell>
          <cell r="BP65">
            <v>24130812.303136583</v>
          </cell>
          <cell r="BQ65">
            <v>24130812.303136583</v>
          </cell>
          <cell r="BR65">
            <v>24130812.303136583</v>
          </cell>
          <cell r="BS65">
            <v>24130812.303136583</v>
          </cell>
          <cell r="BT65">
            <v>24130812.303136583</v>
          </cell>
          <cell r="BU65">
            <v>24130812.303136583</v>
          </cell>
          <cell r="BV65">
            <v>24130812.303136583</v>
          </cell>
          <cell r="BW65">
            <v>24130812.303136583</v>
          </cell>
          <cell r="BX65">
            <v>24130812.303136583</v>
          </cell>
          <cell r="BY65">
            <v>24130812.303136583</v>
          </cell>
        </row>
        <row r="67">
          <cell r="A67" t="str">
            <v>Deudas de Trabajadores y otras</v>
          </cell>
          <cell r="B67">
            <v>28568.999999701202</v>
          </cell>
          <cell r="C67">
            <v>29051.23779323274</v>
          </cell>
          <cell r="D67">
            <v>29166.579692032992</v>
          </cell>
          <cell r="E67">
            <v>29434.040755858816</v>
          </cell>
          <cell r="F67">
            <v>29434.040755858816</v>
          </cell>
          <cell r="G67">
            <v>29887.908857436218</v>
          </cell>
          <cell r="H67">
            <v>30187.090117674328</v>
          </cell>
          <cell r="I67">
            <v>30518.242079330943</v>
          </cell>
          <cell r="J67">
            <v>30518.242079330943</v>
          </cell>
          <cell r="K67">
            <v>30832.860710577213</v>
          </cell>
          <cell r="L67">
            <v>31067.975315475203</v>
          </cell>
          <cell r="M67">
            <v>31603.758554085733</v>
          </cell>
          <cell r="N67">
            <v>31603.758554085733</v>
          </cell>
          <cell r="O67">
            <v>31871.125678534227</v>
          </cell>
          <cell r="P67">
            <v>32062.352432605432</v>
          </cell>
          <cell r="Q67">
            <v>23789</v>
          </cell>
          <cell r="R67">
            <v>23789</v>
          </cell>
          <cell r="S67">
            <v>23789</v>
          </cell>
          <cell r="T67">
            <v>17096</v>
          </cell>
          <cell r="U67">
            <v>35609</v>
          </cell>
          <cell r="V67">
            <v>36614</v>
          </cell>
          <cell r="W67">
            <v>36614</v>
          </cell>
          <cell r="X67">
            <v>33392</v>
          </cell>
          <cell r="Y67">
            <v>34199</v>
          </cell>
          <cell r="Z67">
            <v>61116</v>
          </cell>
          <cell r="AA67">
            <v>61116</v>
          </cell>
          <cell r="AB67">
            <v>61718.822589090072</v>
          </cell>
          <cell r="AC67">
            <v>62327.591167346931</v>
          </cell>
          <cell r="AD67">
            <v>62942.36438351369</v>
          </cell>
          <cell r="AE67">
            <v>62942.36438351369</v>
          </cell>
          <cell r="AF67">
            <v>63563.201464820064</v>
          </cell>
          <cell r="AG67">
            <v>64190.162222688326</v>
          </cell>
          <cell r="AH67">
            <v>64823.30705849552</v>
          </cell>
          <cell r="AI67">
            <v>64823.30705849552</v>
          </cell>
          <cell r="AJ67">
            <v>64823.30705849552</v>
          </cell>
          <cell r="AK67">
            <v>65677.00480471128</v>
          </cell>
          <cell r="AL67">
            <v>66541.945418268515</v>
          </cell>
          <cell r="AM67">
            <v>67418.27696335809</v>
          </cell>
          <cell r="AN67">
            <v>67418.27696335809</v>
          </cell>
          <cell r="AO67">
            <v>68306.149454118742</v>
          </cell>
          <cell r="AP67">
            <v>69205.714880317028</v>
          </cell>
          <cell r="AQ67">
            <v>70117.127233365667</v>
          </cell>
          <cell r="AR67">
            <v>70117.127233365667</v>
          </cell>
          <cell r="AS67">
            <v>71040.542532684354</v>
          </cell>
          <cell r="AT67">
            <v>71976.118852407919</v>
          </cell>
          <cell r="AU67">
            <v>72924.01634844605</v>
          </cell>
          <cell r="AV67">
            <v>72924.01634844605</v>
          </cell>
          <cell r="AW67">
            <v>73884.397285899482</v>
          </cell>
          <cell r="AX67">
            <v>74857.426066837244</v>
          </cell>
          <cell r="AY67">
            <v>75843.269258439672</v>
          </cell>
          <cell r="AZ67">
            <v>75843.269258439672</v>
          </cell>
          <cell r="BA67">
            <v>75843.269258439672</v>
          </cell>
          <cell r="BB67">
            <v>77089.431526494271</v>
          </cell>
          <cell r="BC67">
            <v>78356.069182984866</v>
          </cell>
          <cell r="BD67">
            <v>79643.518654027343</v>
          </cell>
          <cell r="BE67">
            <v>79643.518654027343</v>
          </cell>
          <cell r="BF67">
            <v>80952.1218934731</v>
          </cell>
          <cell r="BG67">
            <v>82282.226473733885</v>
          </cell>
          <cell r="BH67">
            <v>83634.185678099006</v>
          </cell>
          <cell r="BI67">
            <v>83634.185678099006</v>
          </cell>
          <cell r="BJ67">
            <v>85008.358594569407</v>
          </cell>
          <cell r="BK67">
            <v>86405.110211233376</v>
          </cell>
          <cell r="BL67">
            <v>87824.81151320957</v>
          </cell>
          <cell r="BM67">
            <v>87824.81151320957</v>
          </cell>
          <cell r="BN67">
            <v>89267.839581182649</v>
          </cell>
          <cell r="BO67">
            <v>90734.577691558094</v>
          </cell>
          <cell r="BP67">
            <v>92225.415418262579</v>
          </cell>
          <cell r="BQ67">
            <v>92225.415418262579</v>
          </cell>
          <cell r="BR67">
            <v>92225.415418262579</v>
          </cell>
          <cell r="BS67">
            <v>140920.43475910521</v>
          </cell>
          <cell r="BT67">
            <v>173825.35627535626</v>
          </cell>
          <cell r="BU67">
            <v>215384.1018715227</v>
          </cell>
          <cell r="BV67">
            <v>269645.93831384979</v>
          </cell>
          <cell r="BW67">
            <v>343282.37414880306</v>
          </cell>
          <cell r="BX67">
            <v>442925.77813055814</v>
          </cell>
          <cell r="BY67">
            <v>576974.76431057043</v>
          </cell>
        </row>
        <row r="68">
          <cell r="A68" t="str">
            <v>Terrenos</v>
          </cell>
          <cell r="B68">
            <v>1172504.8979807755</v>
          </cell>
          <cell r="C68">
            <v>1192296.4963885979</v>
          </cell>
          <cell r="D68">
            <v>1197030.2617036989</v>
          </cell>
          <cell r="E68">
            <v>1208007.1739987812</v>
          </cell>
          <cell r="F68">
            <v>1208007.1739987812</v>
          </cell>
          <cell r="G68">
            <v>1226634.4473419962</v>
          </cell>
          <cell r="H68">
            <v>1238913.193290994</v>
          </cell>
          <cell r="I68">
            <v>1252504.0539099299</v>
          </cell>
          <cell r="J68">
            <v>1252504.0539099299</v>
          </cell>
          <cell r="K68">
            <v>1265416.3674713466</v>
          </cell>
          <cell r="L68">
            <v>1275065.7435724558</v>
          </cell>
          <cell r="M68">
            <v>1297054.9091551998</v>
          </cell>
          <cell r="N68">
            <v>1297054.9091551998</v>
          </cell>
          <cell r="O68">
            <v>1308027.9660692734</v>
          </cell>
          <cell r="P68">
            <v>1315876.1338656892</v>
          </cell>
          <cell r="Q68">
            <v>1330086</v>
          </cell>
          <cell r="R68">
            <v>1330086</v>
          </cell>
          <cell r="S68">
            <v>1330086</v>
          </cell>
          <cell r="T68">
            <v>1342349</v>
          </cell>
          <cell r="U68">
            <v>1348806</v>
          </cell>
          <cell r="V68">
            <v>1359138</v>
          </cell>
          <cell r="W68">
            <v>1359138</v>
          </cell>
          <cell r="X68">
            <v>1374632</v>
          </cell>
          <cell r="Y68">
            <v>1395293</v>
          </cell>
          <cell r="Z68">
            <v>1408855</v>
          </cell>
          <cell r="AA68">
            <v>1408855</v>
          </cell>
          <cell r="AB68">
            <v>1422751.3547802947</v>
          </cell>
          <cell r="AC68">
            <v>1436784.7773753607</v>
          </cell>
          <cell r="AD68">
            <v>1450956.6197646307</v>
          </cell>
          <cell r="AE68">
            <v>1450956.6197646307</v>
          </cell>
          <cell r="AF68">
            <v>1465268.2472628944</v>
          </cell>
          <cell r="AG68">
            <v>1479721.0386518349</v>
          </cell>
          <cell r="AH68">
            <v>1494316.3863128591</v>
          </cell>
          <cell r="AI68">
            <v>1494316.3863128591</v>
          </cell>
          <cell r="AJ68">
            <v>1494316.3863128591</v>
          </cell>
          <cell r="AK68">
            <v>1513995.9520279716</v>
          </cell>
          <cell r="AL68">
            <v>1533934.6899707881</v>
          </cell>
          <cell r="AM68">
            <v>1554136.0133387635</v>
          </cell>
          <cell r="AN68">
            <v>1554136.0133387635</v>
          </cell>
          <cell r="AO68">
            <v>1574603.3802798362</v>
          </cell>
          <cell r="AP68">
            <v>1595340.2944844076</v>
          </cell>
          <cell r="AQ68">
            <v>1616350.3057851198</v>
          </cell>
          <cell r="AR68">
            <v>1616350.3057851198</v>
          </cell>
          <cell r="AS68">
            <v>1637637.0107645299</v>
          </cell>
          <cell r="AT68">
            <v>1659204.0533707892</v>
          </cell>
          <cell r="AU68">
            <v>1681055.1255414283</v>
          </cell>
          <cell r="AV68">
            <v>1681055.1255414283</v>
          </cell>
          <cell r="AW68">
            <v>1703193.9678353607</v>
          </cell>
          <cell r="AX68">
            <v>1725624.3700732046</v>
          </cell>
          <cell r="AY68">
            <v>1748350.1719860432</v>
          </cell>
          <cell r="AZ68">
            <v>1748350.1719860432</v>
          </cell>
          <cell r="BA68">
            <v>1748350.1719860432</v>
          </cell>
          <cell r="BB68">
            <v>1777076.8874477891</v>
          </cell>
          <cell r="BC68">
            <v>1806275.6045682658</v>
          </cell>
          <cell r="BD68">
            <v>1835954.0786916635</v>
          </cell>
          <cell r="BE68">
            <v>1835954.0786916635</v>
          </cell>
          <cell r="BF68">
            <v>1866120.1925883412</v>
          </cell>
          <cell r="BG68">
            <v>1896781.9585485368</v>
          </cell>
          <cell r="BH68">
            <v>1927947.5205104752</v>
          </cell>
          <cell r="BI68">
            <v>1927947.5205104752</v>
          </cell>
          <cell r="BJ68">
            <v>1959625.1562234454</v>
          </cell>
          <cell r="BK68">
            <v>1991823.279446417</v>
          </cell>
          <cell r="BL68">
            <v>2024550.4421827816</v>
          </cell>
          <cell r="BM68">
            <v>2024550.4421827816</v>
          </cell>
          <cell r="BN68">
            <v>2057815.3369518146</v>
          </cell>
          <cell r="BO68">
            <v>2091626.7990974558</v>
          </cell>
          <cell r="BP68">
            <v>2125993.8091350277</v>
          </cell>
          <cell r="BQ68">
            <v>2125993.8091350277</v>
          </cell>
          <cell r="BR68">
            <v>2125993.8091350277</v>
          </cell>
          <cell r="BS68">
            <v>3248518.5403583222</v>
          </cell>
          <cell r="BT68">
            <v>4007047.6195319905</v>
          </cell>
          <cell r="BU68">
            <v>4965065.9212350966</v>
          </cell>
          <cell r="BV68">
            <v>6215917.7371418113</v>
          </cell>
          <cell r="BW68">
            <v>7913395.6612247536</v>
          </cell>
          <cell r="BX68">
            <v>10210390.031221408</v>
          </cell>
          <cell r="BY68">
            <v>13300506.930636313</v>
          </cell>
        </row>
        <row r="70">
          <cell r="A70" t="str">
            <v>CARGOS DIFERIDOS</v>
          </cell>
          <cell r="B70">
            <v>35743.137274923443</v>
          </cell>
          <cell r="C70">
            <v>34892.613855661359</v>
          </cell>
          <cell r="D70">
            <v>33629.901814534205</v>
          </cell>
          <cell r="E70">
            <v>32580.760398831411</v>
          </cell>
          <cell r="F70">
            <v>32580.760398831411</v>
          </cell>
          <cell r="G70">
            <v>31759.824387275679</v>
          </cell>
          <cell r="H70">
            <v>30794.633979057991</v>
          </cell>
          <cell r="I70">
            <v>29887.152660943477</v>
          </cell>
          <cell r="J70">
            <v>29887.152660943477</v>
          </cell>
          <cell r="K70">
            <v>28987.454655146914</v>
          </cell>
          <cell r="L70">
            <v>28040.157310495419</v>
          </cell>
          <cell r="M70">
            <v>27382.775297151271</v>
          </cell>
          <cell r="N70">
            <v>27382.775297151271</v>
          </cell>
          <cell r="O70">
            <v>26509.855673396021</v>
          </cell>
          <cell r="P70">
            <v>25602.158215138938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</row>
        <row r="72">
          <cell r="A72" t="str">
            <v>Inversiones en otras cías.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178129697.06613988</v>
          </cell>
          <cell r="BT72">
            <v>351242991.89682132</v>
          </cell>
          <cell r="BU72">
            <v>430796459.94115067</v>
          </cell>
          <cell r="BV72">
            <v>564300804.04199791</v>
          </cell>
          <cell r="BW72">
            <v>754934938.48628879</v>
          </cell>
          <cell r="BX72">
            <v>1025187046.5004228</v>
          </cell>
          <cell r="BY72">
            <v>1322205192.9720054</v>
          </cell>
        </row>
        <row r="73">
          <cell r="B73" t="str">
            <v>-</v>
          </cell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-</v>
          </cell>
          <cell r="O73" t="str">
            <v>-</v>
          </cell>
          <cell r="P73" t="str">
            <v>-</v>
          </cell>
          <cell r="Q73" t="str">
            <v>-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  <cell r="AE73" t="str">
            <v>-</v>
          </cell>
          <cell r="AF73" t="str">
            <v>-</v>
          </cell>
          <cell r="AG73" t="str">
            <v>-</v>
          </cell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-</v>
          </cell>
          <cell r="AN73" t="str">
            <v>-</v>
          </cell>
          <cell r="AO73" t="str">
            <v>-</v>
          </cell>
          <cell r="AP73" t="str">
            <v>-</v>
          </cell>
          <cell r="AQ73" t="str">
            <v>-</v>
          </cell>
          <cell r="AR73" t="str">
            <v>-</v>
          </cell>
          <cell r="AS73" t="str">
            <v>-</v>
          </cell>
          <cell r="AT73" t="str">
            <v>-</v>
          </cell>
          <cell r="AU73" t="str">
            <v>-</v>
          </cell>
          <cell r="AV73" t="str">
            <v>-</v>
          </cell>
          <cell r="AW73" t="str">
            <v>-</v>
          </cell>
          <cell r="AX73" t="str">
            <v>-</v>
          </cell>
          <cell r="AY73" t="str">
            <v>-</v>
          </cell>
          <cell r="AZ73" t="str">
            <v>-</v>
          </cell>
          <cell r="BA73" t="str">
            <v>-</v>
          </cell>
          <cell r="BB73" t="str">
            <v>-</v>
          </cell>
          <cell r="BC73" t="str">
            <v>-</v>
          </cell>
          <cell r="BD73" t="str">
            <v>-</v>
          </cell>
          <cell r="BE73" t="str">
            <v>-</v>
          </cell>
          <cell r="BF73" t="str">
            <v>-</v>
          </cell>
          <cell r="BG73" t="str">
            <v>-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-</v>
          </cell>
          <cell r="BL73" t="str">
            <v>-</v>
          </cell>
          <cell r="BM73" t="str">
            <v>-</v>
          </cell>
          <cell r="BN73" t="str">
            <v>-</v>
          </cell>
          <cell r="BO73" t="str">
            <v>-</v>
          </cell>
          <cell r="BP73" t="str">
            <v>-</v>
          </cell>
          <cell r="BQ73" t="str">
            <v>-</v>
          </cell>
          <cell r="BR73" t="str">
            <v>-</v>
          </cell>
          <cell r="BS73" t="str">
            <v>-</v>
          </cell>
          <cell r="BT73" t="str">
            <v>-</v>
          </cell>
          <cell r="BU73" t="str">
            <v>-</v>
          </cell>
          <cell r="BV73" t="str">
            <v>-</v>
          </cell>
          <cell r="BW73" t="str">
            <v>-</v>
          </cell>
          <cell r="BX73" t="str">
            <v>-</v>
          </cell>
          <cell r="BY73" t="str">
            <v>-</v>
          </cell>
        </row>
        <row r="74">
          <cell r="A74" t="str">
            <v>Inversiones en Compañías filiales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178129697.06613988</v>
          </cell>
          <cell r="BT74">
            <v>351242991.89682132</v>
          </cell>
          <cell r="BU74">
            <v>430796459.94115067</v>
          </cell>
          <cell r="BV74">
            <v>564300804.04199791</v>
          </cell>
          <cell r="BW74">
            <v>754934938.48628879</v>
          </cell>
          <cell r="BX74">
            <v>1025187046.5004228</v>
          </cell>
          <cell r="BY74">
            <v>1322205192.9720054</v>
          </cell>
        </row>
        <row r="75">
          <cell r="A75" t="str">
            <v>Inversiones: Monetarias</v>
          </cell>
          <cell r="B75">
            <v>6916.9999999276642</v>
          </cell>
          <cell r="C75">
            <v>11143.321497836128</v>
          </cell>
          <cell r="D75">
            <v>12650.625697425521</v>
          </cell>
          <cell r="E75">
            <v>12067.09286930129</v>
          </cell>
          <cell r="F75">
            <v>12067.09286930129</v>
          </cell>
          <cell r="G75">
            <v>12384.058455774</v>
          </cell>
          <cell r="H75">
            <v>12175.356543096774</v>
          </cell>
          <cell r="I75">
            <v>12402.956661912</v>
          </cell>
          <cell r="J75">
            <v>12402.956661912</v>
          </cell>
          <cell r="K75">
            <v>13423.673446879355</v>
          </cell>
          <cell r="L75">
            <v>13456.97680164387</v>
          </cell>
          <cell r="M75">
            <v>13200.664483799999</v>
          </cell>
          <cell r="N75">
            <v>13200.664483799999</v>
          </cell>
          <cell r="O75">
            <v>13692.068871839996</v>
          </cell>
          <cell r="P75">
            <v>14818.269714983997</v>
          </cell>
          <cell r="Q75">
            <v>7855</v>
          </cell>
          <cell r="R75">
            <v>7855</v>
          </cell>
          <cell r="S75">
            <v>7855</v>
          </cell>
          <cell r="T75">
            <v>7927</v>
          </cell>
          <cell r="U75">
            <v>7965</v>
          </cell>
          <cell r="V75">
            <v>8026</v>
          </cell>
          <cell r="W75">
            <v>8026</v>
          </cell>
          <cell r="X75">
            <v>8117</v>
          </cell>
          <cell r="Y75">
            <v>8239</v>
          </cell>
          <cell r="Z75">
            <v>8319</v>
          </cell>
          <cell r="AA75">
            <v>8319</v>
          </cell>
          <cell r="AB75">
            <v>14260.035650190992</v>
          </cell>
          <cell r="AC75">
            <v>15966.001017430983</v>
          </cell>
          <cell r="AD75">
            <v>14665.428983042128</v>
          </cell>
          <cell r="AE75">
            <v>14665.428983042128</v>
          </cell>
          <cell r="AF75">
            <v>14497.393879046162</v>
          </cell>
          <cell r="AG75">
            <v>14847.203091153999</v>
          </cell>
          <cell r="AH75">
            <v>15536.231235362133</v>
          </cell>
          <cell r="AI75">
            <v>15536.231235362133</v>
          </cell>
          <cell r="AJ75">
            <v>15536.231235362133</v>
          </cell>
          <cell r="AK75">
            <v>13348.05406178643</v>
          </cell>
          <cell r="AL75">
            <v>14151.65728471532</v>
          </cell>
          <cell r="AM75">
            <v>13003.266191333165</v>
          </cell>
          <cell r="AN75">
            <v>13003.266191333165</v>
          </cell>
          <cell r="AO75">
            <v>13371.789639428845</v>
          </cell>
          <cell r="AP75">
            <v>13274.139955082775</v>
          </cell>
          <cell r="AQ75">
            <v>14736.973125472266</v>
          </cell>
          <cell r="AR75">
            <v>14736.973125472266</v>
          </cell>
          <cell r="AS75">
            <v>13688.608801893226</v>
          </cell>
          <cell r="AT75">
            <v>15200.97844494783</v>
          </cell>
          <cell r="AU75">
            <v>13822.878783122698</v>
          </cell>
          <cell r="AV75">
            <v>13822.878783122698</v>
          </cell>
          <cell r="AW75">
            <v>13541.673835840827</v>
          </cell>
          <cell r="AX75">
            <v>13746.055403959002</v>
          </cell>
          <cell r="AY75">
            <v>14250.98001360104</v>
          </cell>
          <cell r="AZ75">
            <v>14250.98001360104</v>
          </cell>
          <cell r="BA75">
            <v>14250.98001360104</v>
          </cell>
          <cell r="BB75">
            <v>12864.69229100421</v>
          </cell>
          <cell r="BC75">
            <v>14202.571364157693</v>
          </cell>
          <cell r="BD75">
            <v>13593.768629630542</v>
          </cell>
          <cell r="BE75">
            <v>13593.768629630542</v>
          </cell>
          <cell r="BF75">
            <v>14571.212647489578</v>
          </cell>
          <cell r="BG75">
            <v>15075.201204054962</v>
          </cell>
          <cell r="BH75">
            <v>17439.594810104085</v>
          </cell>
          <cell r="BI75">
            <v>17439.594810104085</v>
          </cell>
          <cell r="BJ75">
            <v>16896.762133388045</v>
          </cell>
          <cell r="BK75">
            <v>19548.232270661145</v>
          </cell>
          <cell r="BL75">
            <v>18526.150567390916</v>
          </cell>
          <cell r="BM75">
            <v>18526.150567390916</v>
          </cell>
          <cell r="BN75">
            <v>18920.358952382525</v>
          </cell>
          <cell r="BO75">
            <v>20013.452181254652</v>
          </cell>
          <cell r="BP75">
            <v>21619.064269289145</v>
          </cell>
          <cell r="BQ75">
            <v>21619.064269289145</v>
          </cell>
          <cell r="BR75">
            <v>21619.064269289145</v>
          </cell>
          <cell r="BS75">
            <v>33263.664626849466</v>
          </cell>
          <cell r="BT75">
            <v>53480.457791158406</v>
          </cell>
          <cell r="BU75">
            <v>66557.295808357972</v>
          </cell>
          <cell r="BV75">
            <v>84947.217813978306</v>
          </cell>
          <cell r="BW75">
            <v>109973.09461359485</v>
          </cell>
          <cell r="BX75">
            <v>144551.89755143318</v>
          </cell>
          <cell r="BY75">
            <v>183921.71007517847</v>
          </cell>
        </row>
        <row r="76">
          <cell r="A76" t="str">
            <v>Inversiones: No monetarias</v>
          </cell>
          <cell r="B76">
            <v>0</v>
          </cell>
          <cell r="C76">
            <v>12309950.852281706</v>
          </cell>
          <cell r="D76">
            <v>13963193.595823724</v>
          </cell>
          <cell r="E76">
            <v>13293813.918867076</v>
          </cell>
          <cell r="F76">
            <v>13293813.918867076</v>
          </cell>
          <cell r="G76">
            <v>13661683.689067038</v>
          </cell>
          <cell r="H76">
            <v>13403045.460919779</v>
          </cell>
          <cell r="I76">
            <v>13714189.920696648</v>
          </cell>
          <cell r="J76">
            <v>13714189.920696648</v>
          </cell>
          <cell r="K76">
            <v>14824895.415910868</v>
          </cell>
          <cell r="L76">
            <v>14892751.561618062</v>
          </cell>
          <cell r="M76">
            <v>14613142.177138476</v>
          </cell>
          <cell r="N76">
            <v>14613142.177138476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</row>
        <row r="77">
          <cell r="A77" t="str">
            <v>Compañía afiliada-Assinet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</row>
        <row r="78">
          <cell r="B78" t="str">
            <v>-</v>
          </cell>
          <cell r="C78" t="str">
            <v>-</v>
          </cell>
          <cell r="D78" t="str">
            <v>-</v>
          </cell>
          <cell r="E78" t="str">
            <v>-</v>
          </cell>
          <cell r="F78" t="str">
            <v>-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-</v>
          </cell>
          <cell r="O78" t="str">
            <v>-</v>
          </cell>
          <cell r="P78" t="str">
            <v>-</v>
          </cell>
          <cell r="Q78" t="str">
            <v>-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  <cell r="AE78" t="str">
            <v>-</v>
          </cell>
          <cell r="AF78" t="str">
            <v>-</v>
          </cell>
          <cell r="AG78" t="str">
            <v>-</v>
          </cell>
          <cell r="AH78" t="str">
            <v>-</v>
          </cell>
          <cell r="AI78" t="str">
            <v>-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-</v>
          </cell>
          <cell r="AN78" t="str">
            <v>-</v>
          </cell>
          <cell r="AO78" t="str">
            <v>-</v>
          </cell>
          <cell r="AP78" t="str">
            <v>-</v>
          </cell>
          <cell r="AQ78" t="str">
            <v>-</v>
          </cell>
          <cell r="AR78" t="str">
            <v>-</v>
          </cell>
          <cell r="AS78" t="str">
            <v>-</v>
          </cell>
          <cell r="AT78" t="str">
            <v>-</v>
          </cell>
          <cell r="AU78" t="str">
            <v>-</v>
          </cell>
          <cell r="AV78" t="str">
            <v>-</v>
          </cell>
          <cell r="AW78" t="str">
            <v>-</v>
          </cell>
          <cell r="AX78" t="str">
            <v>-</v>
          </cell>
          <cell r="AY78" t="str">
            <v>-</v>
          </cell>
          <cell r="AZ78" t="str">
            <v>-</v>
          </cell>
          <cell r="BA78" t="str">
            <v>-</v>
          </cell>
          <cell r="BB78" t="str">
            <v>-</v>
          </cell>
          <cell r="BC78" t="str">
            <v>-</v>
          </cell>
          <cell r="BD78" t="str">
            <v>-</v>
          </cell>
          <cell r="BE78" t="str">
            <v>-</v>
          </cell>
          <cell r="BF78" t="str">
            <v>-</v>
          </cell>
          <cell r="BG78" t="str">
            <v>-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-</v>
          </cell>
          <cell r="BL78" t="str">
            <v>-</v>
          </cell>
          <cell r="BM78" t="str">
            <v>-</v>
          </cell>
          <cell r="BN78" t="str">
            <v>-</v>
          </cell>
          <cell r="BO78" t="str">
            <v>-</v>
          </cell>
          <cell r="BP78" t="str">
            <v>-</v>
          </cell>
          <cell r="BQ78" t="str">
            <v>-</v>
          </cell>
          <cell r="BR78" t="str">
            <v>-</v>
          </cell>
          <cell r="BS78" t="str">
            <v>-</v>
          </cell>
          <cell r="BT78" t="str">
            <v>-</v>
          </cell>
          <cell r="BU78" t="str">
            <v>-</v>
          </cell>
          <cell r="BV78" t="str">
            <v>-</v>
          </cell>
          <cell r="BW78" t="str">
            <v>-</v>
          </cell>
          <cell r="BX78" t="str">
            <v>-</v>
          </cell>
          <cell r="BY78" t="str">
            <v>-</v>
          </cell>
        </row>
        <row r="79">
          <cell r="A79" t="str">
            <v>Inversiones: Costo</v>
          </cell>
          <cell r="B79">
            <v>6916.9999999276642</v>
          </cell>
          <cell r="C79">
            <v>12321094.173779543</v>
          </cell>
          <cell r="D79">
            <v>13975844.221521148</v>
          </cell>
          <cell r="E79">
            <v>13305881.011736376</v>
          </cell>
          <cell r="F79">
            <v>13305881.011736376</v>
          </cell>
          <cell r="G79">
            <v>13674067.747522812</v>
          </cell>
          <cell r="H79">
            <v>13415220.817462876</v>
          </cell>
          <cell r="I79">
            <v>13726592.877358561</v>
          </cell>
          <cell r="J79">
            <v>13726592.877358561</v>
          </cell>
          <cell r="K79">
            <v>14838319.089357747</v>
          </cell>
          <cell r="L79">
            <v>14906208.538419705</v>
          </cell>
          <cell r="M79">
            <v>14626342.841622276</v>
          </cell>
          <cell r="N79">
            <v>14626342.841622276</v>
          </cell>
          <cell r="O79">
            <v>13692.068871839996</v>
          </cell>
          <cell r="P79">
            <v>14818.269714983997</v>
          </cell>
          <cell r="Q79">
            <v>7855</v>
          </cell>
          <cell r="R79">
            <v>7855</v>
          </cell>
          <cell r="S79">
            <v>7855</v>
          </cell>
          <cell r="T79">
            <v>7927</v>
          </cell>
          <cell r="U79">
            <v>7965</v>
          </cell>
          <cell r="V79">
            <v>8026</v>
          </cell>
          <cell r="W79">
            <v>8026</v>
          </cell>
          <cell r="X79">
            <v>8117</v>
          </cell>
          <cell r="Y79">
            <v>8239</v>
          </cell>
          <cell r="Z79">
            <v>8319</v>
          </cell>
          <cell r="AA79">
            <v>8319</v>
          </cell>
          <cell r="AB79">
            <v>14260.035650190992</v>
          </cell>
          <cell r="AC79">
            <v>15966.001017430983</v>
          </cell>
          <cell r="AD79">
            <v>14665.428983042128</v>
          </cell>
          <cell r="AE79">
            <v>14665.428983042128</v>
          </cell>
          <cell r="AF79">
            <v>14497.393879046162</v>
          </cell>
          <cell r="AG79">
            <v>14847.203091153999</v>
          </cell>
          <cell r="AH79">
            <v>15536.231235362133</v>
          </cell>
          <cell r="AI79">
            <v>15536.231235362133</v>
          </cell>
          <cell r="AJ79">
            <v>15536.231235362133</v>
          </cell>
          <cell r="AK79">
            <v>13348.05406178643</v>
          </cell>
          <cell r="AL79">
            <v>14151.65728471532</v>
          </cell>
          <cell r="AM79">
            <v>13003.266191333165</v>
          </cell>
          <cell r="AN79">
            <v>13003.266191333165</v>
          </cell>
          <cell r="AO79">
            <v>13371.789639428845</v>
          </cell>
          <cell r="AP79">
            <v>13274.139955082775</v>
          </cell>
          <cell r="AQ79">
            <v>14736.973125472266</v>
          </cell>
          <cell r="AR79">
            <v>14736.973125472266</v>
          </cell>
          <cell r="AS79">
            <v>13688.608801893226</v>
          </cell>
          <cell r="AT79">
            <v>15200.97844494783</v>
          </cell>
          <cell r="AU79">
            <v>13822.878783122698</v>
          </cell>
          <cell r="AV79">
            <v>13822.878783122698</v>
          </cell>
          <cell r="AW79">
            <v>13541.673835840827</v>
          </cell>
          <cell r="AX79">
            <v>13746.055403959002</v>
          </cell>
          <cell r="AY79">
            <v>14250.98001360104</v>
          </cell>
          <cell r="AZ79">
            <v>14250.98001360104</v>
          </cell>
          <cell r="BA79">
            <v>14250.98001360104</v>
          </cell>
          <cell r="BB79">
            <v>12864.69229100421</v>
          </cell>
          <cell r="BC79">
            <v>14202.571364157693</v>
          </cell>
          <cell r="BD79">
            <v>13593.768629630542</v>
          </cell>
          <cell r="BE79">
            <v>13593.768629630542</v>
          </cell>
          <cell r="BF79">
            <v>14571.212647489578</v>
          </cell>
          <cell r="BG79">
            <v>15075.201204054962</v>
          </cell>
          <cell r="BH79">
            <v>17439.594810104085</v>
          </cell>
          <cell r="BI79">
            <v>17439.594810104085</v>
          </cell>
          <cell r="BJ79">
            <v>16896.762133388045</v>
          </cell>
          <cell r="BK79">
            <v>19548.232270661145</v>
          </cell>
          <cell r="BL79">
            <v>18526.150567390916</v>
          </cell>
          <cell r="BM79">
            <v>18526.150567390916</v>
          </cell>
          <cell r="BN79">
            <v>18920.358952382525</v>
          </cell>
          <cell r="BO79">
            <v>20013.452181254652</v>
          </cell>
          <cell r="BP79">
            <v>21619.064269289145</v>
          </cell>
          <cell r="BQ79">
            <v>21619.064269289145</v>
          </cell>
          <cell r="BR79">
            <v>21619.064269289145</v>
          </cell>
          <cell r="BS79">
            <v>33263.664626849466</v>
          </cell>
          <cell r="BT79">
            <v>53480.457791158406</v>
          </cell>
          <cell r="BU79">
            <v>66557.295808357972</v>
          </cell>
          <cell r="BV79">
            <v>84947.217813978306</v>
          </cell>
          <cell r="BW79">
            <v>109973.09461359485</v>
          </cell>
          <cell r="BX79">
            <v>144551.89755143318</v>
          </cell>
          <cell r="BY79">
            <v>183921.71007517847</v>
          </cell>
        </row>
        <row r="81">
          <cell r="A81" t="str">
            <v>Cta por Cobrar largo plazo ELEGGUA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</row>
        <row r="82">
          <cell r="A82" t="str">
            <v>Cta por Cobrar largo plazo CALEV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</row>
        <row r="83">
          <cell r="A83" t="str">
            <v>Cta por Cobrar largo plazo CALEY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</row>
        <row r="84">
          <cell r="A84" t="str">
            <v>Cta por Cobrar largo plazo Otras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B85" t="str">
            <v>-</v>
          </cell>
          <cell r="C85" t="str">
            <v>-</v>
          </cell>
          <cell r="D85" t="str">
            <v>-</v>
          </cell>
          <cell r="E85" t="str">
            <v>-</v>
          </cell>
          <cell r="F85" t="str">
            <v>-</v>
          </cell>
          <cell r="G85" t="str">
            <v>-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-</v>
          </cell>
          <cell r="O85" t="str">
            <v>-</v>
          </cell>
          <cell r="P85" t="str">
            <v>-</v>
          </cell>
          <cell r="Q85" t="str">
            <v>-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  <cell r="AE85" t="str">
            <v>-</v>
          </cell>
          <cell r="AF85" t="str">
            <v>-</v>
          </cell>
          <cell r="AG85" t="str">
            <v>-</v>
          </cell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-</v>
          </cell>
          <cell r="AN85" t="str">
            <v>-</v>
          </cell>
          <cell r="AO85" t="str">
            <v>-</v>
          </cell>
          <cell r="AP85" t="str">
            <v>-</v>
          </cell>
          <cell r="AQ85" t="str">
            <v>-</v>
          </cell>
          <cell r="AR85" t="str">
            <v>-</v>
          </cell>
          <cell r="AS85" t="str">
            <v>-</v>
          </cell>
          <cell r="AT85" t="str">
            <v>-</v>
          </cell>
          <cell r="AU85" t="str">
            <v>-</v>
          </cell>
          <cell r="AV85" t="str">
            <v>-</v>
          </cell>
          <cell r="AW85" t="str">
            <v>-</v>
          </cell>
          <cell r="AX85" t="str">
            <v>-</v>
          </cell>
          <cell r="AY85" t="str">
            <v>-</v>
          </cell>
          <cell r="AZ85" t="str">
            <v>-</v>
          </cell>
          <cell r="BA85" t="str">
            <v>-</v>
          </cell>
          <cell r="BB85" t="str">
            <v>-</v>
          </cell>
          <cell r="BC85" t="str">
            <v>-</v>
          </cell>
          <cell r="BD85" t="str">
            <v>-</v>
          </cell>
          <cell r="BE85" t="str">
            <v>-</v>
          </cell>
          <cell r="BF85" t="str">
            <v>-</v>
          </cell>
          <cell r="BG85" t="str">
            <v>-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 t="str">
            <v>-</v>
          </cell>
          <cell r="BO85" t="str">
            <v>-</v>
          </cell>
          <cell r="BP85" t="str">
            <v>-</v>
          </cell>
          <cell r="BQ85" t="str">
            <v>-</v>
          </cell>
          <cell r="BR85" t="str">
            <v>-</v>
          </cell>
          <cell r="BS85" t="str">
            <v>-</v>
          </cell>
          <cell r="BT85" t="str">
            <v>-</v>
          </cell>
          <cell r="BU85" t="str">
            <v>-</v>
          </cell>
          <cell r="BV85" t="str">
            <v>-</v>
          </cell>
          <cell r="BW85" t="str">
            <v>-</v>
          </cell>
          <cell r="BX85" t="str">
            <v>-</v>
          </cell>
          <cell r="BY85" t="str">
            <v>-</v>
          </cell>
        </row>
        <row r="86">
          <cell r="A86" t="str">
            <v>CUENTAS POR COBRAR A LARGO PLAZO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</row>
        <row r="87">
          <cell r="B87" t="str">
            <v>-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-</v>
          </cell>
          <cell r="O87" t="str">
            <v>-</v>
          </cell>
          <cell r="P87" t="str">
            <v>-</v>
          </cell>
          <cell r="Q87" t="str">
            <v>-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-</v>
          </cell>
          <cell r="AB87" t="str">
            <v>-</v>
          </cell>
          <cell r="AC87" t="str">
            <v>-</v>
          </cell>
          <cell r="AD87" t="str">
            <v>-</v>
          </cell>
          <cell r="AE87" t="str">
            <v>-</v>
          </cell>
          <cell r="AF87" t="str">
            <v>-</v>
          </cell>
          <cell r="AG87" t="str">
            <v>-</v>
          </cell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-</v>
          </cell>
          <cell r="AN87" t="str">
            <v>-</v>
          </cell>
          <cell r="AO87" t="str">
            <v>-</v>
          </cell>
          <cell r="AP87" t="str">
            <v>-</v>
          </cell>
          <cell r="AQ87" t="str">
            <v>-</v>
          </cell>
          <cell r="AR87" t="str">
            <v>-</v>
          </cell>
          <cell r="AS87" t="str">
            <v>-</v>
          </cell>
          <cell r="AT87" t="str">
            <v>-</v>
          </cell>
          <cell r="AU87" t="str">
            <v>-</v>
          </cell>
          <cell r="AV87" t="str">
            <v>-</v>
          </cell>
          <cell r="AW87" t="str">
            <v>-</v>
          </cell>
          <cell r="AX87" t="str">
            <v>-</v>
          </cell>
          <cell r="AY87" t="str">
            <v>-</v>
          </cell>
          <cell r="AZ87" t="str">
            <v>-</v>
          </cell>
          <cell r="BA87" t="str">
            <v>-</v>
          </cell>
          <cell r="BB87" t="str">
            <v>-</v>
          </cell>
          <cell r="BC87" t="str">
            <v>-</v>
          </cell>
          <cell r="BD87" t="str">
            <v>-</v>
          </cell>
          <cell r="BE87" t="str">
            <v>-</v>
          </cell>
          <cell r="BF87" t="str">
            <v>-</v>
          </cell>
          <cell r="BG87" t="str">
            <v>-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 t="str">
            <v>-</v>
          </cell>
          <cell r="BO87" t="str">
            <v>-</v>
          </cell>
          <cell r="BP87" t="str">
            <v>-</v>
          </cell>
          <cell r="BQ87" t="str">
            <v>-</v>
          </cell>
          <cell r="BR87" t="str">
            <v>-</v>
          </cell>
          <cell r="BS87" t="str">
            <v>-</v>
          </cell>
          <cell r="BT87" t="str">
            <v>-</v>
          </cell>
          <cell r="BU87" t="str">
            <v>-</v>
          </cell>
          <cell r="BV87" t="str">
            <v>-</v>
          </cell>
          <cell r="BW87" t="str">
            <v>-</v>
          </cell>
          <cell r="BX87" t="str">
            <v>-</v>
          </cell>
          <cell r="BY87" t="str">
            <v>-</v>
          </cell>
        </row>
        <row r="88">
          <cell r="A88" t="str">
            <v>Total de Activo</v>
          </cell>
          <cell r="B88">
            <v>230467746.39628652</v>
          </cell>
          <cell r="C88">
            <v>224292600.85054067</v>
          </cell>
          <cell r="D88">
            <v>226128650.30134785</v>
          </cell>
          <cell r="E88">
            <v>227400225.96200028</v>
          </cell>
          <cell r="F88">
            <v>227400225.96200028</v>
          </cell>
          <cell r="G88">
            <v>227236521.96358442</v>
          </cell>
          <cell r="H88">
            <v>228338568.39572898</v>
          </cell>
          <cell r="I88">
            <v>244934778.71863842</v>
          </cell>
          <cell r="J88">
            <v>244934778.71863842</v>
          </cell>
          <cell r="K88">
            <v>246512500.23130059</v>
          </cell>
          <cell r="L88">
            <v>249024856.030453</v>
          </cell>
          <cell r="M88">
            <v>236653040.40984955</v>
          </cell>
          <cell r="N88">
            <v>236653040.40984955</v>
          </cell>
          <cell r="O88">
            <v>224406453.58161104</v>
          </cell>
          <cell r="P88">
            <v>227656316.3904492</v>
          </cell>
          <cell r="Q88">
            <v>284681579</v>
          </cell>
          <cell r="R88">
            <v>284681579</v>
          </cell>
          <cell r="S88">
            <v>284681579</v>
          </cell>
          <cell r="T88">
            <v>281677727</v>
          </cell>
          <cell r="U88">
            <v>289780677</v>
          </cell>
          <cell r="V88">
            <v>294001195</v>
          </cell>
          <cell r="W88">
            <v>294001195</v>
          </cell>
          <cell r="X88">
            <v>302928894</v>
          </cell>
          <cell r="Y88">
            <v>309819883</v>
          </cell>
          <cell r="Z88">
            <v>314583190</v>
          </cell>
          <cell r="AA88">
            <v>314583190</v>
          </cell>
          <cell r="AB88">
            <v>287061602.01170331</v>
          </cell>
          <cell r="AC88">
            <v>290668645.99560481</v>
          </cell>
          <cell r="AD88">
            <v>291674193.45755243</v>
          </cell>
          <cell r="AE88">
            <v>291674193.45755243</v>
          </cell>
          <cell r="AF88">
            <v>293796343.39599633</v>
          </cell>
          <cell r="AG88">
            <v>296339382.94921243</v>
          </cell>
          <cell r="AH88">
            <v>317558555.7892012</v>
          </cell>
          <cell r="AI88">
            <v>317558555.7892012</v>
          </cell>
          <cell r="AJ88">
            <v>317558555.7892012</v>
          </cell>
          <cell r="AK88">
            <v>318960957.67624259</v>
          </cell>
          <cell r="AL88">
            <v>322615512.29592383</v>
          </cell>
          <cell r="AM88">
            <v>324599387.00653332</v>
          </cell>
          <cell r="AN88">
            <v>324599387.00653332</v>
          </cell>
          <cell r="AO88">
            <v>327928786.8561036</v>
          </cell>
          <cell r="AP88">
            <v>330791694.18088013</v>
          </cell>
          <cell r="AQ88">
            <v>355090751.30054986</v>
          </cell>
          <cell r="AR88">
            <v>355090751.30054986</v>
          </cell>
          <cell r="AS88">
            <v>357296170.78902721</v>
          </cell>
          <cell r="AT88">
            <v>361554210.10071206</v>
          </cell>
          <cell r="AU88">
            <v>363475803.93060791</v>
          </cell>
          <cell r="AV88">
            <v>363475803.93060791</v>
          </cell>
          <cell r="AW88">
            <v>366259555.09809422</v>
          </cell>
          <cell r="AX88">
            <v>369540745.04129863</v>
          </cell>
          <cell r="AY88">
            <v>392088809.05080801</v>
          </cell>
          <cell r="AZ88">
            <v>392088809.05080801</v>
          </cell>
          <cell r="BA88">
            <v>392088809.05080801</v>
          </cell>
          <cell r="BB88">
            <v>394395009.70423317</v>
          </cell>
          <cell r="BC88">
            <v>399110357.91526639</v>
          </cell>
          <cell r="BD88">
            <v>402084774.64183015</v>
          </cell>
          <cell r="BE88">
            <v>402084774.64183015</v>
          </cell>
          <cell r="BF88">
            <v>406540455.66308439</v>
          </cell>
          <cell r="BG88">
            <v>410577003.07030362</v>
          </cell>
          <cell r="BH88">
            <v>444320700.77646559</v>
          </cell>
          <cell r="BI88">
            <v>444320700.77646559</v>
          </cell>
          <cell r="BJ88">
            <v>447760156.84811133</v>
          </cell>
          <cell r="BK88">
            <v>453653937.34917152</v>
          </cell>
          <cell r="BL88">
            <v>456823771.41484886</v>
          </cell>
          <cell r="BM88">
            <v>456823771.41484886</v>
          </cell>
          <cell r="BN88">
            <v>461124465.81765306</v>
          </cell>
          <cell r="BO88">
            <v>466087206.0704757</v>
          </cell>
          <cell r="BP88">
            <v>512452755.7876088</v>
          </cell>
          <cell r="BQ88">
            <v>512452755.7876088</v>
          </cell>
          <cell r="BR88">
            <v>512452755.7876088</v>
          </cell>
          <cell r="BS88">
            <v>655543024.06257045</v>
          </cell>
          <cell r="BT88">
            <v>966830859.46267903</v>
          </cell>
          <cell r="BU88">
            <v>1174296336.6485469</v>
          </cell>
          <cell r="BV88">
            <v>1442452325.4326773</v>
          </cell>
          <cell r="BW88">
            <v>1838541328.5191836</v>
          </cell>
          <cell r="BX88">
            <v>2383911340.1743741</v>
          </cell>
          <cell r="BY88">
            <v>3014215806.895926</v>
          </cell>
        </row>
        <row r="89">
          <cell r="B89" t="str">
            <v>=</v>
          </cell>
          <cell r="C89" t="str">
            <v>=</v>
          </cell>
          <cell r="D89" t="str">
            <v>=</v>
          </cell>
          <cell r="E89" t="str">
            <v>=</v>
          </cell>
          <cell r="F89" t="str">
            <v>=</v>
          </cell>
          <cell r="G89" t="str">
            <v>=</v>
          </cell>
          <cell r="H89" t="str">
            <v>=</v>
          </cell>
          <cell r="I89" t="str">
            <v>=</v>
          </cell>
          <cell r="J89" t="str">
            <v>=</v>
          </cell>
          <cell r="K89" t="str">
            <v>=</v>
          </cell>
          <cell r="L89" t="str">
            <v>=</v>
          </cell>
          <cell r="M89" t="str">
            <v>=</v>
          </cell>
          <cell r="N89" t="str">
            <v>=</v>
          </cell>
          <cell r="O89" t="str">
            <v>=</v>
          </cell>
          <cell r="P89" t="str">
            <v>=</v>
          </cell>
          <cell r="Q89" t="str">
            <v>=</v>
          </cell>
          <cell r="R89" t="str">
            <v>=</v>
          </cell>
          <cell r="S89" t="str">
            <v>=</v>
          </cell>
          <cell r="T89" t="str">
            <v>=</v>
          </cell>
          <cell r="U89" t="str">
            <v>=</v>
          </cell>
          <cell r="V89" t="str">
            <v>=</v>
          </cell>
          <cell r="W89" t="str">
            <v>=</v>
          </cell>
          <cell r="X89" t="str">
            <v>=</v>
          </cell>
          <cell r="Y89" t="str">
            <v>=</v>
          </cell>
          <cell r="Z89" t="str">
            <v>=</v>
          </cell>
          <cell r="AA89" t="str">
            <v>=</v>
          </cell>
          <cell r="AB89" t="str">
            <v>=</v>
          </cell>
          <cell r="AC89" t="str">
            <v>=</v>
          </cell>
          <cell r="AD89" t="str">
            <v>=</v>
          </cell>
          <cell r="AE89" t="str">
            <v>=</v>
          </cell>
          <cell r="AF89" t="str">
            <v>=</v>
          </cell>
          <cell r="AG89" t="str">
            <v>=</v>
          </cell>
          <cell r="AH89" t="str">
            <v>=</v>
          </cell>
          <cell r="AI89" t="str">
            <v>=</v>
          </cell>
          <cell r="AJ89" t="str">
            <v>=</v>
          </cell>
          <cell r="AK89" t="str">
            <v>=</v>
          </cell>
          <cell r="AL89" t="str">
            <v>=</v>
          </cell>
          <cell r="AM89" t="str">
            <v>=</v>
          </cell>
          <cell r="AN89" t="str">
            <v>=</v>
          </cell>
          <cell r="AO89" t="str">
            <v>=</v>
          </cell>
          <cell r="AP89" t="str">
            <v>=</v>
          </cell>
          <cell r="AQ89" t="str">
            <v>=</v>
          </cell>
          <cell r="AR89" t="str">
            <v>=</v>
          </cell>
          <cell r="AS89" t="str">
            <v>=</v>
          </cell>
          <cell r="AT89" t="str">
            <v>=</v>
          </cell>
          <cell r="AU89" t="str">
            <v>=</v>
          </cell>
          <cell r="AV89" t="str">
            <v>=</v>
          </cell>
          <cell r="AW89" t="str">
            <v>=</v>
          </cell>
          <cell r="AX89" t="str">
            <v>=</v>
          </cell>
          <cell r="AY89" t="str">
            <v>=</v>
          </cell>
          <cell r="AZ89" t="str">
            <v>=</v>
          </cell>
          <cell r="BA89" t="str">
            <v>=</v>
          </cell>
          <cell r="BB89" t="str">
            <v>=</v>
          </cell>
          <cell r="BC89" t="str">
            <v>=</v>
          </cell>
          <cell r="BD89" t="str">
            <v>=</v>
          </cell>
          <cell r="BE89" t="str">
            <v>=</v>
          </cell>
          <cell r="BF89" t="str">
            <v>=</v>
          </cell>
          <cell r="BG89" t="str">
            <v>=</v>
          </cell>
          <cell r="BH89" t="str">
            <v>=</v>
          </cell>
          <cell r="BI89" t="str">
            <v>=</v>
          </cell>
          <cell r="BJ89" t="str">
            <v>=</v>
          </cell>
          <cell r="BK89" t="str">
            <v>=</v>
          </cell>
          <cell r="BL89" t="str">
            <v>=</v>
          </cell>
          <cell r="BM89" t="str">
            <v>=</v>
          </cell>
          <cell r="BN89" t="str">
            <v>=</v>
          </cell>
          <cell r="BO89" t="str">
            <v>=</v>
          </cell>
          <cell r="BP89" t="str">
            <v>=</v>
          </cell>
          <cell r="BQ89" t="str">
            <v>=</v>
          </cell>
          <cell r="BR89" t="str">
            <v>=</v>
          </cell>
          <cell r="BS89" t="str">
            <v>=</v>
          </cell>
          <cell r="BT89" t="str">
            <v>=</v>
          </cell>
          <cell r="BU89" t="str">
            <v>=</v>
          </cell>
          <cell r="BV89" t="str">
            <v>=</v>
          </cell>
          <cell r="BW89" t="str">
            <v>=</v>
          </cell>
          <cell r="BX89" t="str">
            <v>=</v>
          </cell>
          <cell r="BY89" t="str">
            <v>=</v>
          </cell>
        </row>
        <row r="90">
          <cell r="A90" t="str">
            <v xml:space="preserve">          </v>
          </cell>
        </row>
        <row r="91">
          <cell r="A91" t="str">
            <v xml:space="preserve">          </v>
          </cell>
        </row>
        <row r="92">
          <cell r="A92" t="str">
            <v>PASIVO:</v>
          </cell>
        </row>
        <row r="93">
          <cell r="A93" t="str">
            <v>Efectos y cuentas por pagar Comerciales</v>
          </cell>
          <cell r="B93">
            <v>3462871.9999637813</v>
          </cell>
          <cell r="C93">
            <v>7479759.2659309376</v>
          </cell>
          <cell r="D93">
            <v>8317277.1300695725</v>
          </cell>
          <cell r="E93">
            <v>7865437.9933192572</v>
          </cell>
          <cell r="F93">
            <v>7865437.9933192572</v>
          </cell>
          <cell r="G93">
            <v>8529102.2303593289</v>
          </cell>
          <cell r="H93">
            <v>7707182.4746995661</v>
          </cell>
          <cell r="I93">
            <v>8772065.4857313279</v>
          </cell>
          <cell r="J93">
            <v>8772065.4857313279</v>
          </cell>
          <cell r="K93">
            <v>8281732.5823924681</v>
          </cell>
          <cell r="L93">
            <v>9102954.9076232184</v>
          </cell>
          <cell r="M93">
            <v>7995131.5797866918</v>
          </cell>
          <cell r="N93">
            <v>7995131.5797866918</v>
          </cell>
          <cell r="O93">
            <v>7724313.7351368405</v>
          </cell>
          <cell r="P93">
            <v>7867565.3154183915</v>
          </cell>
          <cell r="Q93">
            <v>7756302</v>
          </cell>
          <cell r="R93">
            <v>7756302</v>
          </cell>
          <cell r="S93">
            <v>7756302</v>
          </cell>
          <cell r="T93">
            <v>7879511</v>
          </cell>
          <cell r="U93">
            <v>9281073</v>
          </cell>
          <cell r="V93">
            <v>7341306</v>
          </cell>
          <cell r="W93">
            <v>7341306</v>
          </cell>
          <cell r="X93">
            <v>7607884</v>
          </cell>
          <cell r="Y93">
            <v>8293363</v>
          </cell>
          <cell r="Z93">
            <v>7911793</v>
          </cell>
          <cell r="AA93">
            <v>7911793</v>
          </cell>
          <cell r="AB93">
            <v>8290652.7311495012</v>
          </cell>
          <cell r="AC93">
            <v>9152058.3896050677</v>
          </cell>
          <cell r="AD93">
            <v>8479150.0430395342</v>
          </cell>
          <cell r="AE93">
            <v>8479150.0430395342</v>
          </cell>
          <cell r="AF93">
            <v>8303660.0831390042</v>
          </cell>
          <cell r="AG93">
            <v>8501808.0089103337</v>
          </cell>
          <cell r="AH93">
            <v>8850380.4608913474</v>
          </cell>
          <cell r="AI93">
            <v>8850380.4608913474</v>
          </cell>
          <cell r="AJ93">
            <v>8850380.4608913474</v>
          </cell>
          <cell r="AK93">
            <v>7753163.4005994275</v>
          </cell>
          <cell r="AL93">
            <v>8324623.3657233305</v>
          </cell>
          <cell r="AM93">
            <v>7686255.7697137482</v>
          </cell>
          <cell r="AN93">
            <v>7686255.7697137482</v>
          </cell>
          <cell r="AO93">
            <v>7990375.8585881451</v>
          </cell>
          <cell r="AP93">
            <v>7965770.8483817205</v>
          </cell>
          <cell r="AQ93">
            <v>8923635.2066753153</v>
          </cell>
          <cell r="AR93">
            <v>8923635.2066753153</v>
          </cell>
          <cell r="AS93">
            <v>8355432.4827804957</v>
          </cell>
          <cell r="AT93">
            <v>9263003.0179937333</v>
          </cell>
          <cell r="AU93">
            <v>8620011.1035043802</v>
          </cell>
          <cell r="AV93">
            <v>8620011.1035043802</v>
          </cell>
          <cell r="AW93">
            <v>8474649.267023528</v>
          </cell>
          <cell r="AX93">
            <v>8700770.7138995826</v>
          </cell>
          <cell r="AY93">
            <v>9072636.5953443833</v>
          </cell>
          <cell r="AZ93">
            <v>9072636.5953443833</v>
          </cell>
          <cell r="BA93">
            <v>9072636.5953443833</v>
          </cell>
          <cell r="BB93">
            <v>8120456.937629953</v>
          </cell>
          <cell r="BC93">
            <v>8856534.8582918886</v>
          </cell>
          <cell r="BD93">
            <v>8301284.3440272082</v>
          </cell>
          <cell r="BE93">
            <v>8301284.3440272082</v>
          </cell>
          <cell r="BF93">
            <v>8759550.9823486526</v>
          </cell>
          <cell r="BG93">
            <v>8870345.9228911083</v>
          </cell>
          <cell r="BH93">
            <v>10113496.805384647</v>
          </cell>
          <cell r="BI93">
            <v>10113496.805384647</v>
          </cell>
          <cell r="BJ93">
            <v>9624835.8143356275</v>
          </cell>
          <cell r="BK93">
            <v>10835013.763670135</v>
          </cell>
          <cell r="BL93">
            <v>10237941.730884982</v>
          </cell>
          <cell r="BM93">
            <v>10237941.730884982</v>
          </cell>
          <cell r="BN93">
            <v>10226017.246679613</v>
          </cell>
          <cell r="BO93">
            <v>10661832.408545563</v>
          </cell>
          <cell r="BP93">
            <v>11294283.289877456</v>
          </cell>
          <cell r="BQ93">
            <v>11294283.289877456</v>
          </cell>
          <cell r="BR93">
            <v>11294283.289877456</v>
          </cell>
          <cell r="BS93">
            <v>15149914.696503207</v>
          </cell>
          <cell r="BT93">
            <v>19343228.084497858</v>
          </cell>
          <cell r="BU93">
            <v>24361811.297577396</v>
          </cell>
          <cell r="BV93">
            <v>30279087.044385057</v>
          </cell>
          <cell r="BW93">
            <v>37188919.722882502</v>
          </cell>
          <cell r="BX93">
            <v>46441343.457897991</v>
          </cell>
          <cell r="BY93">
            <v>57840013.703560606</v>
          </cell>
        </row>
        <row r="94">
          <cell r="A94" t="str">
            <v>Porción Corriente deuda a largo plazo</v>
          </cell>
          <cell r="B94">
            <v>1368074.9999856912</v>
          </cell>
          <cell r="C94">
            <v>1617705.4441992422</v>
          </cell>
          <cell r="D94">
            <v>1633752.8846987388</v>
          </cell>
          <cell r="E94">
            <v>1654120.7899480998</v>
          </cell>
          <cell r="F94">
            <v>1654120.7899480998</v>
          </cell>
          <cell r="G94">
            <v>1666464.9749477124</v>
          </cell>
          <cell r="H94">
            <v>1688684.5079470151</v>
          </cell>
          <cell r="I94">
            <v>1683746.8339471701</v>
          </cell>
          <cell r="J94">
            <v>1683746.8339471701</v>
          </cell>
          <cell r="K94">
            <v>1697325.4374467439</v>
          </cell>
          <cell r="L94">
            <v>1702880.3206965697</v>
          </cell>
          <cell r="M94">
            <v>1705349.1576964923</v>
          </cell>
          <cell r="N94">
            <v>1705349.1576964923</v>
          </cell>
          <cell r="O94">
            <v>1713372.8779462404</v>
          </cell>
          <cell r="P94">
            <v>1720779.3889460082</v>
          </cell>
          <cell r="Q94">
            <v>1472906</v>
          </cell>
          <cell r="R94">
            <v>1472906</v>
          </cell>
          <cell r="S94">
            <v>1472906</v>
          </cell>
          <cell r="T94">
            <v>1475540</v>
          </cell>
          <cell r="U94">
            <v>1483969</v>
          </cell>
          <cell r="V94">
            <v>1489237</v>
          </cell>
          <cell r="W94">
            <v>1489237</v>
          </cell>
          <cell r="X94">
            <v>1498719</v>
          </cell>
          <cell r="Y94">
            <v>1509782</v>
          </cell>
          <cell r="Z94">
            <v>1513469</v>
          </cell>
          <cell r="AA94">
            <v>1513469</v>
          </cell>
          <cell r="AB94">
            <v>1784063.9107106894</v>
          </cell>
          <cell r="AC94">
            <v>1793486.638593727</v>
          </cell>
          <cell r="AD94">
            <v>1802909.3664767651</v>
          </cell>
          <cell r="AE94">
            <v>1802909.3664767651</v>
          </cell>
          <cell r="AF94">
            <v>1812332.094359803</v>
          </cell>
          <cell r="AG94">
            <v>1821754.82224284</v>
          </cell>
          <cell r="AH94">
            <v>1831177.5501258785</v>
          </cell>
          <cell r="AI94">
            <v>1831177.5501258785</v>
          </cell>
          <cell r="AJ94">
            <v>1831177.5501258785</v>
          </cell>
          <cell r="AK94">
            <v>1849755.5485502956</v>
          </cell>
          <cell r="AL94">
            <v>1868333.5469747127</v>
          </cell>
          <cell r="AM94">
            <v>1886911.5453991296</v>
          </cell>
          <cell r="AN94">
            <v>1886911.5453991296</v>
          </cell>
          <cell r="AO94">
            <v>1905489.5438235467</v>
          </cell>
          <cell r="AP94">
            <v>1924067.5422479636</v>
          </cell>
          <cell r="AQ94">
            <v>1942645.5406723807</v>
          </cell>
          <cell r="AR94">
            <v>1942645.5406723807</v>
          </cell>
          <cell r="AS94">
            <v>1961223.5390967978</v>
          </cell>
          <cell r="AT94">
            <v>1979801.5375212147</v>
          </cell>
          <cell r="AU94">
            <v>1998379.5359456318</v>
          </cell>
          <cell r="AV94">
            <v>1998379.5359456318</v>
          </cell>
          <cell r="AW94">
            <v>2016957.5343700489</v>
          </cell>
          <cell r="AX94">
            <v>2035535.5327944658</v>
          </cell>
          <cell r="AY94">
            <v>2054113.5312188829</v>
          </cell>
          <cell r="AZ94">
            <v>2054113.5312188829</v>
          </cell>
          <cell r="BA94">
            <v>2054113.5312188829</v>
          </cell>
          <cell r="BB94">
            <v>2090837.4815927306</v>
          </cell>
          <cell r="BC94">
            <v>2127561.4319665781</v>
          </cell>
          <cell r="BD94">
            <v>2164285.3823404261</v>
          </cell>
          <cell r="BE94">
            <v>2164285.3823404261</v>
          </cell>
          <cell r="BF94">
            <v>2201009.3327142741</v>
          </cell>
          <cell r="BG94">
            <v>2237733.2830881216</v>
          </cell>
          <cell r="BH94">
            <v>2274457.2334619695</v>
          </cell>
          <cell r="BI94">
            <v>2274457.2334619695</v>
          </cell>
          <cell r="BJ94">
            <v>2311181.183835817</v>
          </cell>
          <cell r="BK94">
            <v>2347905.134209665</v>
          </cell>
          <cell r="BL94">
            <v>2384629.0845835125</v>
          </cell>
          <cell r="BM94">
            <v>2384629.0845835125</v>
          </cell>
          <cell r="BN94">
            <v>2421353.0349573605</v>
          </cell>
          <cell r="BO94">
            <v>2458076.985331208</v>
          </cell>
          <cell r="BP94">
            <v>2103895.7000000002</v>
          </cell>
          <cell r="BQ94">
            <v>2103895.7000000002</v>
          </cell>
          <cell r="BR94">
            <v>2103895.7000000002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A95" t="str">
            <v>Préstamos y sobregiros bancarios</v>
          </cell>
          <cell r="B95">
            <v>20364062.5</v>
          </cell>
          <cell r="C95">
            <v>20364062.5</v>
          </cell>
          <cell r="D95">
            <v>20364062.5</v>
          </cell>
          <cell r="E95">
            <v>20364062.5</v>
          </cell>
          <cell r="F95">
            <v>20364062.5</v>
          </cell>
          <cell r="G95">
            <v>16611062.600000001</v>
          </cell>
          <cell r="H95">
            <v>16611062.600000001</v>
          </cell>
          <cell r="I95">
            <v>22934500</v>
          </cell>
          <cell r="J95">
            <v>22934500</v>
          </cell>
          <cell r="K95">
            <v>22934500</v>
          </cell>
          <cell r="L95">
            <v>22934500</v>
          </cell>
          <cell r="M95">
            <v>14700000</v>
          </cell>
          <cell r="N95">
            <v>14700000</v>
          </cell>
          <cell r="O95">
            <v>14700000</v>
          </cell>
          <cell r="P95">
            <v>14700000</v>
          </cell>
          <cell r="Q95">
            <v>33761063</v>
          </cell>
          <cell r="R95">
            <v>33761063</v>
          </cell>
          <cell r="S95">
            <v>33761063</v>
          </cell>
          <cell r="T95">
            <v>27761063</v>
          </cell>
          <cell r="U95">
            <v>27261063</v>
          </cell>
          <cell r="V95">
            <v>27261063</v>
          </cell>
          <cell r="W95">
            <v>27261063</v>
          </cell>
          <cell r="X95">
            <v>31161063</v>
          </cell>
          <cell r="Y95">
            <v>28361063</v>
          </cell>
          <cell r="Z95">
            <v>31361062</v>
          </cell>
          <cell r="AA95">
            <v>31361062</v>
          </cell>
          <cell r="AB95">
            <v>14700000</v>
          </cell>
          <cell r="AC95">
            <v>14700000</v>
          </cell>
          <cell r="AD95">
            <v>14700000</v>
          </cell>
          <cell r="AE95">
            <v>14700000</v>
          </cell>
          <cell r="AF95">
            <v>14700000</v>
          </cell>
          <cell r="AG95">
            <v>14700000</v>
          </cell>
          <cell r="AH95">
            <v>14700000</v>
          </cell>
          <cell r="AI95">
            <v>14700000</v>
          </cell>
          <cell r="AJ95">
            <v>14700000</v>
          </cell>
          <cell r="AK95">
            <v>14700000</v>
          </cell>
          <cell r="AL95">
            <v>14700000</v>
          </cell>
          <cell r="AM95">
            <v>14700000</v>
          </cell>
          <cell r="AN95">
            <v>14700000</v>
          </cell>
          <cell r="AO95">
            <v>14700000</v>
          </cell>
          <cell r="AP95">
            <v>14700000</v>
          </cell>
          <cell r="AQ95">
            <v>14700000</v>
          </cell>
          <cell r="AR95">
            <v>14700000</v>
          </cell>
          <cell r="AS95">
            <v>14700000</v>
          </cell>
          <cell r="AT95">
            <v>14700000</v>
          </cell>
          <cell r="AU95">
            <v>14700000</v>
          </cell>
          <cell r="AV95">
            <v>14700000</v>
          </cell>
          <cell r="AW95">
            <v>14700000</v>
          </cell>
          <cell r="AX95">
            <v>14700000</v>
          </cell>
          <cell r="AY95">
            <v>14700000</v>
          </cell>
          <cell r="AZ95">
            <v>14700000</v>
          </cell>
          <cell r="BA95">
            <v>14700000</v>
          </cell>
          <cell r="BB95">
            <v>14700000</v>
          </cell>
          <cell r="BC95">
            <v>14700000</v>
          </cell>
          <cell r="BD95">
            <v>14700000</v>
          </cell>
          <cell r="BE95">
            <v>14700000</v>
          </cell>
          <cell r="BF95">
            <v>14700000</v>
          </cell>
          <cell r="BG95">
            <v>14700000</v>
          </cell>
          <cell r="BH95">
            <v>14700000</v>
          </cell>
          <cell r="BI95">
            <v>14700000</v>
          </cell>
          <cell r="BJ95">
            <v>14700000</v>
          </cell>
          <cell r="BK95">
            <v>14700000</v>
          </cell>
          <cell r="BL95">
            <v>14700000</v>
          </cell>
          <cell r="BM95">
            <v>14700000</v>
          </cell>
          <cell r="BN95">
            <v>14700000</v>
          </cell>
          <cell r="BO95">
            <v>14700000</v>
          </cell>
          <cell r="BP95">
            <v>14700000</v>
          </cell>
          <cell r="BQ95">
            <v>14700000</v>
          </cell>
          <cell r="BR95">
            <v>14700000</v>
          </cell>
          <cell r="BS95">
            <v>14700000</v>
          </cell>
          <cell r="BT95">
            <v>14700000</v>
          </cell>
          <cell r="BU95">
            <v>14700000</v>
          </cell>
          <cell r="BV95">
            <v>14700000</v>
          </cell>
          <cell r="BW95">
            <v>14700000</v>
          </cell>
          <cell r="BX95">
            <v>14700000</v>
          </cell>
          <cell r="BY95">
            <v>14700000</v>
          </cell>
        </row>
        <row r="96">
          <cell r="A96" t="str">
            <v>Otras cuentas y gastos acumulados</v>
          </cell>
          <cell r="B96">
            <v>4364112.9999543549</v>
          </cell>
          <cell r="C96">
            <v>540343.3201675968</v>
          </cell>
          <cell r="D96">
            <v>575062.60912640009</v>
          </cell>
          <cell r="E96">
            <v>523658.86679349566</v>
          </cell>
          <cell r="F96">
            <v>523658.86679349566</v>
          </cell>
          <cell r="G96">
            <v>511373.72827569034</v>
          </cell>
          <cell r="H96">
            <v>482630.96554515499</v>
          </cell>
          <cell r="I96">
            <v>491327.70797573228</v>
          </cell>
          <cell r="J96">
            <v>491327.70797573228</v>
          </cell>
          <cell r="K96">
            <v>492476.58571909659</v>
          </cell>
          <cell r="L96">
            <v>488636.38221013779</v>
          </cell>
          <cell r="M96">
            <v>476148.2684654367</v>
          </cell>
          <cell r="N96">
            <v>476148.2684654367</v>
          </cell>
          <cell r="O96">
            <v>463213.96620793763</v>
          </cell>
          <cell r="P96">
            <v>478254.67249013821</v>
          </cell>
          <cell r="Q96">
            <v>2234722</v>
          </cell>
          <cell r="R96">
            <v>2234722</v>
          </cell>
          <cell r="S96">
            <v>2234722</v>
          </cell>
          <cell r="T96">
            <v>1776459</v>
          </cell>
          <cell r="U96">
            <v>3577546</v>
          </cell>
          <cell r="V96">
            <v>1835076</v>
          </cell>
          <cell r="W96">
            <v>1835076</v>
          </cell>
          <cell r="X96">
            <v>1744256</v>
          </cell>
          <cell r="Y96">
            <v>1904866</v>
          </cell>
          <cell r="Z96">
            <v>2919172</v>
          </cell>
          <cell r="AA96">
            <v>2919172</v>
          </cell>
          <cell r="AB96">
            <v>459591.74566869665</v>
          </cell>
          <cell r="AC96">
            <v>541734.76810604171</v>
          </cell>
          <cell r="AD96">
            <v>262838.24157261552</v>
          </cell>
          <cell r="AE96">
            <v>262838.24157261552</v>
          </cell>
          <cell r="AF96">
            <v>296840.30198486213</v>
          </cell>
          <cell r="AG96">
            <v>268260.6322717446</v>
          </cell>
          <cell r="AH96">
            <v>195041.71615470276</v>
          </cell>
          <cell r="AI96">
            <v>195041.71615470276</v>
          </cell>
          <cell r="AJ96">
            <v>195041.71615470276</v>
          </cell>
          <cell r="AK96">
            <v>253365.32273572206</v>
          </cell>
          <cell r="AL96">
            <v>264281.28549909656</v>
          </cell>
          <cell r="AM96">
            <v>231656.13648426073</v>
          </cell>
          <cell r="AN96">
            <v>231656.13648426073</v>
          </cell>
          <cell r="AO96">
            <v>252155.73361441665</v>
          </cell>
          <cell r="AP96">
            <v>240866.11386237436</v>
          </cell>
          <cell r="AQ96">
            <v>253711.22865653088</v>
          </cell>
          <cell r="AR96">
            <v>253711.22865653088</v>
          </cell>
          <cell r="AS96">
            <v>248883.83402356302</v>
          </cell>
          <cell r="AT96">
            <v>249198.22468760586</v>
          </cell>
          <cell r="AU96">
            <v>259040.64952138704</v>
          </cell>
          <cell r="AV96">
            <v>259040.64952138704</v>
          </cell>
          <cell r="AW96">
            <v>252426.31042857503</v>
          </cell>
          <cell r="AX96">
            <v>262076.77867693896</v>
          </cell>
          <cell r="AY96">
            <v>255116.93548808084</v>
          </cell>
          <cell r="AZ96">
            <v>255116.93548808084</v>
          </cell>
          <cell r="BA96">
            <v>255116.93548808084</v>
          </cell>
          <cell r="BB96">
            <v>257329.9974873015</v>
          </cell>
          <cell r="BC96">
            <v>286740.78602246172</v>
          </cell>
          <cell r="BD96">
            <v>260810.87777098123</v>
          </cell>
          <cell r="BE96">
            <v>260810.87777098123</v>
          </cell>
          <cell r="BF96">
            <v>271498.04665976629</v>
          </cell>
          <cell r="BG96">
            <v>264573.02632554754</v>
          </cell>
          <cell r="BH96">
            <v>281368.24208550074</v>
          </cell>
          <cell r="BI96">
            <v>281368.24208550074</v>
          </cell>
          <cell r="BJ96">
            <v>274207.20052921027</v>
          </cell>
          <cell r="BK96">
            <v>276117.87371993135</v>
          </cell>
          <cell r="BL96">
            <v>287323.36560061324</v>
          </cell>
          <cell r="BM96">
            <v>287323.36560061324</v>
          </cell>
          <cell r="BN96">
            <v>280007.44357432803</v>
          </cell>
          <cell r="BO96">
            <v>291371.7155916901</v>
          </cell>
          <cell r="BP96">
            <v>283956.28153225419</v>
          </cell>
          <cell r="BQ96">
            <v>283956.28153225419</v>
          </cell>
          <cell r="BR96">
            <v>283956.28153225419</v>
          </cell>
          <cell r="BS96">
            <v>1017030.3249745882</v>
          </cell>
          <cell r="BT96">
            <v>1175455.8001887945</v>
          </cell>
          <cell r="BU96">
            <v>1893549.9329042644</v>
          </cell>
          <cell r="BV96">
            <v>1717554.268665822</v>
          </cell>
          <cell r="BW96">
            <v>2039313.1779000936</v>
          </cell>
          <cell r="BX96">
            <v>2450226.2085590623</v>
          </cell>
          <cell r="BY96">
            <v>2720977.4694297938</v>
          </cell>
        </row>
        <row r="97">
          <cell r="A97" t="str">
            <v>Otras cuentas y gastos acumulados deuda lp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</row>
        <row r="98">
          <cell r="B98" t="str">
            <v>-</v>
          </cell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 t="str">
            <v>-</v>
          </cell>
          <cell r="P98" t="str">
            <v>-</v>
          </cell>
          <cell r="Q98" t="str">
            <v>-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  <cell r="AE98" t="str">
            <v>-</v>
          </cell>
          <cell r="AF98" t="str">
            <v>-</v>
          </cell>
          <cell r="AG98" t="str">
            <v>-</v>
          </cell>
          <cell r="AH98" t="str">
            <v>-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-</v>
          </cell>
          <cell r="AN98" t="str">
            <v>-</v>
          </cell>
          <cell r="AO98" t="str">
            <v>-</v>
          </cell>
          <cell r="AP98" t="str">
            <v>-</v>
          </cell>
          <cell r="AQ98" t="str">
            <v>-</v>
          </cell>
          <cell r="AR98" t="str">
            <v>-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 t="str">
            <v>-</v>
          </cell>
          <cell r="AY98" t="str">
            <v>-</v>
          </cell>
          <cell r="AZ98" t="str">
            <v>-</v>
          </cell>
          <cell r="BA98" t="str">
            <v>-</v>
          </cell>
          <cell r="BB98" t="str">
            <v>-</v>
          </cell>
          <cell r="BC98" t="str">
            <v>-</v>
          </cell>
          <cell r="BD98" t="str">
            <v>-</v>
          </cell>
          <cell r="BE98" t="str">
            <v>-</v>
          </cell>
          <cell r="BF98" t="str">
            <v>-</v>
          </cell>
          <cell r="BG98" t="str">
            <v>-</v>
          </cell>
          <cell r="BH98" t="str">
            <v>-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-</v>
          </cell>
          <cell r="BP98" t="str">
            <v>-</v>
          </cell>
          <cell r="BQ98" t="str">
            <v>-</v>
          </cell>
          <cell r="BR98" t="str">
            <v>-</v>
          </cell>
          <cell r="BS98" t="str">
            <v>-</v>
          </cell>
          <cell r="BT98" t="str">
            <v>-</v>
          </cell>
          <cell r="BU98" t="str">
            <v>-</v>
          </cell>
          <cell r="BV98" t="str">
            <v>-</v>
          </cell>
          <cell r="BW98" t="str">
            <v>-</v>
          </cell>
          <cell r="BX98" t="str">
            <v>-</v>
          </cell>
          <cell r="BY98" t="str">
            <v>-</v>
          </cell>
        </row>
        <row r="99">
          <cell r="A99" t="str">
            <v>Otras cuentas y gastos acumulados</v>
          </cell>
          <cell r="B99">
            <v>4364112.9999543549</v>
          </cell>
          <cell r="C99">
            <v>540343.3201675968</v>
          </cell>
          <cell r="D99">
            <v>575062.60912640009</v>
          </cell>
          <cell r="E99">
            <v>523658.86679349566</v>
          </cell>
          <cell r="F99">
            <v>523658.86679349566</v>
          </cell>
          <cell r="G99">
            <v>511373.72827569034</v>
          </cell>
          <cell r="H99">
            <v>482630.96554515499</v>
          </cell>
          <cell r="I99">
            <v>491327.70797573228</v>
          </cell>
          <cell r="J99">
            <v>491327.70797573228</v>
          </cell>
          <cell r="K99">
            <v>492476.58571909659</v>
          </cell>
          <cell r="L99">
            <v>488636.38221013779</v>
          </cell>
          <cell r="M99">
            <v>476148.2684654367</v>
          </cell>
          <cell r="N99">
            <v>476148.2684654367</v>
          </cell>
          <cell r="O99">
            <v>463213.96620793763</v>
          </cell>
          <cell r="P99">
            <v>478254.67249013821</v>
          </cell>
          <cell r="Q99">
            <v>2234722</v>
          </cell>
          <cell r="R99">
            <v>2234722</v>
          </cell>
          <cell r="S99">
            <v>2234722</v>
          </cell>
          <cell r="T99">
            <v>1776459</v>
          </cell>
          <cell r="U99">
            <v>3577546</v>
          </cell>
          <cell r="V99">
            <v>1835076</v>
          </cell>
          <cell r="W99">
            <v>1835076</v>
          </cell>
          <cell r="X99">
            <v>1744256</v>
          </cell>
          <cell r="Y99">
            <v>1904866</v>
          </cell>
          <cell r="Z99">
            <v>2919172</v>
          </cell>
          <cell r="AA99">
            <v>2919172</v>
          </cell>
          <cell r="AB99">
            <v>459591.74566869665</v>
          </cell>
          <cell r="AC99">
            <v>541734.76810604171</v>
          </cell>
          <cell r="AD99">
            <v>262838.24157261552</v>
          </cell>
          <cell r="AE99">
            <v>262838.24157261552</v>
          </cell>
          <cell r="AF99">
            <v>296840.30198486213</v>
          </cell>
          <cell r="AG99">
            <v>268260.6322717446</v>
          </cell>
          <cell r="AH99">
            <v>195041.71615470276</v>
          </cell>
          <cell r="AI99">
            <v>195041.71615470276</v>
          </cell>
          <cell r="AJ99">
            <v>195041.71615470276</v>
          </cell>
          <cell r="AK99">
            <v>253365.32273572206</v>
          </cell>
          <cell r="AL99">
            <v>264281.28549909656</v>
          </cell>
          <cell r="AM99">
            <v>231656.13648426073</v>
          </cell>
          <cell r="AN99">
            <v>231656.13648426073</v>
          </cell>
          <cell r="AO99">
            <v>252155.73361441665</v>
          </cell>
          <cell r="AP99">
            <v>240866.11386237436</v>
          </cell>
          <cell r="AQ99">
            <v>253711.22865653088</v>
          </cell>
          <cell r="AR99">
            <v>253711.22865653088</v>
          </cell>
          <cell r="AS99">
            <v>248883.83402356302</v>
          </cell>
          <cell r="AT99">
            <v>249198.22468760586</v>
          </cell>
          <cell r="AU99">
            <v>259040.64952138704</v>
          </cell>
          <cell r="AV99">
            <v>259040.64952138704</v>
          </cell>
          <cell r="AW99">
            <v>252426.31042857503</v>
          </cell>
          <cell r="AX99">
            <v>262076.77867693896</v>
          </cell>
          <cell r="AY99">
            <v>255116.93548808084</v>
          </cell>
          <cell r="AZ99">
            <v>255116.93548808084</v>
          </cell>
          <cell r="BA99">
            <v>255116.93548808084</v>
          </cell>
          <cell r="BB99">
            <v>257329.9974873015</v>
          </cell>
          <cell r="BC99">
            <v>286740.78602246172</v>
          </cell>
          <cell r="BD99">
            <v>260810.87777098123</v>
          </cell>
          <cell r="BE99">
            <v>260810.87777098123</v>
          </cell>
          <cell r="BF99">
            <v>271498.04665976629</v>
          </cell>
          <cell r="BG99">
            <v>264573.02632554754</v>
          </cell>
          <cell r="BH99">
            <v>281368.24208550074</v>
          </cell>
          <cell r="BI99">
            <v>281368.24208550074</v>
          </cell>
          <cell r="BJ99">
            <v>274207.20052921027</v>
          </cell>
          <cell r="BK99">
            <v>276117.87371993135</v>
          </cell>
          <cell r="BL99">
            <v>287323.36560061324</v>
          </cell>
          <cell r="BM99">
            <v>287323.36560061324</v>
          </cell>
          <cell r="BN99">
            <v>280007.44357432803</v>
          </cell>
          <cell r="BO99">
            <v>291371.7155916901</v>
          </cell>
          <cell r="BP99">
            <v>283956.28153225419</v>
          </cell>
          <cell r="BQ99">
            <v>283956.28153225419</v>
          </cell>
          <cell r="BR99">
            <v>283956.28153225419</v>
          </cell>
          <cell r="BS99">
            <v>1017030.3249745882</v>
          </cell>
          <cell r="BT99">
            <v>1175455.8001887945</v>
          </cell>
          <cell r="BU99">
            <v>1893549.9329042644</v>
          </cell>
          <cell r="BV99">
            <v>1717554.268665822</v>
          </cell>
          <cell r="BW99">
            <v>2039313.1779000936</v>
          </cell>
          <cell r="BX99">
            <v>2450226.2085590623</v>
          </cell>
          <cell r="BY99">
            <v>2720977.4694297938</v>
          </cell>
        </row>
        <row r="100">
          <cell r="A100" t="str">
            <v>Impuesto sobre la renta y tributos</v>
          </cell>
          <cell r="B100">
            <v>414995.99999565945</v>
          </cell>
          <cell r="C100">
            <v>17554.010919459492</v>
          </cell>
          <cell r="D100">
            <v>18501.867738391924</v>
          </cell>
          <cell r="E100">
            <v>18540.022560252291</v>
          </cell>
          <cell r="F100">
            <v>18540.022560252291</v>
          </cell>
          <cell r="G100">
            <v>0</v>
          </cell>
          <cell r="H100">
            <v>16689.884273453332</v>
          </cell>
          <cell r="I100">
            <v>16142.047105274678</v>
          </cell>
          <cell r="J100">
            <v>16142.047105274678</v>
          </cell>
          <cell r="K100">
            <v>17748.913494569661</v>
          </cell>
          <cell r="L100">
            <v>16621.624079143214</v>
          </cell>
          <cell r="M100">
            <v>16725.701946822126</v>
          </cell>
          <cell r="N100">
            <v>16725.701946822126</v>
          </cell>
          <cell r="O100">
            <v>57790.698318282877</v>
          </cell>
          <cell r="P100">
            <v>159316.31675217269</v>
          </cell>
          <cell r="Q100">
            <v>213770</v>
          </cell>
          <cell r="R100">
            <v>213770</v>
          </cell>
          <cell r="S100">
            <v>213770</v>
          </cell>
          <cell r="T100">
            <v>231070</v>
          </cell>
          <cell r="U100">
            <v>185524</v>
          </cell>
          <cell r="V100">
            <v>204927</v>
          </cell>
          <cell r="W100">
            <v>204927</v>
          </cell>
          <cell r="X100">
            <v>158566</v>
          </cell>
          <cell r="Y100">
            <v>106467</v>
          </cell>
          <cell r="Z100">
            <v>2032546</v>
          </cell>
          <cell r="AA100">
            <v>2032546</v>
          </cell>
          <cell r="AB100">
            <v>2419119.0307323821</v>
          </cell>
          <cell r="AC100">
            <v>2854324.2797926944</v>
          </cell>
          <cell r="AD100">
            <v>3227347.016608966</v>
          </cell>
          <cell r="AE100">
            <v>3227347.016608966</v>
          </cell>
          <cell r="AF100">
            <v>3618345.1517854594</v>
          </cell>
          <cell r="AG100">
            <v>3980864.9236605968</v>
          </cell>
          <cell r="AH100">
            <v>4352502.1162021989</v>
          </cell>
          <cell r="AI100">
            <v>4352502.1162021989</v>
          </cell>
          <cell r="AJ100">
            <v>4352502.1162021989</v>
          </cell>
          <cell r="AK100">
            <v>4608575.9952293318</v>
          </cell>
          <cell r="AL100">
            <v>4882823.2888029646</v>
          </cell>
          <cell r="AM100">
            <v>5150294.4405898191</v>
          </cell>
          <cell r="AN100">
            <v>5150294.4405898191</v>
          </cell>
          <cell r="AO100">
            <v>5418575.9547528904</v>
          </cell>
          <cell r="AP100">
            <v>5679861.7606176175</v>
          </cell>
          <cell r="AQ100">
            <v>5976819.8307487275</v>
          </cell>
          <cell r="AR100">
            <v>5976819.8307487275</v>
          </cell>
          <cell r="AS100">
            <v>6266342.4225805672</v>
          </cell>
          <cell r="AT100">
            <v>6585619.2670593569</v>
          </cell>
          <cell r="AU100">
            <v>6818842.7638924737</v>
          </cell>
          <cell r="AV100">
            <v>6818842.7638924737</v>
          </cell>
          <cell r="AW100">
            <v>7076538.1364720669</v>
          </cell>
          <cell r="AX100">
            <v>7297148.2303243261</v>
          </cell>
          <cell r="AY100">
            <v>7502800.6277394742</v>
          </cell>
          <cell r="AZ100">
            <v>7502800.6277394742</v>
          </cell>
          <cell r="BA100">
            <v>7502800.6277394742</v>
          </cell>
          <cell r="BB100">
            <v>7659423.1264341101</v>
          </cell>
          <cell r="BC100">
            <v>7872234.7949600946</v>
          </cell>
          <cell r="BD100">
            <v>8114420.606722936</v>
          </cell>
          <cell r="BE100">
            <v>8114420.606722936</v>
          </cell>
          <cell r="BF100">
            <v>8397693.339250613</v>
          </cell>
          <cell r="BG100">
            <v>8716407.6203493495</v>
          </cell>
          <cell r="BH100">
            <v>9127663.8720442392</v>
          </cell>
          <cell r="BI100">
            <v>9127663.8720442392</v>
          </cell>
          <cell r="BJ100">
            <v>9579831.0973471496</v>
          </cell>
          <cell r="BK100">
            <v>10139915.350133602</v>
          </cell>
          <cell r="BL100">
            <v>10626275.451975239</v>
          </cell>
          <cell r="BM100">
            <v>10626275.451975239</v>
          </cell>
          <cell r="BN100">
            <v>11207527.229879173</v>
          </cell>
          <cell r="BO100">
            <v>11794072.302609101</v>
          </cell>
          <cell r="BP100">
            <v>12446909.983597012</v>
          </cell>
          <cell r="BQ100">
            <v>12446909.983597012</v>
          </cell>
          <cell r="BR100">
            <v>12446909.983597012</v>
          </cell>
          <cell r="BS100">
            <v>29426778.472081229</v>
          </cell>
          <cell r="BT100">
            <v>64327959.242186479</v>
          </cell>
          <cell r="BU100">
            <v>107694452.75207637</v>
          </cell>
          <cell r="BV100">
            <v>162339410.61303288</v>
          </cell>
          <cell r="BW100">
            <v>235466699.18551946</v>
          </cell>
          <cell r="BX100">
            <v>334843860.84132427</v>
          </cell>
          <cell r="BY100">
            <v>461629604.07550275</v>
          </cell>
        </row>
        <row r="101">
          <cell r="A101" t="str">
            <v>Ctas por pagar EDC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</row>
        <row r="102">
          <cell r="A102" t="str">
            <v>Ctas por pagar ELEGGUA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A103" t="str">
            <v>Ctas por pagar CALEV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A104" t="str">
            <v>Ctas por pagar CALEY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</row>
        <row r="105">
          <cell r="A105" t="str">
            <v>Ctas por pagar RELACIONADAS</v>
          </cell>
          <cell r="B105">
            <v>2013444.9999789409</v>
          </cell>
          <cell r="C105">
            <v>660712.0684905661</v>
          </cell>
          <cell r="D105">
            <v>734692.81315614562</v>
          </cell>
          <cell r="E105">
            <v>694780.35607653437</v>
          </cell>
          <cell r="F105">
            <v>694780.35607653437</v>
          </cell>
          <cell r="G105">
            <v>753404.03034840745</v>
          </cell>
          <cell r="H105">
            <v>680801.11859846162</v>
          </cell>
          <cell r="I105">
            <v>774865.7845729338</v>
          </cell>
          <cell r="J105">
            <v>774865.7845729338</v>
          </cell>
          <cell r="K105">
            <v>731553.04477800126</v>
          </cell>
          <cell r="L105">
            <v>804094.35017338418</v>
          </cell>
          <cell r="M105">
            <v>706236.62288115779</v>
          </cell>
          <cell r="N105">
            <v>706236.62288115779</v>
          </cell>
          <cell r="O105">
            <v>682314.37993708753</v>
          </cell>
          <cell r="P105">
            <v>694968.26952862472</v>
          </cell>
          <cell r="Q105">
            <v>2602689</v>
          </cell>
          <cell r="R105">
            <v>2602689</v>
          </cell>
          <cell r="S105">
            <v>2602689</v>
          </cell>
          <cell r="T105">
            <v>2577693</v>
          </cell>
          <cell r="U105">
            <v>4991584</v>
          </cell>
          <cell r="V105">
            <v>2758879</v>
          </cell>
          <cell r="W105">
            <v>2758879</v>
          </cell>
          <cell r="X105">
            <v>2904274</v>
          </cell>
          <cell r="Y105">
            <v>4992017</v>
          </cell>
          <cell r="Z105">
            <v>3235163</v>
          </cell>
          <cell r="AA105">
            <v>3235163</v>
          </cell>
          <cell r="AB105">
            <v>2929363.9650061568</v>
          </cell>
          <cell r="AC105">
            <v>3233727.2976604584</v>
          </cell>
          <cell r="AD105">
            <v>2995966.3485406348</v>
          </cell>
          <cell r="AE105">
            <v>2995966.3485406348</v>
          </cell>
          <cell r="AF105">
            <v>2933959.896042448</v>
          </cell>
          <cell r="AG105">
            <v>3003972.1631483175</v>
          </cell>
          <cell r="AH105">
            <v>3127134.4295149436</v>
          </cell>
          <cell r="AI105">
            <v>3127134.4295149436</v>
          </cell>
          <cell r="AJ105">
            <v>3127134.4295149436</v>
          </cell>
          <cell r="AK105">
            <v>2739451.0682117972</v>
          </cell>
          <cell r="AL105">
            <v>2941366.922555577</v>
          </cell>
          <cell r="AM105">
            <v>2715810.3719655243</v>
          </cell>
          <cell r="AN105">
            <v>2715810.3719655243</v>
          </cell>
          <cell r="AO105">
            <v>2823266.1367011443</v>
          </cell>
          <cell r="AP105">
            <v>2814572.3664282085</v>
          </cell>
          <cell r="AQ105">
            <v>3153017.7730252775</v>
          </cell>
          <cell r="AR105">
            <v>3153017.7730252775</v>
          </cell>
          <cell r="AS105">
            <v>2952252.8105824417</v>
          </cell>
          <cell r="AT105">
            <v>3272927.7330244523</v>
          </cell>
          <cell r="AU105">
            <v>3045737.2565715467</v>
          </cell>
          <cell r="AV105">
            <v>3045737.2565715467</v>
          </cell>
          <cell r="AW105">
            <v>2994376.0743483128</v>
          </cell>
          <cell r="AX105">
            <v>3074272.318911185</v>
          </cell>
          <cell r="AY105">
            <v>3205664.9303550152</v>
          </cell>
          <cell r="AZ105">
            <v>3205664.9303550152</v>
          </cell>
          <cell r="BA105">
            <v>3205664.9303550152</v>
          </cell>
          <cell r="BB105">
            <v>2869228.117962583</v>
          </cell>
          <cell r="BC105">
            <v>3129308.983263134</v>
          </cell>
          <cell r="BD105">
            <v>2933120.4682229473</v>
          </cell>
          <cell r="BE105">
            <v>2933120.4682229473</v>
          </cell>
          <cell r="BF105">
            <v>3095041.3470965237</v>
          </cell>
          <cell r="BG105">
            <v>3134188.8927548579</v>
          </cell>
          <cell r="BH105">
            <v>3573435.537902575</v>
          </cell>
          <cell r="BI105">
            <v>3573435.537902575</v>
          </cell>
          <cell r="BJ105">
            <v>3400775.3210652545</v>
          </cell>
          <cell r="BK105">
            <v>3828371.5298301145</v>
          </cell>
          <cell r="BL105">
            <v>3617406.0782460263</v>
          </cell>
          <cell r="BM105">
            <v>3617406.0782460263</v>
          </cell>
          <cell r="BN105">
            <v>3613192.7604934634</v>
          </cell>
          <cell r="BO105">
            <v>3767180.784352765</v>
          </cell>
          <cell r="BP105">
            <v>3990646.7624233677</v>
          </cell>
          <cell r="BQ105">
            <v>3990646.7624233677</v>
          </cell>
          <cell r="BR105">
            <v>3990646.7624233677</v>
          </cell>
          <cell r="BS105">
            <v>5352969.8594311327</v>
          </cell>
          <cell r="BT105">
            <v>6834607.2565225745</v>
          </cell>
          <cell r="BU105">
            <v>8607839.9918106813</v>
          </cell>
          <cell r="BV105">
            <v>10698610.75568272</v>
          </cell>
          <cell r="BW105">
            <v>13140084.968751818</v>
          </cell>
          <cell r="BX105">
            <v>16409274.68845729</v>
          </cell>
          <cell r="BY105">
            <v>20436804.841924749</v>
          </cell>
        </row>
        <row r="106">
          <cell r="B106" t="str">
            <v>-</v>
          </cell>
          <cell r="C106" t="str">
            <v>-</v>
          </cell>
          <cell r="D106" t="str">
            <v>-</v>
          </cell>
          <cell r="E106" t="str">
            <v>-</v>
          </cell>
          <cell r="F106" t="str">
            <v>-</v>
          </cell>
          <cell r="G106" t="str">
            <v>-</v>
          </cell>
          <cell r="H106" t="str">
            <v>-</v>
          </cell>
          <cell r="I106" t="str">
            <v>-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-</v>
          </cell>
          <cell r="O106" t="str">
            <v>-</v>
          </cell>
          <cell r="P106" t="str">
            <v>-</v>
          </cell>
          <cell r="Q106" t="str">
            <v>-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  <cell r="AE106" t="str">
            <v>-</v>
          </cell>
          <cell r="AF106" t="str">
            <v>-</v>
          </cell>
          <cell r="AG106" t="str">
            <v>-</v>
          </cell>
          <cell r="AH106" t="str">
            <v>-</v>
          </cell>
          <cell r="AI106" t="str">
            <v>-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-</v>
          </cell>
          <cell r="AN106" t="str">
            <v>-</v>
          </cell>
          <cell r="AO106" t="str">
            <v>-</v>
          </cell>
          <cell r="AP106" t="str">
            <v>-</v>
          </cell>
          <cell r="AQ106" t="str">
            <v>-</v>
          </cell>
          <cell r="AR106" t="str">
            <v>-</v>
          </cell>
          <cell r="AS106" t="str">
            <v>-</v>
          </cell>
          <cell r="AT106" t="str">
            <v>-</v>
          </cell>
          <cell r="AU106" t="str">
            <v>-</v>
          </cell>
          <cell r="AV106" t="str">
            <v>-</v>
          </cell>
          <cell r="AW106" t="str">
            <v>-</v>
          </cell>
          <cell r="AX106" t="str">
            <v>-</v>
          </cell>
          <cell r="AY106" t="str">
            <v>-</v>
          </cell>
          <cell r="AZ106" t="str">
            <v>-</v>
          </cell>
          <cell r="BA106" t="str">
            <v>-</v>
          </cell>
          <cell r="BB106" t="str">
            <v>-</v>
          </cell>
          <cell r="BC106" t="str">
            <v>-</v>
          </cell>
          <cell r="BD106" t="str">
            <v>-</v>
          </cell>
          <cell r="BE106" t="str">
            <v>-</v>
          </cell>
          <cell r="BF106" t="str">
            <v>-</v>
          </cell>
          <cell r="BG106" t="str">
            <v>-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-</v>
          </cell>
          <cell r="BL106" t="str">
            <v>-</v>
          </cell>
          <cell r="BM106" t="str">
            <v>-</v>
          </cell>
          <cell r="BN106" t="str">
            <v>-</v>
          </cell>
          <cell r="BO106" t="str">
            <v>-</v>
          </cell>
          <cell r="BP106" t="str">
            <v>-</v>
          </cell>
          <cell r="BQ106" t="str">
            <v>-</v>
          </cell>
          <cell r="BR106" t="str">
            <v>-</v>
          </cell>
          <cell r="BS106" t="str">
            <v>-</v>
          </cell>
          <cell r="BT106" t="str">
            <v>-</v>
          </cell>
          <cell r="BU106" t="str">
            <v>-</v>
          </cell>
          <cell r="BV106" t="str">
            <v>-</v>
          </cell>
          <cell r="BW106" t="str">
            <v>-</v>
          </cell>
          <cell r="BX106" t="str">
            <v>-</v>
          </cell>
          <cell r="BY106" t="str">
            <v>-</v>
          </cell>
        </row>
        <row r="107">
          <cell r="A107" t="str">
            <v>Ctas por pagar Compañías filiales y relacionadas</v>
          </cell>
          <cell r="B107">
            <v>2013444.9999789409</v>
          </cell>
          <cell r="C107">
            <v>660712.0684905661</v>
          </cell>
          <cell r="D107">
            <v>734692.81315614562</v>
          </cell>
          <cell r="E107">
            <v>694780.35607653437</v>
          </cell>
          <cell r="F107">
            <v>694780.35607653437</v>
          </cell>
          <cell r="G107">
            <v>753404.03034840745</v>
          </cell>
          <cell r="H107">
            <v>680801.11859846162</v>
          </cell>
          <cell r="I107">
            <v>774865.7845729338</v>
          </cell>
          <cell r="J107">
            <v>774865.7845729338</v>
          </cell>
          <cell r="K107">
            <v>731553.04477800126</v>
          </cell>
          <cell r="L107">
            <v>804094.35017338418</v>
          </cell>
          <cell r="M107">
            <v>706236.62288115779</v>
          </cell>
          <cell r="N107">
            <v>706236.62288115779</v>
          </cell>
          <cell r="O107">
            <v>682314.37993708753</v>
          </cell>
          <cell r="P107">
            <v>694968.26952862472</v>
          </cell>
          <cell r="Q107">
            <v>2602689</v>
          </cell>
          <cell r="R107">
            <v>2602689</v>
          </cell>
          <cell r="S107">
            <v>2602689</v>
          </cell>
          <cell r="T107">
            <v>2577693</v>
          </cell>
          <cell r="U107">
            <v>4991584</v>
          </cell>
          <cell r="V107">
            <v>2758879</v>
          </cell>
          <cell r="W107">
            <v>2758879</v>
          </cell>
          <cell r="X107">
            <v>2904274</v>
          </cell>
          <cell r="Y107">
            <v>4992017</v>
          </cell>
          <cell r="Z107">
            <v>3235163</v>
          </cell>
          <cell r="AA107">
            <v>3235163</v>
          </cell>
          <cell r="AB107">
            <v>2929363.9650061568</v>
          </cell>
          <cell r="AC107">
            <v>3233727.2976604584</v>
          </cell>
          <cell r="AD107">
            <v>2995966.3485406348</v>
          </cell>
          <cell r="AE107">
            <v>2995966.3485406348</v>
          </cell>
          <cell r="AF107">
            <v>2933959.896042448</v>
          </cell>
          <cell r="AG107">
            <v>3003972.1631483175</v>
          </cell>
          <cell r="AH107">
            <v>3127134.4295149436</v>
          </cell>
          <cell r="AI107">
            <v>3127134.4295149436</v>
          </cell>
          <cell r="AJ107">
            <v>3127134.4295149436</v>
          </cell>
          <cell r="AK107">
            <v>2739451.0682117972</v>
          </cell>
          <cell r="AL107">
            <v>2941366.922555577</v>
          </cell>
          <cell r="AM107">
            <v>2715810.3719655243</v>
          </cell>
          <cell r="AN107">
            <v>2715810.3719655243</v>
          </cell>
          <cell r="AO107">
            <v>2823266.1367011443</v>
          </cell>
          <cell r="AP107">
            <v>2814572.3664282085</v>
          </cell>
          <cell r="AQ107">
            <v>3153017.7730252775</v>
          </cell>
          <cell r="AR107">
            <v>3153017.7730252775</v>
          </cell>
          <cell r="AS107">
            <v>2952252.8105824417</v>
          </cell>
          <cell r="AT107">
            <v>3272927.7330244523</v>
          </cell>
          <cell r="AU107">
            <v>3045737.2565715467</v>
          </cell>
          <cell r="AV107">
            <v>3045737.2565715467</v>
          </cell>
          <cell r="AW107">
            <v>2994376.0743483128</v>
          </cell>
          <cell r="AX107">
            <v>3074272.318911185</v>
          </cell>
          <cell r="AY107">
            <v>3205664.9303550152</v>
          </cell>
          <cell r="AZ107">
            <v>3205664.9303550152</v>
          </cell>
          <cell r="BA107">
            <v>3205664.9303550152</v>
          </cell>
          <cell r="BB107">
            <v>2869228.117962583</v>
          </cell>
          <cell r="BC107">
            <v>3129308.983263134</v>
          </cell>
          <cell r="BD107">
            <v>2933120.4682229473</v>
          </cell>
          <cell r="BE107">
            <v>2933120.4682229473</v>
          </cell>
          <cell r="BF107">
            <v>3095041.3470965237</v>
          </cell>
          <cell r="BG107">
            <v>3134188.8927548579</v>
          </cell>
          <cell r="BH107">
            <v>3573435.537902575</v>
          </cell>
          <cell r="BI107">
            <v>3573435.537902575</v>
          </cell>
          <cell r="BJ107">
            <v>3400775.3210652545</v>
          </cell>
          <cell r="BK107">
            <v>3828371.5298301145</v>
          </cell>
          <cell r="BL107">
            <v>3617406.0782460263</v>
          </cell>
          <cell r="BM107">
            <v>3617406.0782460263</v>
          </cell>
          <cell r="BN107">
            <v>3613192.7604934634</v>
          </cell>
          <cell r="BO107">
            <v>3767180.784352765</v>
          </cell>
          <cell r="BP107">
            <v>3990646.7624233677</v>
          </cell>
          <cell r="BQ107">
            <v>3990646.7624233677</v>
          </cell>
          <cell r="BR107">
            <v>3990646.7624233677</v>
          </cell>
          <cell r="BS107">
            <v>5352969.8594311327</v>
          </cell>
          <cell r="BT107">
            <v>6834607.2565225745</v>
          </cell>
          <cell r="BU107">
            <v>8607839.9918106813</v>
          </cell>
          <cell r="BV107">
            <v>10698610.75568272</v>
          </cell>
          <cell r="BW107">
            <v>13140084.968751818</v>
          </cell>
          <cell r="BX107">
            <v>16409274.68845729</v>
          </cell>
          <cell r="BY107">
            <v>20436804.841924749</v>
          </cell>
        </row>
        <row r="108">
          <cell r="A108" t="str">
            <v>Dividendos por pagar</v>
          </cell>
          <cell r="B108">
            <v>877.99999999082729</v>
          </cell>
          <cell r="C108">
            <v>52.627619998349303</v>
          </cell>
          <cell r="D108">
            <v>0</v>
          </cell>
          <cell r="E108">
            <v>0</v>
          </cell>
          <cell r="F108">
            <v>0</v>
          </cell>
          <cell r="G108">
            <v>52.627619998349303</v>
          </cell>
          <cell r="H108">
            <v>0.1373580881956917</v>
          </cell>
          <cell r="I108">
            <v>0</v>
          </cell>
          <cell r="J108">
            <v>0</v>
          </cell>
          <cell r="K108">
            <v>52.627619998349303</v>
          </cell>
          <cell r="L108">
            <v>0</v>
          </cell>
          <cell r="M108">
            <v>0</v>
          </cell>
          <cell r="N108">
            <v>0</v>
          </cell>
          <cell r="O108">
            <v>52.627619998349303</v>
          </cell>
          <cell r="P108">
            <v>0</v>
          </cell>
          <cell r="Q108">
            <v>878</v>
          </cell>
          <cell r="R108">
            <v>878</v>
          </cell>
          <cell r="S108">
            <v>878</v>
          </cell>
          <cell r="T108">
            <v>878</v>
          </cell>
          <cell r="U108">
            <v>878</v>
          </cell>
          <cell r="V108">
            <v>878</v>
          </cell>
          <cell r="W108">
            <v>878</v>
          </cell>
          <cell r="X108">
            <v>878</v>
          </cell>
          <cell r="Y108">
            <v>878</v>
          </cell>
          <cell r="Z108">
            <v>878</v>
          </cell>
          <cell r="AA108">
            <v>878</v>
          </cell>
          <cell r="AB108">
            <v>7761.4676199983478</v>
          </cell>
          <cell r="AC108">
            <v>0</v>
          </cell>
          <cell r="AD108">
            <v>0</v>
          </cell>
          <cell r="AE108">
            <v>0</v>
          </cell>
          <cell r="AF108">
            <v>52.627619998349303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52.627619998349303</v>
          </cell>
          <cell r="AL108">
            <v>0</v>
          </cell>
          <cell r="AM108">
            <v>0</v>
          </cell>
          <cell r="AN108">
            <v>0</v>
          </cell>
          <cell r="AO108">
            <v>52.627619998349303</v>
          </cell>
          <cell r="AP108">
            <v>0.1373580881956917</v>
          </cell>
          <cell r="AQ108">
            <v>0</v>
          </cell>
          <cell r="AR108">
            <v>0</v>
          </cell>
          <cell r="AS108">
            <v>52.627619998349303</v>
          </cell>
          <cell r="AT108">
            <v>0</v>
          </cell>
          <cell r="AU108">
            <v>0</v>
          </cell>
          <cell r="AV108">
            <v>0</v>
          </cell>
          <cell r="AW108">
            <v>52.627619998349303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52.627619998349303</v>
          </cell>
          <cell r="BC108">
            <v>0</v>
          </cell>
          <cell r="BD108">
            <v>0</v>
          </cell>
          <cell r="BE108">
            <v>0</v>
          </cell>
          <cell r="BF108">
            <v>52.627619998349303</v>
          </cell>
          <cell r="BG108">
            <v>0.1373580881956917</v>
          </cell>
          <cell r="BH108">
            <v>0</v>
          </cell>
          <cell r="BI108">
            <v>0</v>
          </cell>
          <cell r="BJ108">
            <v>52.627619998349303</v>
          </cell>
          <cell r="BK108">
            <v>0</v>
          </cell>
          <cell r="BL108">
            <v>0</v>
          </cell>
          <cell r="BM108">
            <v>0</v>
          </cell>
          <cell r="BN108">
            <v>52.627619998349303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210.51047999339721</v>
          </cell>
          <cell r="BT108">
            <v>210.51047999339721</v>
          </cell>
          <cell r="BU108">
            <v>210.51047999339721</v>
          </cell>
          <cell r="BV108">
            <v>210.51047999339721</v>
          </cell>
          <cell r="BW108">
            <v>210.51047999339721</v>
          </cell>
          <cell r="BX108">
            <v>210.51047999339721</v>
          </cell>
          <cell r="BY108">
            <v>210.51047999339721</v>
          </cell>
        </row>
        <row r="109">
          <cell r="B109" t="str">
            <v>-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-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-</v>
          </cell>
          <cell r="O109" t="str">
            <v>-</v>
          </cell>
          <cell r="P109" t="str">
            <v>-</v>
          </cell>
          <cell r="Q109" t="str">
            <v>-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  <cell r="AE109" t="str">
            <v>-</v>
          </cell>
          <cell r="AF109" t="str">
            <v>-</v>
          </cell>
          <cell r="AG109" t="str">
            <v>-</v>
          </cell>
          <cell r="AH109" t="str">
            <v>-</v>
          </cell>
          <cell r="AI109" t="str">
            <v>-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-</v>
          </cell>
          <cell r="AN109" t="str">
            <v>-</v>
          </cell>
          <cell r="AO109" t="str">
            <v>-</v>
          </cell>
          <cell r="AP109" t="str">
            <v>-</v>
          </cell>
          <cell r="AQ109" t="str">
            <v>-</v>
          </cell>
          <cell r="AR109" t="str">
            <v>-</v>
          </cell>
          <cell r="AS109" t="str">
            <v>-</v>
          </cell>
          <cell r="AT109" t="str">
            <v>-</v>
          </cell>
          <cell r="AU109" t="str">
            <v>-</v>
          </cell>
          <cell r="AV109" t="str">
            <v>-</v>
          </cell>
          <cell r="AW109" t="str">
            <v>-</v>
          </cell>
          <cell r="AX109" t="str">
            <v>-</v>
          </cell>
          <cell r="AY109" t="str">
            <v>-</v>
          </cell>
          <cell r="AZ109" t="str">
            <v>-</v>
          </cell>
          <cell r="BA109" t="str">
            <v>-</v>
          </cell>
          <cell r="BB109" t="str">
            <v>-</v>
          </cell>
          <cell r="BC109" t="str">
            <v>-</v>
          </cell>
          <cell r="BD109" t="str">
            <v>-</v>
          </cell>
          <cell r="BE109" t="str">
            <v>-</v>
          </cell>
          <cell r="BF109" t="str">
            <v>-</v>
          </cell>
          <cell r="BG109" t="str">
            <v>-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 t="str">
            <v>-</v>
          </cell>
          <cell r="BO109" t="str">
            <v>-</v>
          </cell>
          <cell r="BP109" t="str">
            <v>-</v>
          </cell>
          <cell r="BQ109" t="str">
            <v>-</v>
          </cell>
          <cell r="BR109" t="str">
            <v>-</v>
          </cell>
          <cell r="BS109" t="str">
            <v>-</v>
          </cell>
          <cell r="BT109" t="str">
            <v>-</v>
          </cell>
          <cell r="BU109" t="str">
            <v>-</v>
          </cell>
          <cell r="BV109" t="str">
            <v>-</v>
          </cell>
          <cell r="BW109" t="str">
            <v>-</v>
          </cell>
          <cell r="BX109" t="str">
            <v>-</v>
          </cell>
          <cell r="BY109" t="str">
            <v>-</v>
          </cell>
        </row>
        <row r="110">
          <cell r="A110" t="str">
            <v>Total pasivo circulante</v>
          </cell>
          <cell r="B110">
            <v>31988441.499878418</v>
          </cell>
          <cell r="C110">
            <v>30680189.237327803</v>
          </cell>
          <cell r="D110">
            <v>31643349.804789249</v>
          </cell>
          <cell r="E110">
            <v>31120600.52869764</v>
          </cell>
          <cell r="F110">
            <v>31120600.52869764</v>
          </cell>
          <cell r="G110">
            <v>28071460.191551145</v>
          </cell>
          <cell r="H110">
            <v>27187051.688421741</v>
          </cell>
          <cell r="I110">
            <v>34672647.859332435</v>
          </cell>
          <cell r="J110">
            <v>34672647.859332435</v>
          </cell>
          <cell r="K110">
            <v>34155389.191450872</v>
          </cell>
          <cell r="L110">
            <v>35049687.584782451</v>
          </cell>
          <cell r="M110">
            <v>25599591.330776602</v>
          </cell>
          <cell r="N110">
            <v>25599591.330776602</v>
          </cell>
          <cell r="O110">
            <v>25341058.28516639</v>
          </cell>
          <cell r="P110">
            <v>25620883.963135339</v>
          </cell>
          <cell r="Q110">
            <v>48042330</v>
          </cell>
          <cell r="R110">
            <v>48042330</v>
          </cell>
          <cell r="S110">
            <v>48042330</v>
          </cell>
          <cell r="T110">
            <v>41702214</v>
          </cell>
          <cell r="U110">
            <v>46781637</v>
          </cell>
          <cell r="V110">
            <v>40891366</v>
          </cell>
          <cell r="W110">
            <v>40891366</v>
          </cell>
          <cell r="X110">
            <v>45075640</v>
          </cell>
          <cell r="Y110">
            <v>45168436</v>
          </cell>
          <cell r="Z110">
            <v>48974083</v>
          </cell>
          <cell r="AA110">
            <v>48974083</v>
          </cell>
          <cell r="AB110">
            <v>30590552.850887425</v>
          </cell>
          <cell r="AC110">
            <v>32275331.373757988</v>
          </cell>
          <cell r="AD110">
            <v>31468211.016238514</v>
          </cell>
          <cell r="AE110">
            <v>31468211.016238514</v>
          </cell>
          <cell r="AF110">
            <v>31665190.154931575</v>
          </cell>
          <cell r="AG110">
            <v>32276660.550233826</v>
          </cell>
          <cell r="AH110">
            <v>33056236.27288907</v>
          </cell>
          <cell r="AI110">
            <v>33056236.27288907</v>
          </cell>
          <cell r="AJ110">
            <v>33056236.27288907</v>
          </cell>
          <cell r="AK110">
            <v>31904363.962946571</v>
          </cell>
          <cell r="AL110">
            <v>32981428.409555681</v>
          </cell>
          <cell r="AM110">
            <v>32370928.264152482</v>
          </cell>
          <cell r="AN110">
            <v>32370928.264152482</v>
          </cell>
          <cell r="AO110">
            <v>33089915.855100144</v>
          </cell>
          <cell r="AP110">
            <v>33325138.768895973</v>
          </cell>
          <cell r="AQ110">
            <v>34949829.579778232</v>
          </cell>
          <cell r="AR110">
            <v>34949829.579778232</v>
          </cell>
          <cell r="AS110">
            <v>34484187.716683865</v>
          </cell>
          <cell r="AT110">
            <v>36050549.780286364</v>
          </cell>
          <cell r="AU110">
            <v>35442011.30943542</v>
          </cell>
          <cell r="AV110">
            <v>35442011.30943542</v>
          </cell>
          <cell r="AW110">
            <v>35514999.950262532</v>
          </cell>
          <cell r="AX110">
            <v>36069803.574606493</v>
          </cell>
          <cell r="AY110">
            <v>36790332.620145835</v>
          </cell>
          <cell r="AZ110">
            <v>36790332.620145835</v>
          </cell>
          <cell r="BA110">
            <v>36790332.620145835</v>
          </cell>
          <cell r="BB110">
            <v>35697328.288726673</v>
          </cell>
          <cell r="BC110">
            <v>36972380.854504161</v>
          </cell>
          <cell r="BD110">
            <v>36473921.679084495</v>
          </cell>
          <cell r="BE110">
            <v>36473921.679084495</v>
          </cell>
          <cell r="BF110">
            <v>37424845.675689831</v>
          </cell>
          <cell r="BG110">
            <v>37923248.882767074</v>
          </cell>
          <cell r="BH110">
            <v>40070421.690878935</v>
          </cell>
          <cell r="BI110">
            <v>40070421.690878935</v>
          </cell>
          <cell r="BJ110">
            <v>39890883.244733058</v>
          </cell>
          <cell r="BK110">
            <v>42127323.651563458</v>
          </cell>
          <cell r="BL110">
            <v>41853575.711290367</v>
          </cell>
          <cell r="BM110">
            <v>41853575.711290367</v>
          </cell>
          <cell r="BN110">
            <v>42448150.343203932</v>
          </cell>
          <cell r="BO110">
            <v>43672534.196430333</v>
          </cell>
          <cell r="BP110">
            <v>44819692.017430089</v>
          </cell>
          <cell r="BQ110">
            <v>44819692.017430089</v>
          </cell>
          <cell r="BR110">
            <v>44819692.017430089</v>
          </cell>
          <cell r="BS110">
            <v>65646903.863470145</v>
          </cell>
          <cell r="BT110">
            <v>106381460.8938757</v>
          </cell>
          <cell r="BU110">
            <v>157257864.48484871</v>
          </cell>
          <cell r="BV110">
            <v>219734873.19224644</v>
          </cell>
          <cell r="BW110">
            <v>302535227.56553382</v>
          </cell>
          <cell r="BX110">
            <v>414844915.70671856</v>
          </cell>
          <cell r="BY110">
            <v>557327610.60089791</v>
          </cell>
        </row>
        <row r="111">
          <cell r="A111" t="str">
            <v xml:space="preserve">          </v>
          </cell>
        </row>
        <row r="112">
          <cell r="A112" t="str">
            <v>Deuda a largo plazo programada</v>
          </cell>
          <cell r="B112">
            <v>12388703.999870425</v>
          </cell>
          <cell r="C112">
            <v>6217024.4495680211</v>
          </cell>
          <cell r="D112">
            <v>6278696.5730662169</v>
          </cell>
          <cell r="E112">
            <v>6356972.729813925</v>
          </cell>
          <cell r="F112">
            <v>6356972.729813925</v>
          </cell>
          <cell r="G112">
            <v>6404412.8248125361</v>
          </cell>
          <cell r="H112">
            <v>6489804.9958100365</v>
          </cell>
          <cell r="I112">
            <v>6470828.9578105919</v>
          </cell>
          <cell r="J112">
            <v>6470828.9578105919</v>
          </cell>
          <cell r="K112">
            <v>6523013.0623090649</v>
          </cell>
          <cell r="L112">
            <v>6544361.10505844</v>
          </cell>
          <cell r="M112">
            <v>6553849.1240581619</v>
          </cell>
          <cell r="N112">
            <v>6553849.1240581619</v>
          </cell>
          <cell r="O112">
            <v>6584685.1858072598</v>
          </cell>
          <cell r="P112">
            <v>6613149.2428064262</v>
          </cell>
          <cell r="Q112">
            <v>18777338</v>
          </cell>
          <cell r="R112">
            <v>18777338</v>
          </cell>
          <cell r="S112">
            <v>18777338</v>
          </cell>
          <cell r="T112">
            <v>17683199</v>
          </cell>
          <cell r="U112">
            <v>17725527</v>
          </cell>
          <cell r="V112">
            <v>17751930</v>
          </cell>
          <cell r="W112">
            <v>17751930</v>
          </cell>
          <cell r="X112">
            <v>18018428</v>
          </cell>
          <cell r="Y112">
            <v>18073863</v>
          </cell>
          <cell r="Z112">
            <v>16091123</v>
          </cell>
          <cell r="AA112">
            <v>16091123</v>
          </cell>
          <cell r="AB112">
            <v>5072294.8857886195</v>
          </cell>
          <cell r="AC112">
            <v>5099084.7637545215</v>
          </cell>
          <cell r="AD112">
            <v>5125874.6417204244</v>
          </cell>
          <cell r="AE112">
            <v>5125874.6417204244</v>
          </cell>
          <cell r="AF112">
            <v>5152664.5196863273</v>
          </cell>
          <cell r="AG112">
            <v>5179454.3976522274</v>
          </cell>
          <cell r="AH112">
            <v>3375066.7254922548</v>
          </cell>
          <cell r="AI112">
            <v>3375066.7254922548</v>
          </cell>
          <cell r="AJ112">
            <v>3375066.7254922548</v>
          </cell>
          <cell r="AK112">
            <v>3409308.0716163306</v>
          </cell>
          <cell r="AL112">
            <v>3443549.4177404065</v>
          </cell>
          <cell r="AM112">
            <v>3477790.7638644823</v>
          </cell>
          <cell r="AN112">
            <v>3477790.7638644823</v>
          </cell>
          <cell r="AO112">
            <v>3512032.1099885581</v>
          </cell>
          <cell r="AP112">
            <v>3546273.4561126339</v>
          </cell>
          <cell r="AQ112">
            <v>3580514.8022367097</v>
          </cell>
          <cell r="AR112">
            <v>3580514.8022367097</v>
          </cell>
          <cell r="AS112">
            <v>3614756.1483607856</v>
          </cell>
          <cell r="AT112">
            <v>3648997.4944848614</v>
          </cell>
          <cell r="AU112">
            <v>3683238.8406089372</v>
          </cell>
          <cell r="AV112">
            <v>3683238.8406089372</v>
          </cell>
          <cell r="AW112">
            <v>3717480.186733013</v>
          </cell>
          <cell r="AX112">
            <v>3751721.5328570893</v>
          </cell>
          <cell r="AY112">
            <v>1731849.347762282</v>
          </cell>
          <cell r="AZ112">
            <v>1731849.347762282</v>
          </cell>
          <cell r="BA112">
            <v>1731849.347762282</v>
          </cell>
          <cell r="BB112">
            <v>1762811.7792616077</v>
          </cell>
          <cell r="BC112">
            <v>1793774.2107609333</v>
          </cell>
          <cell r="BD112">
            <v>1824736.642260259</v>
          </cell>
          <cell r="BE112">
            <v>1824736.642260259</v>
          </cell>
          <cell r="BF112">
            <v>1855699.0737595847</v>
          </cell>
          <cell r="BG112">
            <v>1886661.5052589101</v>
          </cell>
          <cell r="BH112">
            <v>1917623.936758236</v>
          </cell>
          <cell r="BI112">
            <v>1917623.936758236</v>
          </cell>
          <cell r="BJ112">
            <v>1948586.3682575617</v>
          </cell>
          <cell r="BK112">
            <v>1979548.7997568871</v>
          </cell>
          <cell r="BL112">
            <v>2010511.231256213</v>
          </cell>
          <cell r="BM112">
            <v>2010511.231256213</v>
          </cell>
          <cell r="BN112">
            <v>2041473.6627555387</v>
          </cell>
          <cell r="BO112">
            <v>2072436.0942548641</v>
          </cell>
          <cell r="BP112">
            <v>-497.17424581028092</v>
          </cell>
          <cell r="BQ112">
            <v>-497.17424581028092</v>
          </cell>
          <cell r="BR112">
            <v>-497.17424581028092</v>
          </cell>
          <cell r="BS112">
            <v>-1230.0001133338083</v>
          </cell>
          <cell r="BT112">
            <v>-1487.4560194090709</v>
          </cell>
          <cell r="BU112">
            <v>-1806.9431007020814</v>
          </cell>
          <cell r="BV112">
            <v>-2217.8110587443475</v>
          </cell>
          <cell r="BW112">
            <v>-2768.1014011683119</v>
          </cell>
          <cell r="BX112">
            <v>-3501.5576022477417</v>
          </cell>
          <cell r="BY112">
            <v>-4471.8472963313707</v>
          </cell>
        </row>
        <row r="113">
          <cell r="A113" t="str">
            <v>Deuda a largo plazo otra</v>
          </cell>
          <cell r="B113">
            <v>0</v>
          </cell>
          <cell r="C113">
            <v>6785110.8295715544</v>
          </cell>
          <cell r="D113">
            <v>6785110.8295715544</v>
          </cell>
          <cell r="E113">
            <v>6785110.8295715535</v>
          </cell>
          <cell r="F113">
            <v>6785110.8295715535</v>
          </cell>
          <cell r="G113">
            <v>6785110.8295715535</v>
          </cell>
          <cell r="H113">
            <v>6785110.8295715535</v>
          </cell>
          <cell r="I113">
            <v>6785110.8295715544</v>
          </cell>
          <cell r="J113">
            <v>6785110.8295715544</v>
          </cell>
          <cell r="K113">
            <v>6785110.8295715535</v>
          </cell>
          <cell r="L113">
            <v>6785110.8295715535</v>
          </cell>
          <cell r="M113">
            <v>678511</v>
          </cell>
          <cell r="N113">
            <v>678511</v>
          </cell>
          <cell r="O113">
            <v>678511</v>
          </cell>
          <cell r="P113">
            <v>678511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</row>
        <row r="114">
          <cell r="B114" t="str">
            <v>-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-</v>
          </cell>
          <cell r="O114" t="str">
            <v>-</v>
          </cell>
          <cell r="P114" t="str">
            <v>-</v>
          </cell>
          <cell r="Q114" t="str">
            <v>-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  <cell r="AE114" t="str">
            <v>-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-</v>
          </cell>
          <cell r="AJ114" t="str">
            <v>-</v>
          </cell>
          <cell r="AK114" t="str">
            <v>-</v>
          </cell>
          <cell r="AL114" t="str">
            <v>-</v>
          </cell>
          <cell r="AM114" t="str">
            <v>-</v>
          </cell>
          <cell r="AN114" t="str">
            <v>-</v>
          </cell>
          <cell r="AO114" t="str">
            <v>-</v>
          </cell>
          <cell r="AP114" t="str">
            <v>-</v>
          </cell>
          <cell r="AQ114" t="str">
            <v>-</v>
          </cell>
          <cell r="AR114" t="str">
            <v>-</v>
          </cell>
          <cell r="AS114" t="str">
            <v>-</v>
          </cell>
          <cell r="AT114" t="str">
            <v>-</v>
          </cell>
          <cell r="AU114" t="str">
            <v>-</v>
          </cell>
          <cell r="AV114" t="str">
            <v>-</v>
          </cell>
          <cell r="AW114" t="str">
            <v>-</v>
          </cell>
          <cell r="AX114" t="str">
            <v>-</v>
          </cell>
          <cell r="AY114" t="str">
            <v>-</v>
          </cell>
          <cell r="AZ114" t="str">
            <v>-</v>
          </cell>
          <cell r="BA114" t="str">
            <v>-</v>
          </cell>
          <cell r="BB114" t="str">
            <v>-</v>
          </cell>
          <cell r="BC114" t="str">
            <v>-</v>
          </cell>
          <cell r="BD114" t="str">
            <v>-</v>
          </cell>
          <cell r="BE114" t="str">
            <v>-</v>
          </cell>
          <cell r="BF114" t="str">
            <v>-</v>
          </cell>
          <cell r="BG114" t="str">
            <v>-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 t="str">
            <v>-</v>
          </cell>
          <cell r="BO114" t="str">
            <v>-</v>
          </cell>
          <cell r="BP114" t="str">
            <v>-</v>
          </cell>
          <cell r="BQ114" t="str">
            <v>-</v>
          </cell>
          <cell r="BR114" t="str">
            <v>-</v>
          </cell>
          <cell r="BS114" t="str">
            <v>-</v>
          </cell>
          <cell r="BT114" t="str">
            <v>-</v>
          </cell>
          <cell r="BU114" t="str">
            <v>-</v>
          </cell>
          <cell r="BV114" t="str">
            <v>-</v>
          </cell>
          <cell r="BW114" t="str">
            <v>-</v>
          </cell>
          <cell r="BX114" t="str">
            <v>-</v>
          </cell>
          <cell r="BY114" t="str">
            <v>-</v>
          </cell>
        </row>
        <row r="115">
          <cell r="A115" t="str">
            <v>DEUDA A LARGO PLAZO</v>
          </cell>
          <cell r="B115">
            <v>12388703.999870425</v>
          </cell>
          <cell r="C115">
            <v>13002135.279139576</v>
          </cell>
          <cell r="D115">
            <v>13063807.402637772</v>
          </cell>
          <cell r="E115">
            <v>13142083.559385478</v>
          </cell>
          <cell r="F115">
            <v>13142083.559385478</v>
          </cell>
          <cell r="G115">
            <v>13189523.654384091</v>
          </cell>
          <cell r="H115">
            <v>13274915.82538159</v>
          </cell>
          <cell r="I115">
            <v>13255939.787382144</v>
          </cell>
          <cell r="J115">
            <v>13255939.787382144</v>
          </cell>
          <cell r="K115">
            <v>13308123.891880618</v>
          </cell>
          <cell r="L115">
            <v>13329471.934629994</v>
          </cell>
          <cell r="M115">
            <v>7232360.1240581619</v>
          </cell>
          <cell r="N115">
            <v>7232360.1240581619</v>
          </cell>
          <cell r="O115">
            <v>7263196.1858072598</v>
          </cell>
          <cell r="P115">
            <v>7291660.2428064262</v>
          </cell>
          <cell r="Q115">
            <v>18777338</v>
          </cell>
          <cell r="R115">
            <v>18777338</v>
          </cell>
          <cell r="S115">
            <v>18777338</v>
          </cell>
          <cell r="T115">
            <v>17683199</v>
          </cell>
          <cell r="U115">
            <v>17725527</v>
          </cell>
          <cell r="V115">
            <v>17751930</v>
          </cell>
          <cell r="W115">
            <v>17751930</v>
          </cell>
          <cell r="X115">
            <v>18018428</v>
          </cell>
          <cell r="Y115">
            <v>18073863</v>
          </cell>
          <cell r="Z115">
            <v>16091123</v>
          </cell>
          <cell r="AA115">
            <v>16091123</v>
          </cell>
          <cell r="AB115">
            <v>5072294.8857886195</v>
          </cell>
          <cell r="AC115">
            <v>5099084.7637545215</v>
          </cell>
          <cell r="AD115">
            <v>5125874.6417204244</v>
          </cell>
          <cell r="AE115">
            <v>5125874.6417204244</v>
          </cell>
          <cell r="AF115">
            <v>5152664.5196863273</v>
          </cell>
          <cell r="AG115">
            <v>5179454.3976522274</v>
          </cell>
          <cell r="AH115">
            <v>3375066.7254922548</v>
          </cell>
          <cell r="AI115">
            <v>3375066.7254922548</v>
          </cell>
          <cell r="AJ115">
            <v>3375066.7254922548</v>
          </cell>
          <cell r="AK115">
            <v>3409308.0716163306</v>
          </cell>
          <cell r="AL115">
            <v>3443549.4177404065</v>
          </cell>
          <cell r="AM115">
            <v>3477790.7638644823</v>
          </cell>
          <cell r="AN115">
            <v>3477790.7638644823</v>
          </cell>
          <cell r="AO115">
            <v>3512032.1099885581</v>
          </cell>
          <cell r="AP115">
            <v>3546273.4561126339</v>
          </cell>
          <cell r="AQ115">
            <v>3580514.8022367097</v>
          </cell>
          <cell r="AR115">
            <v>3580514.8022367097</v>
          </cell>
          <cell r="AS115">
            <v>3614756.1483607856</v>
          </cell>
          <cell r="AT115">
            <v>3648997.4944848614</v>
          </cell>
          <cell r="AU115">
            <v>3683238.8406089372</v>
          </cell>
          <cell r="AV115">
            <v>3683238.8406089372</v>
          </cell>
          <cell r="AW115">
            <v>3717480.186733013</v>
          </cell>
          <cell r="AX115">
            <v>3751721.5328570893</v>
          </cell>
          <cell r="AY115">
            <v>1731849.347762282</v>
          </cell>
          <cell r="AZ115">
            <v>1731849.347762282</v>
          </cell>
          <cell r="BA115">
            <v>1731849.347762282</v>
          </cell>
          <cell r="BB115">
            <v>1762811.7792616077</v>
          </cell>
          <cell r="BC115">
            <v>1793774.2107609333</v>
          </cell>
          <cell r="BD115">
            <v>1824736.642260259</v>
          </cell>
          <cell r="BE115">
            <v>1824736.642260259</v>
          </cell>
          <cell r="BF115">
            <v>1855699.0737595847</v>
          </cell>
          <cell r="BG115">
            <v>1886661.5052589101</v>
          </cell>
          <cell r="BH115">
            <v>1917623.936758236</v>
          </cell>
          <cell r="BI115">
            <v>1917623.936758236</v>
          </cell>
          <cell r="BJ115">
            <v>1948586.3682575617</v>
          </cell>
          <cell r="BK115">
            <v>1979548.7997568871</v>
          </cell>
          <cell r="BL115">
            <v>2010511.231256213</v>
          </cell>
          <cell r="BM115">
            <v>2010511.231256213</v>
          </cell>
          <cell r="BN115">
            <v>2041473.6627555387</v>
          </cell>
          <cell r="BO115">
            <v>2072436.0942548641</v>
          </cell>
          <cell r="BP115">
            <v>-497.17424581028092</v>
          </cell>
          <cell r="BQ115">
            <v>-497.17424581028092</v>
          </cell>
          <cell r="BR115">
            <v>-497.17424581028092</v>
          </cell>
          <cell r="BS115">
            <v>-1230.0001133338083</v>
          </cell>
          <cell r="BT115">
            <v>-1487.4560194090709</v>
          </cell>
          <cell r="BU115">
            <v>-1806.9431007020814</v>
          </cell>
          <cell r="BV115">
            <v>-2217.8110587443475</v>
          </cell>
          <cell r="BW115">
            <v>-2768.1014011683119</v>
          </cell>
          <cell r="BX115">
            <v>-3501.5576022477417</v>
          </cell>
          <cell r="BY115">
            <v>-4471.8472963313707</v>
          </cell>
        </row>
        <row r="116">
          <cell r="A116" t="str">
            <v>Exceso de deuda a largo plazo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1785985.0408180435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5277649.0846162718</v>
          </cell>
          <cell r="BT116">
            <v>163906571.52387646</v>
          </cell>
          <cell r="BU116">
            <v>158749920.83519447</v>
          </cell>
          <cell r="BV116">
            <v>165677950.41457558</v>
          </cell>
          <cell r="BW116">
            <v>217494956.67979199</v>
          </cell>
          <cell r="BX116">
            <v>297256086.13653958</v>
          </cell>
          <cell r="BY116">
            <v>308803947.74986523</v>
          </cell>
        </row>
        <row r="117">
          <cell r="B117" t="str">
            <v>-</v>
          </cell>
          <cell r="C117" t="str">
            <v>-</v>
          </cell>
          <cell r="D117" t="str">
            <v>-</v>
          </cell>
          <cell r="E117" t="str">
            <v>-</v>
          </cell>
          <cell r="F117" t="str">
            <v>-</v>
          </cell>
          <cell r="G117" t="str">
            <v>-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-</v>
          </cell>
          <cell r="O117" t="str">
            <v>-</v>
          </cell>
          <cell r="P117" t="str">
            <v>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  <cell r="AE117" t="str">
            <v>-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-</v>
          </cell>
          <cell r="AJ117" t="str">
            <v>-</v>
          </cell>
          <cell r="AK117" t="str">
            <v>-</v>
          </cell>
          <cell r="AL117" t="str">
            <v>-</v>
          </cell>
          <cell r="AM117" t="str">
            <v>-</v>
          </cell>
          <cell r="AN117" t="str">
            <v>-</v>
          </cell>
          <cell r="AO117" t="str">
            <v>-</v>
          </cell>
          <cell r="AP117" t="str">
            <v>-</v>
          </cell>
          <cell r="AQ117" t="str">
            <v>-</v>
          </cell>
          <cell r="AR117" t="str">
            <v>-</v>
          </cell>
          <cell r="AS117" t="str">
            <v>-</v>
          </cell>
          <cell r="AT117" t="str">
            <v>-</v>
          </cell>
          <cell r="AU117" t="str">
            <v>-</v>
          </cell>
          <cell r="AV117" t="str">
            <v>-</v>
          </cell>
          <cell r="AW117" t="str">
            <v>-</v>
          </cell>
          <cell r="AX117" t="str">
            <v>-</v>
          </cell>
          <cell r="AY117" t="str">
            <v>-</v>
          </cell>
          <cell r="AZ117" t="str">
            <v>-</v>
          </cell>
          <cell r="BA117" t="str">
            <v>-</v>
          </cell>
          <cell r="BB117" t="str">
            <v>-</v>
          </cell>
          <cell r="BC117" t="str">
            <v>-</v>
          </cell>
          <cell r="BD117" t="str">
            <v>-</v>
          </cell>
          <cell r="BE117" t="str">
            <v>-</v>
          </cell>
          <cell r="BF117" t="str">
            <v>-</v>
          </cell>
          <cell r="BG117" t="str">
            <v>-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 t="str">
            <v>-</v>
          </cell>
          <cell r="BO117" t="str">
            <v>-</v>
          </cell>
          <cell r="BP117" t="str">
            <v>-</v>
          </cell>
          <cell r="BQ117" t="str">
            <v>-</v>
          </cell>
          <cell r="BR117" t="str">
            <v>-</v>
          </cell>
          <cell r="BS117" t="str">
            <v>-</v>
          </cell>
          <cell r="BT117" t="str">
            <v>-</v>
          </cell>
          <cell r="BU117" t="str">
            <v>-</v>
          </cell>
          <cell r="BV117" t="str">
            <v>-</v>
          </cell>
          <cell r="BW117" t="str">
            <v>-</v>
          </cell>
          <cell r="BX117" t="str">
            <v>-</v>
          </cell>
          <cell r="BY117" t="str">
            <v>-</v>
          </cell>
        </row>
        <row r="118">
          <cell r="A118" t="str">
            <v>Total en Deuda a Largo Plazo</v>
          </cell>
          <cell r="B118">
            <v>12388703.999870425</v>
          </cell>
          <cell r="C118">
            <v>13002135.279139576</v>
          </cell>
          <cell r="D118">
            <v>13063807.402637772</v>
          </cell>
          <cell r="E118">
            <v>13142083.559385478</v>
          </cell>
          <cell r="F118">
            <v>13142083.559385478</v>
          </cell>
          <cell r="G118">
            <v>13189523.654384091</v>
          </cell>
          <cell r="H118">
            <v>13274915.82538159</v>
          </cell>
          <cell r="I118">
            <v>13255939.787382144</v>
          </cell>
          <cell r="J118">
            <v>13255939.787382144</v>
          </cell>
          <cell r="K118">
            <v>13308123.891880618</v>
          </cell>
          <cell r="L118">
            <v>13329471.934629994</v>
          </cell>
          <cell r="M118">
            <v>7232360.1240581619</v>
          </cell>
          <cell r="N118">
            <v>7232360.1240581619</v>
          </cell>
          <cell r="O118">
            <v>7263196.1858072598</v>
          </cell>
          <cell r="P118">
            <v>9077645.2836244702</v>
          </cell>
          <cell r="Q118">
            <v>18777338</v>
          </cell>
          <cell r="R118">
            <v>18777338</v>
          </cell>
          <cell r="S118">
            <v>18777338</v>
          </cell>
          <cell r="T118">
            <v>17683199</v>
          </cell>
          <cell r="U118">
            <v>17725527</v>
          </cell>
          <cell r="V118">
            <v>17751930</v>
          </cell>
          <cell r="W118">
            <v>17751930</v>
          </cell>
          <cell r="X118">
            <v>18018428</v>
          </cell>
          <cell r="Y118">
            <v>18073863</v>
          </cell>
          <cell r="Z118">
            <v>16091123</v>
          </cell>
          <cell r="AA118">
            <v>16091123</v>
          </cell>
          <cell r="AB118">
            <v>5072294.8857886195</v>
          </cell>
          <cell r="AC118">
            <v>5099084.7637545215</v>
          </cell>
          <cell r="AD118">
            <v>5125874.6417204244</v>
          </cell>
          <cell r="AE118">
            <v>5125874.6417204244</v>
          </cell>
          <cell r="AF118">
            <v>5152664.5196863273</v>
          </cell>
          <cell r="AG118">
            <v>5179454.3976522274</v>
          </cell>
          <cell r="AH118">
            <v>3375066.7254922548</v>
          </cell>
          <cell r="AI118">
            <v>3375066.7254922548</v>
          </cell>
          <cell r="AJ118">
            <v>3375066.7254922548</v>
          </cell>
          <cell r="AK118">
            <v>3409308.0716163306</v>
          </cell>
          <cell r="AL118">
            <v>3443549.4177404065</v>
          </cell>
          <cell r="AM118">
            <v>3477790.7638644823</v>
          </cell>
          <cell r="AN118">
            <v>3477790.7638644823</v>
          </cell>
          <cell r="AO118">
            <v>3512032.1099885581</v>
          </cell>
          <cell r="AP118">
            <v>3546273.4561126339</v>
          </cell>
          <cell r="AQ118">
            <v>3580514.8022367097</v>
          </cell>
          <cell r="AR118">
            <v>3580514.8022367097</v>
          </cell>
          <cell r="AS118">
            <v>3614756.1483607856</v>
          </cell>
          <cell r="AT118">
            <v>3648997.4944848614</v>
          </cell>
          <cell r="AU118">
            <v>3683238.8406089372</v>
          </cell>
          <cell r="AV118">
            <v>3683238.8406089372</v>
          </cell>
          <cell r="AW118">
            <v>3717480.186733013</v>
          </cell>
          <cell r="AX118">
            <v>3751721.5328570893</v>
          </cell>
          <cell r="AY118">
            <v>1731849.347762282</v>
          </cell>
          <cell r="AZ118">
            <v>1731849.347762282</v>
          </cell>
          <cell r="BA118">
            <v>1731849.347762282</v>
          </cell>
          <cell r="BB118">
            <v>1762811.7792616077</v>
          </cell>
          <cell r="BC118">
            <v>1793774.2107609333</v>
          </cell>
          <cell r="BD118">
            <v>1824736.642260259</v>
          </cell>
          <cell r="BE118">
            <v>1824736.642260259</v>
          </cell>
          <cell r="BF118">
            <v>1855699.0737595847</v>
          </cell>
          <cell r="BG118">
            <v>1886661.5052589101</v>
          </cell>
          <cell r="BH118">
            <v>1917623.936758236</v>
          </cell>
          <cell r="BI118">
            <v>1917623.936758236</v>
          </cell>
          <cell r="BJ118">
            <v>1948586.3682575617</v>
          </cell>
          <cell r="BK118">
            <v>1979548.7997568871</v>
          </cell>
          <cell r="BL118">
            <v>2010511.231256213</v>
          </cell>
          <cell r="BM118">
            <v>2010511.231256213</v>
          </cell>
          <cell r="BN118">
            <v>2041473.6627555387</v>
          </cell>
          <cell r="BO118">
            <v>2072436.0942548641</v>
          </cell>
          <cell r="BP118">
            <v>-497.17424581028092</v>
          </cell>
          <cell r="BQ118">
            <v>-497.17424581028092</v>
          </cell>
          <cell r="BR118">
            <v>-497.17424581028092</v>
          </cell>
          <cell r="BS118">
            <v>5276419.0845029382</v>
          </cell>
          <cell r="BT118">
            <v>163905084.06785706</v>
          </cell>
          <cell r="BU118">
            <v>158748113.89209375</v>
          </cell>
          <cell r="BV118">
            <v>165675732.60351682</v>
          </cell>
          <cell r="BW118">
            <v>217492188.57839084</v>
          </cell>
          <cell r="BX118">
            <v>297252584.57893735</v>
          </cell>
          <cell r="BY118">
            <v>308799475.90256894</v>
          </cell>
        </row>
        <row r="120">
          <cell r="A120" t="str">
            <v>CREDITOS DIFERIDOS</v>
          </cell>
          <cell r="B120">
            <v>632594.99999338354</v>
          </cell>
          <cell r="C120">
            <v>632594.99999338354</v>
          </cell>
          <cell r="D120">
            <v>632594.99999338354</v>
          </cell>
          <cell r="E120">
            <v>632594.99999338354</v>
          </cell>
          <cell r="F120">
            <v>632594.99999338354</v>
          </cell>
          <cell r="G120">
            <v>632594.99999338354</v>
          </cell>
          <cell r="H120">
            <v>632594.99999338354</v>
          </cell>
          <cell r="I120">
            <v>632594.99999338354</v>
          </cell>
          <cell r="J120">
            <v>632594.99999338354</v>
          </cell>
          <cell r="K120">
            <v>632594.99999338354</v>
          </cell>
          <cell r="L120">
            <v>632594.99999338354</v>
          </cell>
          <cell r="M120">
            <v>632594.99999338354</v>
          </cell>
          <cell r="N120">
            <v>632594.99999338354</v>
          </cell>
          <cell r="O120">
            <v>632594.99999338354</v>
          </cell>
          <cell r="P120">
            <v>632594.99999338354</v>
          </cell>
          <cell r="Q120">
            <v>337063</v>
          </cell>
          <cell r="R120">
            <v>337063</v>
          </cell>
          <cell r="S120">
            <v>337063</v>
          </cell>
          <cell r="T120">
            <v>536451</v>
          </cell>
          <cell r="U120">
            <v>473053</v>
          </cell>
          <cell r="V120">
            <v>1297193</v>
          </cell>
          <cell r="W120">
            <v>1297193</v>
          </cell>
          <cell r="X120">
            <v>1201676</v>
          </cell>
          <cell r="Y120">
            <v>1145756</v>
          </cell>
          <cell r="Z120">
            <v>907431</v>
          </cell>
          <cell r="AA120">
            <v>907431</v>
          </cell>
          <cell r="AB120">
            <v>907431</v>
          </cell>
          <cell r="AC120">
            <v>907431</v>
          </cell>
          <cell r="AD120">
            <v>907431</v>
          </cell>
          <cell r="AE120">
            <v>907431</v>
          </cell>
          <cell r="AF120">
            <v>907431</v>
          </cell>
          <cell r="AG120">
            <v>907431</v>
          </cell>
          <cell r="AH120">
            <v>907431</v>
          </cell>
          <cell r="AI120">
            <v>907431</v>
          </cell>
          <cell r="AJ120">
            <v>907431</v>
          </cell>
          <cell r="AK120">
            <v>907431</v>
          </cell>
          <cell r="AL120">
            <v>907431</v>
          </cell>
          <cell r="AM120">
            <v>907431</v>
          </cell>
          <cell r="AN120">
            <v>907431</v>
          </cell>
          <cell r="AO120">
            <v>907431</v>
          </cell>
          <cell r="AP120">
            <v>907431</v>
          </cell>
          <cell r="AQ120">
            <v>907431</v>
          </cell>
          <cell r="AR120">
            <v>907431</v>
          </cell>
          <cell r="AS120">
            <v>907431</v>
          </cell>
          <cell r="AT120">
            <v>907431</v>
          </cell>
          <cell r="AU120">
            <v>907431</v>
          </cell>
          <cell r="AV120">
            <v>907431</v>
          </cell>
          <cell r="AW120">
            <v>907431</v>
          </cell>
          <cell r="AX120">
            <v>907431</v>
          </cell>
          <cell r="AY120">
            <v>907431</v>
          </cell>
          <cell r="AZ120">
            <v>907431</v>
          </cell>
          <cell r="BA120">
            <v>907431</v>
          </cell>
          <cell r="BB120">
            <v>907431</v>
          </cell>
          <cell r="BC120">
            <v>907431</v>
          </cell>
          <cell r="BD120">
            <v>907431</v>
          </cell>
          <cell r="BE120">
            <v>907431</v>
          </cell>
          <cell r="BF120">
            <v>907431</v>
          </cell>
          <cell r="BG120">
            <v>907431</v>
          </cell>
          <cell r="BH120">
            <v>907431</v>
          </cell>
          <cell r="BI120">
            <v>907431</v>
          </cell>
          <cell r="BJ120">
            <v>907431</v>
          </cell>
          <cell r="BK120">
            <v>907431</v>
          </cell>
          <cell r="BL120">
            <v>907431</v>
          </cell>
          <cell r="BM120">
            <v>907431</v>
          </cell>
          <cell r="BN120">
            <v>907431</v>
          </cell>
          <cell r="BO120">
            <v>907431</v>
          </cell>
          <cell r="BP120">
            <v>907431</v>
          </cell>
          <cell r="BQ120">
            <v>907431</v>
          </cell>
          <cell r="BR120">
            <v>907431</v>
          </cell>
          <cell r="BS120">
            <v>907431</v>
          </cell>
          <cell r="BT120">
            <v>907431</v>
          </cell>
          <cell r="BU120">
            <v>907431</v>
          </cell>
          <cell r="BV120">
            <v>907431</v>
          </cell>
          <cell r="BW120">
            <v>907431</v>
          </cell>
          <cell r="BX120">
            <v>907431</v>
          </cell>
          <cell r="BY120">
            <v>907431</v>
          </cell>
        </row>
        <row r="122">
          <cell r="A122" t="str">
            <v>Prestaciones Sociales</v>
          </cell>
          <cell r="B122">
            <v>498975.99999478116</v>
          </cell>
          <cell r="C122">
            <v>575579.35148250835</v>
          </cell>
          <cell r="D122">
            <v>652182.70297023549</v>
          </cell>
          <cell r="E122">
            <v>728786.05445796263</v>
          </cell>
          <cell r="F122">
            <v>728786.05445796263</v>
          </cell>
          <cell r="G122">
            <v>805389.40594568977</v>
          </cell>
          <cell r="H122">
            <v>881992.75743341702</v>
          </cell>
          <cell r="I122">
            <v>1042368.0020410928</v>
          </cell>
          <cell r="J122">
            <v>1042368.0020410928</v>
          </cell>
          <cell r="K122">
            <v>1131465.3601564683</v>
          </cell>
          <cell r="L122">
            <v>1220562.7182718439</v>
          </cell>
          <cell r="M122">
            <v>1105529.4509014152</v>
          </cell>
          <cell r="N122">
            <v>1105529.4509014152</v>
          </cell>
          <cell r="O122">
            <v>1149169.336906326</v>
          </cell>
          <cell r="P122">
            <v>1192809.222911237</v>
          </cell>
          <cell r="Q122">
            <v>435136</v>
          </cell>
          <cell r="R122">
            <v>435136</v>
          </cell>
          <cell r="S122">
            <v>435136</v>
          </cell>
          <cell r="T122">
            <v>546779</v>
          </cell>
          <cell r="U122">
            <v>10820</v>
          </cell>
          <cell r="V122">
            <v>700445</v>
          </cell>
          <cell r="W122">
            <v>700445</v>
          </cell>
          <cell r="X122">
            <v>769736</v>
          </cell>
          <cell r="Y122">
            <v>657159</v>
          </cell>
          <cell r="Z122">
            <v>774490</v>
          </cell>
          <cell r="AA122">
            <v>774490</v>
          </cell>
          <cell r="AB122">
            <v>815515.55403531576</v>
          </cell>
          <cell r="AC122">
            <v>856541.10807063151</v>
          </cell>
          <cell r="AD122">
            <v>786216.31805676525</v>
          </cell>
          <cell r="AE122">
            <v>786216.31805676525</v>
          </cell>
          <cell r="AF122">
            <v>827241.872092081</v>
          </cell>
          <cell r="AG122">
            <v>868267.42612739676</v>
          </cell>
          <cell r="AH122">
            <v>909292.98016271251</v>
          </cell>
          <cell r="AI122">
            <v>909292.98016271251</v>
          </cell>
          <cell r="AJ122">
            <v>909292.98016271251</v>
          </cell>
          <cell r="AK122">
            <v>950318.53419802827</v>
          </cell>
          <cell r="AL122">
            <v>991344.08823334402</v>
          </cell>
          <cell r="AM122">
            <v>1032369.6422686598</v>
          </cell>
          <cell r="AN122">
            <v>1032369.6422686598</v>
          </cell>
          <cell r="AO122">
            <v>1073395.1963039755</v>
          </cell>
          <cell r="AP122">
            <v>1114420.7503392911</v>
          </cell>
          <cell r="AQ122">
            <v>1235225.9823449117</v>
          </cell>
          <cell r="AR122">
            <v>1235225.9823449117</v>
          </cell>
          <cell r="AS122">
            <v>1281689.5331163038</v>
          </cell>
          <cell r="AT122">
            <v>1328153.0838876963</v>
          </cell>
          <cell r="AU122">
            <v>1201956.7337536882</v>
          </cell>
          <cell r="AV122">
            <v>1201956.7337536882</v>
          </cell>
          <cell r="AW122">
            <v>1248420.2845250806</v>
          </cell>
          <cell r="AX122">
            <v>1294883.8352964728</v>
          </cell>
          <cell r="AY122">
            <v>1341347.3860678652</v>
          </cell>
          <cell r="AZ122">
            <v>1341347.3860678652</v>
          </cell>
          <cell r="BA122">
            <v>1341347.3860678652</v>
          </cell>
          <cell r="BB122">
            <v>1387810.9368392576</v>
          </cell>
          <cell r="BC122">
            <v>1434274.4876106498</v>
          </cell>
          <cell r="BD122">
            <v>1480738.0383820422</v>
          </cell>
          <cell r="BE122">
            <v>1480738.0383820422</v>
          </cell>
          <cell r="BF122">
            <v>1527201.5891534346</v>
          </cell>
          <cell r="BG122">
            <v>1573665.1399248268</v>
          </cell>
          <cell r="BH122">
            <v>1737240.1320927814</v>
          </cell>
          <cell r="BI122">
            <v>1737240.1320927814</v>
          </cell>
          <cell r="BJ122">
            <v>1791765.1294820993</v>
          </cell>
          <cell r="BK122">
            <v>1846290.1268714173</v>
          </cell>
          <cell r="BL122">
            <v>1660797.4077674511</v>
          </cell>
          <cell r="BM122">
            <v>1660797.4077674511</v>
          </cell>
          <cell r="BN122">
            <v>1715322.4051567691</v>
          </cell>
          <cell r="BO122">
            <v>1769847.402546087</v>
          </cell>
          <cell r="BP122">
            <v>1824372.399935405</v>
          </cell>
          <cell r="BQ122">
            <v>1824372.399935405</v>
          </cell>
          <cell r="BR122">
            <v>1824372.399935405</v>
          </cell>
          <cell r="BS122">
            <v>2143125.4398855837</v>
          </cell>
          <cell r="BT122">
            <v>2564803.0533723971</v>
          </cell>
          <cell r="BU122">
            <v>3103602.7427294538</v>
          </cell>
          <cell r="BV122">
            <v>3791719.1976700327</v>
          </cell>
          <cell r="BW122">
            <v>4686421.3973928802</v>
          </cell>
          <cell r="BX122">
            <v>5857483.1153871501</v>
          </cell>
          <cell r="BY122">
            <v>7389783.2842017179</v>
          </cell>
        </row>
        <row r="123">
          <cell r="A123" t="str">
            <v>Fondo de pensiones</v>
          </cell>
          <cell r="B123">
            <v>1407010.9999852839</v>
          </cell>
          <cell r="C123">
            <v>1466227.0921430341</v>
          </cell>
          <cell r="D123">
            <v>1525443.1843007843</v>
          </cell>
          <cell r="E123">
            <v>1584659.2764585342</v>
          </cell>
          <cell r="F123">
            <v>1584659.2764585342</v>
          </cell>
          <cell r="G123">
            <v>1643875.3686162843</v>
          </cell>
          <cell r="H123">
            <v>1703091.4607740345</v>
          </cell>
          <cell r="I123">
            <v>1771965.6975627139</v>
          </cell>
          <cell r="J123">
            <v>1771965.6975627139</v>
          </cell>
          <cell r="K123">
            <v>1840839.9343513933</v>
          </cell>
          <cell r="L123">
            <v>1909714.1711400726</v>
          </cell>
          <cell r="M123">
            <v>1943448.7723191676</v>
          </cell>
          <cell r="N123">
            <v>1943448.7723191676</v>
          </cell>
          <cell r="O123">
            <v>1977183.3734982626</v>
          </cell>
          <cell r="P123">
            <v>2010917.9746773578</v>
          </cell>
          <cell r="Q123">
            <v>2713999</v>
          </cell>
          <cell r="R123">
            <v>2713999</v>
          </cell>
          <cell r="S123">
            <v>2713999</v>
          </cell>
          <cell r="T123">
            <v>2834120</v>
          </cell>
          <cell r="U123">
            <v>2775988</v>
          </cell>
          <cell r="V123">
            <v>2876001</v>
          </cell>
          <cell r="W123">
            <v>2876001</v>
          </cell>
          <cell r="X123">
            <v>2870891</v>
          </cell>
          <cell r="Y123">
            <v>2904776</v>
          </cell>
          <cell r="Z123">
            <v>2904428</v>
          </cell>
          <cell r="AA123">
            <v>2904428</v>
          </cell>
          <cell r="AB123">
            <v>2936245.5667059524</v>
          </cell>
          <cell r="AC123">
            <v>2968063.1334119043</v>
          </cell>
          <cell r="AD123">
            <v>2999880.7001178567</v>
          </cell>
          <cell r="AE123">
            <v>2999880.7001178567</v>
          </cell>
          <cell r="AF123">
            <v>3031698.2668238087</v>
          </cell>
          <cell r="AG123">
            <v>3063515.8335297611</v>
          </cell>
          <cell r="AH123">
            <v>3095333.400235713</v>
          </cell>
          <cell r="AI123">
            <v>3095333.400235713</v>
          </cell>
          <cell r="AJ123">
            <v>3095333.400235713</v>
          </cell>
          <cell r="AK123">
            <v>3127150.9669416654</v>
          </cell>
          <cell r="AL123">
            <v>3158968.5336476173</v>
          </cell>
          <cell r="AM123">
            <v>3190786.1003535697</v>
          </cell>
          <cell r="AN123">
            <v>3190786.1003535697</v>
          </cell>
          <cell r="AO123">
            <v>3222603.6670595217</v>
          </cell>
          <cell r="AP123">
            <v>3254421.2337654741</v>
          </cell>
          <cell r="AQ123">
            <v>3290456.2651215787</v>
          </cell>
          <cell r="AR123">
            <v>3290456.2651215787</v>
          </cell>
          <cell r="AS123">
            <v>3326491.2964776838</v>
          </cell>
          <cell r="AT123">
            <v>3362526.3278337885</v>
          </cell>
          <cell r="AU123">
            <v>3398561.3591898931</v>
          </cell>
          <cell r="AV123">
            <v>3398561.3591898931</v>
          </cell>
          <cell r="AW123">
            <v>3434596.3905459982</v>
          </cell>
          <cell r="AX123">
            <v>3470631.4219021029</v>
          </cell>
          <cell r="AY123">
            <v>3506666.453258208</v>
          </cell>
          <cell r="AZ123">
            <v>3506666.453258208</v>
          </cell>
          <cell r="BA123">
            <v>3506666.453258208</v>
          </cell>
          <cell r="BB123">
            <v>3542701.4846143126</v>
          </cell>
          <cell r="BC123">
            <v>3578736.5159704178</v>
          </cell>
          <cell r="BD123">
            <v>3614771.5473265224</v>
          </cell>
          <cell r="BE123">
            <v>3614771.5473265224</v>
          </cell>
          <cell r="BF123">
            <v>3650806.5786826271</v>
          </cell>
          <cell r="BG123">
            <v>3686841.6100387322</v>
          </cell>
          <cell r="BH123">
            <v>3729128.7352798218</v>
          </cell>
          <cell r="BI123">
            <v>3729128.7352798218</v>
          </cell>
          <cell r="BJ123">
            <v>3771415.8605209119</v>
          </cell>
          <cell r="BK123">
            <v>3813702.9857620015</v>
          </cell>
          <cell r="BL123">
            <v>3855990.1110030916</v>
          </cell>
          <cell r="BM123">
            <v>3855990.1110030916</v>
          </cell>
          <cell r="BN123">
            <v>3898277.2362441812</v>
          </cell>
          <cell r="BO123">
            <v>3940564.3614852712</v>
          </cell>
          <cell r="BP123">
            <v>3982851.4867263609</v>
          </cell>
          <cell r="BQ123">
            <v>3982851.4867263609</v>
          </cell>
          <cell r="BR123">
            <v>3982851.4867263609</v>
          </cell>
          <cell r="BS123">
            <v>4039321.680711363</v>
          </cell>
          <cell r="BT123">
            <v>4106340.5069327634</v>
          </cell>
          <cell r="BU123">
            <v>4186177.8006494432</v>
          </cell>
          <cell r="BV123">
            <v>4282105.8573741997</v>
          </cell>
          <cell r="BW123">
            <v>4398991.1745359739</v>
          </cell>
          <cell r="BX123">
            <v>4543018.8135984642</v>
          </cell>
          <cell r="BY123">
            <v>4721917.7741355635</v>
          </cell>
        </row>
        <row r="124">
          <cell r="A124" t="str">
            <v>Otros</v>
          </cell>
          <cell r="B124">
            <v>5080194.9999468653</v>
          </cell>
          <cell r="C124">
            <v>5075907.3769507688</v>
          </cell>
          <cell r="D124">
            <v>5079937.9439039482</v>
          </cell>
          <cell r="E124">
            <v>5089254.6729890313</v>
          </cell>
          <cell r="F124">
            <v>5089254.6729890313</v>
          </cell>
          <cell r="G124">
            <v>5104949.7681751279</v>
          </cell>
          <cell r="H124">
            <v>5115169.9900874747</v>
          </cell>
          <cell r="I124">
            <v>5126392.6589159137</v>
          </cell>
          <cell r="J124">
            <v>5126392.6589159137</v>
          </cell>
          <cell r="K124">
            <v>5136962.4593479726</v>
          </cell>
          <cell r="L124">
            <v>5144796.7949961796</v>
          </cell>
          <cell r="M124">
            <v>5162541.7291982044</v>
          </cell>
          <cell r="N124">
            <v>5162541.7291982044</v>
          </cell>
          <cell r="O124">
            <v>5160357.9795428924</v>
          </cell>
          <cell r="P124">
            <v>5158809.8721490297</v>
          </cell>
          <cell r="Q124">
            <v>2963512</v>
          </cell>
          <cell r="R124">
            <v>2963512</v>
          </cell>
          <cell r="S124">
            <v>2963512</v>
          </cell>
          <cell r="T124">
            <v>2592014</v>
          </cell>
          <cell r="U124">
            <v>2592014</v>
          </cell>
          <cell r="V124">
            <v>2592014</v>
          </cell>
          <cell r="W124">
            <v>2592014</v>
          </cell>
          <cell r="X124">
            <v>2592014</v>
          </cell>
          <cell r="Y124">
            <v>2582592</v>
          </cell>
          <cell r="Z124">
            <v>2582592</v>
          </cell>
          <cell r="AA124">
            <v>2582592</v>
          </cell>
          <cell r="AB124">
            <v>2587686.720845616</v>
          </cell>
          <cell r="AC124">
            <v>2592791.4921291228</v>
          </cell>
          <cell r="AD124">
            <v>2597906.333677182</v>
          </cell>
          <cell r="AE124">
            <v>2597906.333677182</v>
          </cell>
          <cell r="AF124">
            <v>2596625.1007575854</v>
          </cell>
          <cell r="AG124">
            <v>2595344.4997151946</v>
          </cell>
          <cell r="AH124">
            <v>2594064.5302383811</v>
          </cell>
          <cell r="AI124">
            <v>2594064.5302383811</v>
          </cell>
          <cell r="AJ124">
            <v>2594064.5302383811</v>
          </cell>
          <cell r="AK124">
            <v>2592356.3891827231</v>
          </cell>
          <cell r="AL124">
            <v>2599184.4542946629</v>
          </cell>
          <cell r="AM124">
            <v>2606030.5039990642</v>
          </cell>
          <cell r="AN124">
            <v>2606030.5039990642</v>
          </cell>
          <cell r="AO124">
            <v>2612894.5856659436</v>
          </cell>
          <cell r="AP124">
            <v>2619776.7467900887</v>
          </cell>
          <cell r="AQ124">
            <v>2626677.0349913836</v>
          </cell>
          <cell r="AR124">
            <v>2626677.0349913836</v>
          </cell>
          <cell r="AS124">
            <v>2633595.4980151397</v>
          </cell>
          <cell r="AT124">
            <v>2640532.1837324258</v>
          </cell>
          <cell r="AU124">
            <v>2647487.1401403993</v>
          </cell>
          <cell r="AV124">
            <v>2647487.1401403993</v>
          </cell>
          <cell r="AW124">
            <v>2645743.8213348393</v>
          </cell>
          <cell r="AX124">
            <v>2644001.6504708165</v>
          </cell>
          <cell r="AY124">
            <v>2642260.6267924341</v>
          </cell>
          <cell r="AZ124">
            <v>2642260.6267924341</v>
          </cell>
          <cell r="BA124">
            <v>2642260.6267924341</v>
          </cell>
          <cell r="BB124">
            <v>2640089.90978111</v>
          </cell>
          <cell r="BC124">
            <v>2648765.644522001</v>
          </cell>
          <cell r="BD124">
            <v>2657469.8890394014</v>
          </cell>
          <cell r="BE124">
            <v>2657469.8890394014</v>
          </cell>
          <cell r="BF124">
            <v>2666202.7370207501</v>
          </cell>
          <cell r="BG124">
            <v>2674964.282461355</v>
          </cell>
          <cell r="BH124">
            <v>2683754.6196654071</v>
          </cell>
          <cell r="BI124">
            <v>2683754.6196654071</v>
          </cell>
          <cell r="BJ124">
            <v>2692573.8432469964</v>
          </cell>
          <cell r="BK124">
            <v>2701422.0481311278</v>
          </cell>
          <cell r="BL124">
            <v>2710299.3295547455</v>
          </cell>
          <cell r="BM124">
            <v>2710299.3295547455</v>
          </cell>
          <cell r="BN124">
            <v>2708072.7161764931</v>
          </cell>
          <cell r="BO124">
            <v>2705847.9320453214</v>
          </cell>
          <cell r="BP124">
            <v>2703624.9756584349</v>
          </cell>
          <cell r="BQ124">
            <v>2703624.9756584349</v>
          </cell>
          <cell r="BR124">
            <v>2703624.9756584349</v>
          </cell>
          <cell r="BS124">
            <v>2989127.7730879653</v>
          </cell>
          <cell r="BT124">
            <v>3128720.0400911733</v>
          </cell>
          <cell r="BU124">
            <v>3278325.0033415328</v>
          </cell>
          <cell r="BV124">
            <v>3443507.0512182326</v>
          </cell>
          <cell r="BW124">
            <v>3631581.5222151624</v>
          </cell>
          <cell r="BX124">
            <v>3842406.8788085687</v>
          </cell>
          <cell r="BY124">
            <v>4074983.4286627388</v>
          </cell>
        </row>
        <row r="125">
          <cell r="B125" t="str">
            <v>-</v>
          </cell>
          <cell r="C125" t="str">
            <v>-</v>
          </cell>
          <cell r="D125" t="str">
            <v>-</v>
          </cell>
          <cell r="E125" t="str">
            <v>-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-</v>
          </cell>
          <cell r="O125" t="str">
            <v>-</v>
          </cell>
          <cell r="P125" t="str">
            <v>-</v>
          </cell>
          <cell r="Q125" t="str">
            <v>-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  <cell r="AE125" t="str">
            <v>-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-</v>
          </cell>
          <cell r="AQ125" t="str">
            <v>-</v>
          </cell>
          <cell r="AR125" t="str">
            <v>-</v>
          </cell>
          <cell r="AS125" t="str">
            <v>-</v>
          </cell>
          <cell r="AT125" t="str">
            <v>-</v>
          </cell>
          <cell r="AU125" t="str">
            <v>-</v>
          </cell>
          <cell r="AV125" t="str">
            <v>-</v>
          </cell>
          <cell r="AW125" t="str">
            <v>-</v>
          </cell>
          <cell r="AX125" t="str">
            <v>-</v>
          </cell>
          <cell r="AY125" t="str">
            <v>-</v>
          </cell>
          <cell r="AZ125" t="str">
            <v>-</v>
          </cell>
          <cell r="BA125" t="str">
            <v>-</v>
          </cell>
          <cell r="BB125" t="str">
            <v>-</v>
          </cell>
          <cell r="BC125" t="str">
            <v>-</v>
          </cell>
          <cell r="BD125" t="str">
            <v>-</v>
          </cell>
          <cell r="BE125" t="str">
            <v>-</v>
          </cell>
          <cell r="BF125" t="str">
            <v>-</v>
          </cell>
          <cell r="BG125" t="str">
            <v>-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-</v>
          </cell>
          <cell r="BP125" t="str">
            <v>-</v>
          </cell>
          <cell r="BQ125" t="str">
            <v>-</v>
          </cell>
          <cell r="BR125" t="str">
            <v>-</v>
          </cell>
          <cell r="BS125" t="str">
            <v>-</v>
          </cell>
          <cell r="BT125" t="str">
            <v>-</v>
          </cell>
          <cell r="BU125" t="str">
            <v>-</v>
          </cell>
          <cell r="BV125" t="str">
            <v>-</v>
          </cell>
          <cell r="BW125" t="str">
            <v>-</v>
          </cell>
          <cell r="BX125" t="str">
            <v>-</v>
          </cell>
          <cell r="BY125" t="str">
            <v>-</v>
          </cell>
        </row>
        <row r="126">
          <cell r="A126" t="str">
            <v>APARTADOS</v>
          </cell>
          <cell r="B126">
            <v>6986181.9999269294</v>
          </cell>
          <cell r="C126">
            <v>7117713.8205763111</v>
          </cell>
          <cell r="D126">
            <v>7257563.8311749669</v>
          </cell>
          <cell r="E126">
            <v>7402700.0039055273</v>
          </cell>
          <cell r="F126">
            <v>7402700.0039055273</v>
          </cell>
          <cell r="G126">
            <v>7554214.5427371031</v>
          </cell>
          <cell r="H126">
            <v>7700254.2082949262</v>
          </cell>
          <cell r="I126">
            <v>7940726.3585197199</v>
          </cell>
          <cell r="J126">
            <v>7940726.3585197199</v>
          </cell>
          <cell r="K126">
            <v>8109267.7538558347</v>
          </cell>
          <cell r="L126">
            <v>8275073.6844080966</v>
          </cell>
          <cell r="M126">
            <v>8211519.9524187874</v>
          </cell>
          <cell r="N126">
            <v>8211519.9524187874</v>
          </cell>
          <cell r="O126">
            <v>8286710.6899474813</v>
          </cell>
          <cell r="P126">
            <v>8362537.0697376244</v>
          </cell>
          <cell r="Q126">
            <v>6112647</v>
          </cell>
          <cell r="R126">
            <v>6112647</v>
          </cell>
          <cell r="S126">
            <v>6112647</v>
          </cell>
          <cell r="T126">
            <v>5972913</v>
          </cell>
          <cell r="U126">
            <v>5378822</v>
          </cell>
          <cell r="V126">
            <v>6168460</v>
          </cell>
          <cell r="W126">
            <v>6168460</v>
          </cell>
          <cell r="X126">
            <v>6232641</v>
          </cell>
          <cell r="Y126">
            <v>6144527</v>
          </cell>
          <cell r="Z126">
            <v>6261510</v>
          </cell>
          <cell r="AA126">
            <v>6261510</v>
          </cell>
          <cell r="AB126">
            <v>6339447.8415868841</v>
          </cell>
          <cell r="AC126">
            <v>6417395.7336116582</v>
          </cell>
          <cell r="AD126">
            <v>6384003.3518518033</v>
          </cell>
          <cell r="AE126">
            <v>6384003.3518518033</v>
          </cell>
          <cell r="AF126">
            <v>6455565.2396734757</v>
          </cell>
          <cell r="AG126">
            <v>6527127.7593723526</v>
          </cell>
          <cell r="AH126">
            <v>6598690.9106368069</v>
          </cell>
          <cell r="AI126">
            <v>6598690.9106368069</v>
          </cell>
          <cell r="AJ126">
            <v>6598690.9106368069</v>
          </cell>
          <cell r="AK126">
            <v>6669825.8903224161</v>
          </cell>
          <cell r="AL126">
            <v>6749497.0761756254</v>
          </cell>
          <cell r="AM126">
            <v>6829186.246621293</v>
          </cell>
          <cell r="AN126">
            <v>6829186.246621293</v>
          </cell>
          <cell r="AO126">
            <v>6908893.4490294401</v>
          </cell>
          <cell r="AP126">
            <v>6988618.7308948534</v>
          </cell>
          <cell r="AQ126">
            <v>7152359.2824578732</v>
          </cell>
          <cell r="AR126">
            <v>7152359.2824578732</v>
          </cell>
          <cell r="AS126">
            <v>7241776.3276091274</v>
          </cell>
          <cell r="AT126">
            <v>7331211.5954539105</v>
          </cell>
          <cell r="AU126">
            <v>7248005.2330839811</v>
          </cell>
          <cell r="AV126">
            <v>7248005.2330839811</v>
          </cell>
          <cell r="AW126">
            <v>7328760.4964059182</v>
          </cell>
          <cell r="AX126">
            <v>7409516.9076693924</v>
          </cell>
          <cell r="AY126">
            <v>7490274.4661185071</v>
          </cell>
          <cell r="AZ126">
            <v>7490274.4661185071</v>
          </cell>
          <cell r="BA126">
            <v>7490274.4661185071</v>
          </cell>
          <cell r="BB126">
            <v>7570602.3312346805</v>
          </cell>
          <cell r="BC126">
            <v>7661776.6481030677</v>
          </cell>
          <cell r="BD126">
            <v>7752979.474747967</v>
          </cell>
          <cell r="BE126">
            <v>7752979.474747967</v>
          </cell>
          <cell r="BF126">
            <v>7844210.9048568113</v>
          </cell>
          <cell r="BG126">
            <v>7935471.0324249137</v>
          </cell>
          <cell r="BH126">
            <v>8150123.4870380107</v>
          </cell>
          <cell r="BI126">
            <v>8150123.4870380107</v>
          </cell>
          <cell r="BJ126">
            <v>8255754.8332500076</v>
          </cell>
          <cell r="BK126">
            <v>8361415.1607645471</v>
          </cell>
          <cell r="BL126">
            <v>8227086.848325287</v>
          </cell>
          <cell r="BM126">
            <v>8227086.848325287</v>
          </cell>
          <cell r="BN126">
            <v>8321672.3575774441</v>
          </cell>
          <cell r="BO126">
            <v>8416259.69607668</v>
          </cell>
          <cell r="BP126">
            <v>8510848.8623202015</v>
          </cell>
          <cell r="BQ126">
            <v>8510848.8623202015</v>
          </cell>
          <cell r="BR126">
            <v>8510848.8623202015</v>
          </cell>
          <cell r="BS126">
            <v>9171574.8936849125</v>
          </cell>
          <cell r="BT126">
            <v>9799863.6003963333</v>
          </cell>
          <cell r="BU126">
            <v>10568105.546720428</v>
          </cell>
          <cell r="BV126">
            <v>11517332.106262464</v>
          </cell>
          <cell r="BW126">
            <v>12716994.094144017</v>
          </cell>
          <cell r="BX126">
            <v>14242908.807794183</v>
          </cell>
          <cell r="BY126">
            <v>16186684.48700002</v>
          </cell>
        </row>
        <row r="128">
          <cell r="A128" t="str">
            <v>OTROS PASIVOS</v>
          </cell>
          <cell r="B128">
            <v>308767.99999677058</v>
          </cell>
          <cell r="C128">
            <v>340229.10805077059</v>
          </cell>
          <cell r="D128">
            <v>373641.50743377063</v>
          </cell>
          <cell r="E128">
            <v>407710.71316677058</v>
          </cell>
          <cell r="F128">
            <v>407710.71316677058</v>
          </cell>
          <cell r="G128">
            <v>441546.93845577061</v>
          </cell>
          <cell r="H128">
            <v>475921.80665577063</v>
          </cell>
          <cell r="I128">
            <v>509809.66638777062</v>
          </cell>
          <cell r="J128">
            <v>509809.66638777062</v>
          </cell>
          <cell r="K128">
            <v>547708.92657477059</v>
          </cell>
          <cell r="L128">
            <v>585702.2126267706</v>
          </cell>
          <cell r="M128">
            <v>621769.60192677053</v>
          </cell>
          <cell r="N128">
            <v>621769.60192677053</v>
          </cell>
          <cell r="O128">
            <v>660426.62697477057</v>
          </cell>
          <cell r="P128">
            <v>700913.70269877056</v>
          </cell>
          <cell r="Q128">
            <v>398151</v>
          </cell>
          <cell r="R128">
            <v>398151</v>
          </cell>
          <cell r="S128">
            <v>398151</v>
          </cell>
          <cell r="T128">
            <v>388124</v>
          </cell>
          <cell r="U128">
            <v>396688</v>
          </cell>
          <cell r="V128">
            <v>413811</v>
          </cell>
          <cell r="W128">
            <v>413811</v>
          </cell>
          <cell r="X128">
            <v>433010</v>
          </cell>
          <cell r="Y128">
            <v>408369</v>
          </cell>
          <cell r="Z128">
            <v>424618</v>
          </cell>
          <cell r="AA128">
            <v>424618</v>
          </cell>
          <cell r="AB128">
            <v>464988.87718318909</v>
          </cell>
          <cell r="AC128">
            <v>510189.42800879281</v>
          </cell>
          <cell r="AD128">
            <v>550368.68549657939</v>
          </cell>
          <cell r="AE128">
            <v>550368.68549657939</v>
          </cell>
          <cell r="AF128">
            <v>591411.53574776032</v>
          </cell>
          <cell r="AG128">
            <v>632088.80449064798</v>
          </cell>
          <cell r="AH128">
            <v>676072.6554766047</v>
          </cell>
          <cell r="AI128">
            <v>676072.6554766047</v>
          </cell>
          <cell r="AJ128">
            <v>676072.6554766047</v>
          </cell>
          <cell r="AK128">
            <v>713861.66697572614</v>
          </cell>
          <cell r="AL128">
            <v>750048.55318321742</v>
          </cell>
          <cell r="AM128">
            <v>786861.4529029734</v>
          </cell>
          <cell r="AN128">
            <v>786861.4529029734</v>
          </cell>
          <cell r="AO128">
            <v>823496.49301099766</v>
          </cell>
          <cell r="AP128">
            <v>861076.24996146036</v>
          </cell>
          <cell r="AQ128">
            <v>901451.51879837073</v>
          </cell>
          <cell r="AR128">
            <v>901451.51879837073</v>
          </cell>
          <cell r="AS128">
            <v>940204.65787222376</v>
          </cell>
          <cell r="AT128">
            <v>983239.3913693364</v>
          </cell>
          <cell r="AU128">
            <v>1021110.292145015</v>
          </cell>
          <cell r="AV128">
            <v>1021110.292145015</v>
          </cell>
          <cell r="AW128">
            <v>1059447.4509496787</v>
          </cell>
          <cell r="AX128">
            <v>1097107.8767139497</v>
          </cell>
          <cell r="AY128">
            <v>1137453.1169351034</v>
          </cell>
          <cell r="AZ128">
            <v>1137453.1169351034</v>
          </cell>
          <cell r="BA128">
            <v>1137453.1169351034</v>
          </cell>
          <cell r="BB128">
            <v>1173873.7069826953</v>
          </cell>
          <cell r="BC128">
            <v>1210190.7844435552</v>
          </cell>
          <cell r="BD128">
            <v>1248675.4262260708</v>
          </cell>
          <cell r="BE128">
            <v>1248675.4262260708</v>
          </cell>
          <cell r="BF128">
            <v>1288596.5567671382</v>
          </cell>
          <cell r="BG128">
            <v>1331275.2085777048</v>
          </cell>
          <cell r="BH128">
            <v>1379054.9203862094</v>
          </cell>
          <cell r="BI128">
            <v>1379054.9203862094</v>
          </cell>
          <cell r="BJ128">
            <v>1426890.5026816456</v>
          </cell>
          <cell r="BK128">
            <v>1482232.5301145676</v>
          </cell>
          <cell r="BL128">
            <v>1532989.1070115289</v>
          </cell>
          <cell r="BM128">
            <v>1532989.1070115289</v>
          </cell>
          <cell r="BN128">
            <v>1586553.5935433882</v>
          </cell>
          <cell r="BO128">
            <v>1641384.9693824421</v>
          </cell>
          <cell r="BP128">
            <v>1702589.6262178724</v>
          </cell>
          <cell r="BQ128">
            <v>1702589.6262178724</v>
          </cell>
          <cell r="BR128">
            <v>1702589.6262178724</v>
          </cell>
          <cell r="BS128">
            <v>1702589.6262178724</v>
          </cell>
          <cell r="BT128">
            <v>1702589.6262178724</v>
          </cell>
          <cell r="BU128">
            <v>1702589.6262178724</v>
          </cell>
          <cell r="BV128">
            <v>1702589.6262178724</v>
          </cell>
          <cell r="BW128">
            <v>1702589.6262178724</v>
          </cell>
          <cell r="BX128">
            <v>1702589.6262178724</v>
          </cell>
          <cell r="BY128">
            <v>1702589.6262178724</v>
          </cell>
        </row>
        <row r="129">
          <cell r="B129" t="str">
            <v>-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-</v>
          </cell>
          <cell r="O129" t="str">
            <v>-</v>
          </cell>
          <cell r="P129" t="str">
            <v>-</v>
          </cell>
          <cell r="Q129" t="str">
            <v>-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  <cell r="AE129" t="str">
            <v>-</v>
          </cell>
          <cell r="AF129" t="str">
            <v>-</v>
          </cell>
          <cell r="AG129" t="str">
            <v>-</v>
          </cell>
          <cell r="AH129" t="str">
            <v>-</v>
          </cell>
          <cell r="AI129" t="str">
            <v>-</v>
          </cell>
          <cell r="AJ129" t="str">
            <v>-</v>
          </cell>
          <cell r="AK129" t="str">
            <v>-</v>
          </cell>
          <cell r="AL129" t="str">
            <v>-</v>
          </cell>
          <cell r="AM129" t="str">
            <v>-</v>
          </cell>
          <cell r="AN129" t="str">
            <v>-</v>
          </cell>
          <cell r="AO129" t="str">
            <v>-</v>
          </cell>
          <cell r="AP129" t="str">
            <v>-</v>
          </cell>
          <cell r="AQ129" t="str">
            <v>-</v>
          </cell>
          <cell r="AR129" t="str">
            <v>-</v>
          </cell>
          <cell r="AS129" t="str">
            <v>-</v>
          </cell>
          <cell r="AT129" t="str">
            <v>-</v>
          </cell>
          <cell r="AU129" t="str">
            <v>-</v>
          </cell>
          <cell r="AV129" t="str">
            <v>-</v>
          </cell>
          <cell r="AW129" t="str">
            <v>-</v>
          </cell>
          <cell r="AX129" t="str">
            <v>-</v>
          </cell>
          <cell r="AY129" t="str">
            <v>-</v>
          </cell>
          <cell r="AZ129" t="str">
            <v>-</v>
          </cell>
          <cell r="BA129" t="str">
            <v>-</v>
          </cell>
          <cell r="BB129" t="str">
            <v>-</v>
          </cell>
          <cell r="BC129" t="str">
            <v>-</v>
          </cell>
          <cell r="BD129" t="str">
            <v>-</v>
          </cell>
          <cell r="BE129" t="str">
            <v>-</v>
          </cell>
          <cell r="BF129" t="str">
            <v>-</v>
          </cell>
          <cell r="BG129" t="str">
            <v>-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 t="str">
            <v>-</v>
          </cell>
          <cell r="BO129" t="str">
            <v>-</v>
          </cell>
          <cell r="BP129" t="str">
            <v>-</v>
          </cell>
          <cell r="BQ129" t="str">
            <v>-</v>
          </cell>
          <cell r="BR129" t="str">
            <v>-</v>
          </cell>
          <cell r="BS129" t="str">
            <v>-</v>
          </cell>
          <cell r="BT129" t="str">
            <v>-</v>
          </cell>
          <cell r="BU129" t="str">
            <v>-</v>
          </cell>
          <cell r="BV129" t="str">
            <v>-</v>
          </cell>
          <cell r="BW129" t="str">
            <v>-</v>
          </cell>
          <cell r="BX129" t="str">
            <v>-</v>
          </cell>
          <cell r="BY129" t="str">
            <v>-</v>
          </cell>
        </row>
        <row r="130">
          <cell r="A130" t="str">
            <v>Total de Pasivos no Circulantes</v>
          </cell>
          <cell r="B130">
            <v>20316248.999787506</v>
          </cell>
          <cell r="C130">
            <v>21092673.20776004</v>
          </cell>
          <cell r="D130">
            <v>21327607.74123989</v>
          </cell>
          <cell r="E130">
            <v>21585089.276451159</v>
          </cell>
          <cell r="F130">
            <v>21585089.276451159</v>
          </cell>
          <cell r="G130">
            <v>21817880.135570351</v>
          </cell>
          <cell r="H130">
            <v>22083686.840325668</v>
          </cell>
          <cell r="I130">
            <v>22339070.81228302</v>
          </cell>
          <cell r="J130">
            <v>22339070.81228302</v>
          </cell>
          <cell r="K130">
            <v>22597695.572304606</v>
          </cell>
          <cell r="L130">
            <v>22822842.83165824</v>
          </cell>
          <cell r="M130">
            <v>16698244.678397104</v>
          </cell>
          <cell r="N130">
            <v>16698244.678397104</v>
          </cell>
          <cell r="O130">
            <v>16842928.502722893</v>
          </cell>
          <cell r="P130">
            <v>18773691.056054246</v>
          </cell>
          <cell r="Q130">
            <v>25625199</v>
          </cell>
          <cell r="R130">
            <v>25625199</v>
          </cell>
          <cell r="S130">
            <v>25625199</v>
          </cell>
          <cell r="T130">
            <v>24580687</v>
          </cell>
          <cell r="U130">
            <v>23974090</v>
          </cell>
          <cell r="V130">
            <v>25631394</v>
          </cell>
          <cell r="W130">
            <v>25631394</v>
          </cell>
          <cell r="X130">
            <v>25885755</v>
          </cell>
          <cell r="Y130">
            <v>25772515</v>
          </cell>
          <cell r="Z130">
            <v>23684682</v>
          </cell>
          <cell r="AA130">
            <v>23684682</v>
          </cell>
          <cell r="AB130">
            <v>12784162.604558693</v>
          </cell>
          <cell r="AC130">
            <v>12934100.925374974</v>
          </cell>
          <cell r="AD130">
            <v>12967677.679068808</v>
          </cell>
          <cell r="AE130">
            <v>12967677.679068808</v>
          </cell>
          <cell r="AF130">
            <v>13107072.295107564</v>
          </cell>
          <cell r="AG130">
            <v>13246101.961515229</v>
          </cell>
          <cell r="AH130">
            <v>11557261.291605666</v>
          </cell>
          <cell r="AI130">
            <v>11557261.291605666</v>
          </cell>
          <cell r="AJ130">
            <v>11557261.291605666</v>
          </cell>
          <cell r="AK130">
            <v>11700426.628914475</v>
          </cell>
          <cell r="AL130">
            <v>11850526.047099249</v>
          </cell>
          <cell r="AM130">
            <v>12001269.463388748</v>
          </cell>
          <cell r="AN130">
            <v>12001269.463388748</v>
          </cell>
          <cell r="AO130">
            <v>12151853.052028995</v>
          </cell>
          <cell r="AP130">
            <v>12303399.436968949</v>
          </cell>
          <cell r="AQ130">
            <v>12541756.603492955</v>
          </cell>
          <cell r="AR130">
            <v>12541756.603492955</v>
          </cell>
          <cell r="AS130">
            <v>12704168.133842137</v>
          </cell>
          <cell r="AT130">
            <v>12870879.48130811</v>
          </cell>
          <cell r="AU130">
            <v>12859785.365837933</v>
          </cell>
          <cell r="AV130">
            <v>12859785.365837933</v>
          </cell>
          <cell r="AW130">
            <v>13013119.134088609</v>
          </cell>
          <cell r="AX130">
            <v>13165777.317240432</v>
          </cell>
          <cell r="AY130">
            <v>11267007.930815892</v>
          </cell>
          <cell r="AZ130">
            <v>11267007.930815892</v>
          </cell>
          <cell r="BA130">
            <v>11267007.930815892</v>
          </cell>
          <cell r="BB130">
            <v>11414718.817478983</v>
          </cell>
          <cell r="BC130">
            <v>11573172.643307555</v>
          </cell>
          <cell r="BD130">
            <v>11733822.543234294</v>
          </cell>
          <cell r="BE130">
            <v>11733822.543234294</v>
          </cell>
          <cell r="BF130">
            <v>11895937.535383534</v>
          </cell>
          <cell r="BG130">
            <v>12060838.746261528</v>
          </cell>
          <cell r="BH130">
            <v>12354233.344182456</v>
          </cell>
          <cell r="BI130">
            <v>12354233.344182456</v>
          </cell>
          <cell r="BJ130">
            <v>12538662.704189215</v>
          </cell>
          <cell r="BK130">
            <v>12730627.490636002</v>
          </cell>
          <cell r="BL130">
            <v>12678018.18659303</v>
          </cell>
          <cell r="BM130">
            <v>12678018.18659303</v>
          </cell>
          <cell r="BN130">
            <v>12857130.613876373</v>
          </cell>
          <cell r="BO130">
            <v>13037511.759713985</v>
          </cell>
          <cell r="BP130">
            <v>11120372.314292263</v>
          </cell>
          <cell r="BQ130">
            <v>11120372.314292263</v>
          </cell>
          <cell r="BR130">
            <v>11120372.314292263</v>
          </cell>
          <cell r="BS130">
            <v>17058014.604405724</v>
          </cell>
          <cell r="BT130">
            <v>176314968.29447126</v>
          </cell>
          <cell r="BU130">
            <v>171926240.06503204</v>
          </cell>
          <cell r="BV130">
            <v>179803085.33599713</v>
          </cell>
          <cell r="BW130">
            <v>232819203.29875273</v>
          </cell>
          <cell r="BX130">
            <v>314105514.01294941</v>
          </cell>
          <cell r="BY130">
            <v>327596181.01578683</v>
          </cell>
        </row>
        <row r="131">
          <cell r="B131" t="str">
            <v>-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-</v>
          </cell>
          <cell r="O131" t="str">
            <v>-</v>
          </cell>
          <cell r="P131" t="str">
            <v>-</v>
          </cell>
          <cell r="Q131" t="str">
            <v>-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  <cell r="AE131" t="str">
            <v>-</v>
          </cell>
          <cell r="AF131" t="str">
            <v>-</v>
          </cell>
          <cell r="AG131" t="str">
            <v>-</v>
          </cell>
          <cell r="AH131" t="str">
            <v>-</v>
          </cell>
          <cell r="AI131" t="str">
            <v>-</v>
          </cell>
          <cell r="AJ131" t="str">
            <v>-</v>
          </cell>
          <cell r="AK131" t="str">
            <v>-</v>
          </cell>
          <cell r="AL131" t="str">
            <v>-</v>
          </cell>
          <cell r="AM131" t="str">
            <v>-</v>
          </cell>
          <cell r="AN131" t="str">
            <v>-</v>
          </cell>
          <cell r="AO131" t="str">
            <v>-</v>
          </cell>
          <cell r="AP131" t="str">
            <v>-</v>
          </cell>
          <cell r="AQ131" t="str">
            <v>-</v>
          </cell>
          <cell r="AR131" t="str">
            <v>-</v>
          </cell>
          <cell r="AS131" t="str">
            <v>-</v>
          </cell>
          <cell r="AT131" t="str">
            <v>-</v>
          </cell>
          <cell r="AU131" t="str">
            <v>-</v>
          </cell>
          <cell r="AV131" t="str">
            <v>-</v>
          </cell>
          <cell r="AW131" t="str">
            <v>-</v>
          </cell>
          <cell r="AX131" t="str">
            <v>-</v>
          </cell>
          <cell r="AY131" t="str">
            <v>-</v>
          </cell>
          <cell r="AZ131" t="str">
            <v>-</v>
          </cell>
          <cell r="BA131" t="str">
            <v>-</v>
          </cell>
          <cell r="BB131" t="str">
            <v>-</v>
          </cell>
          <cell r="BC131" t="str">
            <v>-</v>
          </cell>
          <cell r="BD131" t="str">
            <v>-</v>
          </cell>
          <cell r="BE131" t="str">
            <v>-</v>
          </cell>
          <cell r="BF131" t="str">
            <v>-</v>
          </cell>
          <cell r="BG131" t="str">
            <v>-</v>
          </cell>
          <cell r="BH131" t="str">
            <v>-</v>
          </cell>
          <cell r="BI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 t="str">
            <v>-</v>
          </cell>
          <cell r="BO131" t="str">
            <v>-</v>
          </cell>
          <cell r="BP131" t="str">
            <v>-</v>
          </cell>
          <cell r="BQ131" t="str">
            <v>-</v>
          </cell>
          <cell r="BR131" t="str">
            <v>-</v>
          </cell>
          <cell r="BS131" t="str">
            <v>-</v>
          </cell>
          <cell r="BT131" t="str">
            <v>-</v>
          </cell>
          <cell r="BU131" t="str">
            <v>-</v>
          </cell>
          <cell r="BV131" t="str">
            <v>-</v>
          </cell>
          <cell r="BW131" t="str">
            <v>-</v>
          </cell>
          <cell r="BX131" t="str">
            <v>-</v>
          </cell>
          <cell r="BY131" t="str">
            <v>-</v>
          </cell>
        </row>
        <row r="132">
          <cell r="A132" t="str">
            <v>TOTAL PASIVOS</v>
          </cell>
          <cell r="B132">
            <v>52304690.499665923</v>
          </cell>
          <cell r="C132">
            <v>51772862.445087843</v>
          </cell>
          <cell r="D132">
            <v>52970957.546029143</v>
          </cell>
          <cell r="E132">
            <v>52705689.805148803</v>
          </cell>
          <cell r="F132">
            <v>52705689.805148803</v>
          </cell>
          <cell r="G132">
            <v>49889340.327121489</v>
          </cell>
          <cell r="H132">
            <v>49270738.52874741</v>
          </cell>
          <cell r="I132">
            <v>57011718.671615459</v>
          </cell>
          <cell r="J132">
            <v>57011718.671615459</v>
          </cell>
          <cell r="K132">
            <v>56753084.763755478</v>
          </cell>
          <cell r="L132">
            <v>57872530.416440688</v>
          </cell>
          <cell r="M132">
            <v>42297836.009173706</v>
          </cell>
          <cell r="N132">
            <v>42297836.009173706</v>
          </cell>
          <cell r="O132">
            <v>42183986.787889279</v>
          </cell>
          <cell r="P132">
            <v>44394575.019189581</v>
          </cell>
          <cell r="Q132">
            <v>73667529</v>
          </cell>
          <cell r="R132">
            <v>73667529</v>
          </cell>
          <cell r="S132">
            <v>73667529</v>
          </cell>
          <cell r="T132">
            <v>66282901</v>
          </cell>
          <cell r="U132">
            <v>70755727</v>
          </cell>
          <cell r="V132">
            <v>66522760</v>
          </cell>
          <cell r="W132">
            <v>66522760</v>
          </cell>
          <cell r="X132">
            <v>70961395</v>
          </cell>
          <cell r="Y132">
            <v>70940951</v>
          </cell>
          <cell r="Z132">
            <v>72658765</v>
          </cell>
          <cell r="AA132">
            <v>72658765</v>
          </cell>
          <cell r="AB132">
            <v>43374715.455446124</v>
          </cell>
          <cell r="AC132">
            <v>45209432.299132966</v>
          </cell>
          <cell r="AD132">
            <v>44435888.695307322</v>
          </cell>
          <cell r="AE132">
            <v>44435888.695307322</v>
          </cell>
          <cell r="AF132">
            <v>44772262.450039141</v>
          </cell>
          <cell r="AG132">
            <v>45522762.511749052</v>
          </cell>
          <cell r="AH132">
            <v>44613497.564494736</v>
          </cell>
          <cell r="AI132">
            <v>44613497.564494736</v>
          </cell>
          <cell r="AJ132">
            <v>44613497.564494736</v>
          </cell>
          <cell r="AK132">
            <v>43604790.591861047</v>
          </cell>
          <cell r="AL132">
            <v>44831954.456654929</v>
          </cell>
          <cell r="AM132">
            <v>44372197.727541231</v>
          </cell>
          <cell r="AN132">
            <v>44372197.727541231</v>
          </cell>
          <cell r="AO132">
            <v>45241768.907129139</v>
          </cell>
          <cell r="AP132">
            <v>45628538.205864921</v>
          </cell>
          <cell r="AQ132">
            <v>47491586.183271177</v>
          </cell>
          <cell r="AR132">
            <v>47491586.183271177</v>
          </cell>
          <cell r="AS132">
            <v>47188355.850526005</v>
          </cell>
          <cell r="AT132">
            <v>48921429.261594467</v>
          </cell>
          <cell r="AU132">
            <v>48301796.675273344</v>
          </cell>
          <cell r="AV132">
            <v>48301796.675273344</v>
          </cell>
          <cell r="AW132">
            <v>48528119.084351137</v>
          </cell>
          <cell r="AX132">
            <v>49235580.891846925</v>
          </cell>
          <cell r="AY132">
            <v>48057340.550961733</v>
          </cell>
          <cell r="AZ132">
            <v>48057340.550961733</v>
          </cell>
          <cell r="BA132">
            <v>48057340.550961733</v>
          </cell>
          <cell r="BB132">
            <v>47112047.10620565</v>
          </cell>
          <cell r="BC132">
            <v>48545553.497811712</v>
          </cell>
          <cell r="BD132">
            <v>48207744.222318791</v>
          </cell>
          <cell r="BE132">
            <v>48207744.222318791</v>
          </cell>
          <cell r="BF132">
            <v>49320783.211073369</v>
          </cell>
          <cell r="BG132">
            <v>49984087.629028603</v>
          </cell>
          <cell r="BH132">
            <v>52424655.035061397</v>
          </cell>
          <cell r="BI132">
            <v>52424655.035061397</v>
          </cell>
          <cell r="BJ132">
            <v>52429545.948922276</v>
          </cell>
          <cell r="BK132">
            <v>54857951.142199457</v>
          </cell>
          <cell r="BL132">
            <v>54531593.897883393</v>
          </cell>
          <cell r="BM132">
            <v>54531593.897883393</v>
          </cell>
          <cell r="BN132">
            <v>55305280.957080305</v>
          </cell>
          <cell r="BO132">
            <v>56710045.956144318</v>
          </cell>
          <cell r="BP132">
            <v>55940064.331722349</v>
          </cell>
          <cell r="BQ132">
            <v>55940064.331722349</v>
          </cell>
          <cell r="BR132">
            <v>55940064.331722349</v>
          </cell>
          <cell r="BS132">
            <v>82704918.467875868</v>
          </cell>
          <cell r="BT132">
            <v>282696429.18834692</v>
          </cell>
          <cell r="BU132">
            <v>329184104.54988074</v>
          </cell>
          <cell r="BV132">
            <v>399537958.52824354</v>
          </cell>
          <cell r="BW132">
            <v>535354430.86428648</v>
          </cell>
          <cell r="BX132">
            <v>728950429.71966803</v>
          </cell>
          <cell r="BY132">
            <v>884923791.61668479</v>
          </cell>
        </row>
        <row r="133">
          <cell r="A133" t="str">
            <v xml:space="preserve">          </v>
          </cell>
        </row>
        <row r="134">
          <cell r="A134" t="str">
            <v>PATRIMONIO:</v>
          </cell>
        </row>
        <row r="136">
          <cell r="A136" t="str">
            <v>Capital Social  (Valor Nominal)</v>
          </cell>
          <cell r="B136">
            <v>51644390.086391836</v>
          </cell>
          <cell r="C136">
            <v>52516148.36348144</v>
          </cell>
          <cell r="D136">
            <v>52724638.6375136</v>
          </cell>
          <cell r="E136">
            <v>53208124.022266522</v>
          </cell>
          <cell r="F136">
            <v>53208124.022266522</v>
          </cell>
          <cell r="G136">
            <v>54028593.032128856</v>
          </cell>
          <cell r="H136">
            <v>54569419.783513457</v>
          </cell>
          <cell r="I136">
            <v>55168042.94659777</v>
          </cell>
          <cell r="J136">
            <v>55168042.94659777</v>
          </cell>
          <cell r="K136">
            <v>55736826.529347792</v>
          </cell>
          <cell r="L136">
            <v>56163212.290161394</v>
          </cell>
          <cell r="M136">
            <v>57130342.325441018</v>
          </cell>
          <cell r="N136">
            <v>57130342.325441018</v>
          </cell>
          <cell r="O136">
            <v>57613665.60038846</v>
          </cell>
          <cell r="P136">
            <v>57983546.13988281</v>
          </cell>
          <cell r="Q136">
            <v>58581364.442003094</v>
          </cell>
          <cell r="R136">
            <v>58581364.442003094</v>
          </cell>
          <cell r="S136">
            <v>58581364.442003094</v>
          </cell>
          <cell r="T136">
            <v>59656918.293158263</v>
          </cell>
          <cell r="U136">
            <v>60752219.313020647</v>
          </cell>
          <cell r="V136">
            <v>61867630.0596077</v>
          </cell>
          <cell r="W136">
            <v>61867630.0596077</v>
          </cell>
          <cell r="X136">
            <v>63003519.747502081</v>
          </cell>
          <cell r="Y136">
            <v>64160264.370066218</v>
          </cell>
          <cell r="Z136">
            <v>65338246.823900625</v>
          </cell>
          <cell r="AA136">
            <v>65338246.823900625</v>
          </cell>
          <cell r="AB136">
            <v>65982715.884653784</v>
          </cell>
          <cell r="AC136">
            <v>66633541.717901736</v>
          </cell>
          <cell r="AD136">
            <v>67290787.024182037</v>
          </cell>
          <cell r="AE136">
            <v>67290787.024182037</v>
          </cell>
          <cell r="AF136">
            <v>67954515.122484043</v>
          </cell>
          <cell r="AG136">
            <v>68624789.95634909</v>
          </cell>
          <cell r="AH136">
            <v>69301676.10003075</v>
          </cell>
          <cell r="AI136">
            <v>69301676.10003075</v>
          </cell>
          <cell r="AJ136">
            <v>69301676.10003075</v>
          </cell>
          <cell r="AK136">
            <v>70214352.225026697</v>
          </cell>
          <cell r="AL136">
            <v>71139047.939677835</v>
          </cell>
          <cell r="AM136">
            <v>72075921.537305847</v>
          </cell>
          <cell r="AN136">
            <v>72075921.537305847</v>
          </cell>
          <cell r="AO136">
            <v>73025133.395893946</v>
          </cell>
          <cell r="AP136">
            <v>73986846.005541027</v>
          </cell>
          <cell r="AQ136">
            <v>74961223.996277392</v>
          </cell>
          <cell r="AR136">
            <v>74961223.996277392</v>
          </cell>
          <cell r="AS136">
            <v>75948434.166246802</v>
          </cell>
          <cell r="AT136">
            <v>76948645.510259718</v>
          </cell>
          <cell r="AU136">
            <v>77962029.248722583</v>
          </cell>
          <cell r="AV136">
            <v>77962029.248722583</v>
          </cell>
          <cell r="AW136">
            <v>78988758.856947944</v>
          </cell>
          <cell r="AX136">
            <v>80029010.094850779</v>
          </cell>
          <cell r="AY136">
            <v>81082961.037035838</v>
          </cell>
          <cell r="AZ136">
            <v>81082961.037035838</v>
          </cell>
          <cell r="BA136">
            <v>81082961.037035838</v>
          </cell>
          <cell r="BB136">
            <v>82415215.403368443</v>
          </cell>
          <cell r="BC136">
            <v>83769359.71641624</v>
          </cell>
          <cell r="BD136">
            <v>85145753.644557387</v>
          </cell>
          <cell r="BE136">
            <v>85145753.644557387</v>
          </cell>
          <cell r="BF136">
            <v>86544762.765793443</v>
          </cell>
          <cell r="BG136">
            <v>87966758.664848998</v>
          </cell>
          <cell r="BH136">
            <v>89412119.031866699</v>
          </cell>
          <cell r="BI136">
            <v>89412119.031866699</v>
          </cell>
          <cell r="BJ136">
            <v>90881227.762723789</v>
          </cell>
          <cell r="BK136">
            <v>92374475.060997114</v>
          </cell>
          <cell r="BL136">
            <v>93892257.541603401</v>
          </cell>
          <cell r="BM136">
            <v>93892257.541603401</v>
          </cell>
          <cell r="BN136">
            <v>95434978.336142331</v>
          </cell>
          <cell r="BO136">
            <v>97003047.199970677</v>
          </cell>
          <cell r="BP136">
            <v>98596880.621035546</v>
          </cell>
          <cell r="BQ136">
            <v>98596880.621035546</v>
          </cell>
          <cell r="BR136">
            <v>98596880.621035546</v>
          </cell>
          <cell r="BS136">
            <v>150656033.58894232</v>
          </cell>
          <cell r="BT136">
            <v>185834217.43196034</v>
          </cell>
          <cell r="BU136">
            <v>230264081.58298483</v>
          </cell>
          <cell r="BV136">
            <v>288274639.58067596</v>
          </cell>
          <cell r="BW136">
            <v>366998306.37523872</v>
          </cell>
          <cell r="BX136">
            <v>473525653.12132084</v>
          </cell>
          <cell r="BY136">
            <v>616835518.71336365</v>
          </cell>
        </row>
        <row r="137">
          <cell r="A137" t="str">
            <v>Capital Pagado Adicional (acciones comunes)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</row>
        <row r="138">
          <cell r="A138" t="str">
            <v>Utilidades No Distribuidas</v>
          </cell>
          <cell r="B138">
            <v>-105504533.5070857</v>
          </cell>
          <cell r="C138">
            <v>-115618643.3077127</v>
          </cell>
          <cell r="D138">
            <v>-116099979.52081573</v>
          </cell>
          <cell r="E138">
            <v>-117177069.52658319</v>
          </cell>
          <cell r="F138">
            <v>-117177069.52658319</v>
          </cell>
          <cell r="G138">
            <v>-118953572.0104986</v>
          </cell>
          <cell r="H138">
            <v>-120157133.4398033</v>
          </cell>
          <cell r="I138">
            <v>-121421001.59678842</v>
          </cell>
          <cell r="J138">
            <v>-121421001.59678842</v>
          </cell>
          <cell r="K138">
            <v>-122663994.02368838</v>
          </cell>
          <cell r="L138">
            <v>-123583494.98173358</v>
          </cell>
          <cell r="M138">
            <v>-125650423.85253586</v>
          </cell>
          <cell r="N138">
            <v>-125650423.85253586</v>
          </cell>
          <cell r="O138">
            <v>-140410760.92845196</v>
          </cell>
          <cell r="P138">
            <v>-141270631.90125734</v>
          </cell>
          <cell r="Q138">
            <v>-118883830.44200309</v>
          </cell>
          <cell r="R138">
            <v>-118883830.44200309</v>
          </cell>
          <cell r="S138">
            <v>-118883830.44200309</v>
          </cell>
          <cell r="T138">
            <v>-119856312.56173825</v>
          </cell>
          <cell r="U138">
            <v>-121666242.14962704</v>
          </cell>
          <cell r="V138">
            <v>-118734631.63176087</v>
          </cell>
          <cell r="W138">
            <v>-118734631.63176087</v>
          </cell>
          <cell r="X138">
            <v>-119850366.59862795</v>
          </cell>
          <cell r="Y138">
            <v>-118627932.99021412</v>
          </cell>
          <cell r="Z138">
            <v>-121356772.48697312</v>
          </cell>
          <cell r="AA138">
            <v>-121356772.48697312</v>
          </cell>
          <cell r="AB138">
            <v>-122553784.78807613</v>
          </cell>
          <cell r="AC138">
            <v>-123762603.91643426</v>
          </cell>
          <cell r="AD138">
            <v>-124983346.32963921</v>
          </cell>
          <cell r="AE138">
            <v>-124983346.32963921</v>
          </cell>
          <cell r="AF138">
            <v>-126216129.63397153</v>
          </cell>
          <cell r="AG138">
            <v>-127461072.5957308</v>
          </cell>
          <cell r="AH138">
            <v>-128718295.15267752</v>
          </cell>
          <cell r="AI138">
            <v>-128718295.15267752</v>
          </cell>
          <cell r="AJ138">
            <v>-128718295.15267752</v>
          </cell>
          <cell r="AK138">
            <v>-130413465.04534309</v>
          </cell>
          <cell r="AL138">
            <v>-132130959.6662968</v>
          </cell>
          <cell r="AM138">
            <v>-133871073.02352887</v>
          </cell>
          <cell r="AN138">
            <v>-133871073.02352887</v>
          </cell>
          <cell r="AO138">
            <v>-135634102.99700034</v>
          </cell>
          <cell r="AP138">
            <v>-137420351.38963553</v>
          </cell>
          <cell r="AQ138">
            <v>-139230123.97898594</v>
          </cell>
          <cell r="AR138">
            <v>-139230123.97898594</v>
          </cell>
          <cell r="AS138">
            <v>-141063730.56957448</v>
          </cell>
          <cell r="AT138">
            <v>-142921485.04592913</v>
          </cell>
          <cell r="AU138">
            <v>-144803705.42631513</v>
          </cell>
          <cell r="AV138">
            <v>-144803705.42631513</v>
          </cell>
          <cell r="AW138">
            <v>-146710713.91717449</v>
          </cell>
          <cell r="AX138">
            <v>-148642836.96828291</v>
          </cell>
          <cell r="AY138">
            <v>-150600405.32863253</v>
          </cell>
          <cell r="AZ138">
            <v>-150600405.32863253</v>
          </cell>
          <cell r="BA138">
            <v>-150600405.32863253</v>
          </cell>
          <cell r="BB138">
            <v>-153074883.87510404</v>
          </cell>
          <cell r="BC138">
            <v>-155590019.97534233</v>
          </cell>
          <cell r="BD138">
            <v>-158146481.66370177</v>
          </cell>
          <cell r="BE138">
            <v>-158146481.66370177</v>
          </cell>
          <cell r="BF138">
            <v>-160744947.95084646</v>
          </cell>
          <cell r="BG138">
            <v>-163386109.00409913</v>
          </cell>
          <cell r="BH138">
            <v>-166070666.33075348</v>
          </cell>
          <cell r="BI138">
            <v>-166070666.33075348</v>
          </cell>
          <cell r="BJ138">
            <v>-168799332.96439862</v>
          </cell>
          <cell r="BK138">
            <v>-171572833.65430474</v>
          </cell>
          <cell r="BL138">
            <v>-174391905.05792058</v>
          </cell>
          <cell r="BM138">
            <v>-174391905.05792058</v>
          </cell>
          <cell r="BN138">
            <v>-177257295.93653378</v>
          </cell>
          <cell r="BO138">
            <v>-180169767.3541463</v>
          </cell>
          <cell r="BP138">
            <v>-183130092.87961707</v>
          </cell>
          <cell r="BQ138">
            <v>-183130092.87961707</v>
          </cell>
          <cell r="BR138">
            <v>-183130092.87961707</v>
          </cell>
          <cell r="BS138">
            <v>-279822781.92005491</v>
          </cell>
          <cell r="BT138">
            <v>-345161401.49838781</v>
          </cell>
          <cell r="BU138">
            <v>-427683739.90662742</v>
          </cell>
          <cell r="BV138">
            <v>-535430342.10338175</v>
          </cell>
          <cell r="BW138">
            <v>-681648684.1148684</v>
          </cell>
          <cell r="BX138">
            <v>-879508522.89426196</v>
          </cell>
          <cell r="BY138">
            <v>-1145686812.0158858</v>
          </cell>
        </row>
        <row r="139">
          <cell r="A139" t="str">
            <v>Reserva Legal</v>
          </cell>
          <cell r="B139">
            <v>10539000.317478187</v>
          </cell>
          <cell r="C139">
            <v>10716896.087690026</v>
          </cell>
          <cell r="D139">
            <v>10759445.29515571</v>
          </cell>
          <cell r="E139">
            <v>10858110.709997075</v>
          </cell>
          <cell r="F139">
            <v>10858110.709997075</v>
          </cell>
          <cell r="G139">
            <v>11025541.003905419</v>
          </cell>
          <cell r="H139">
            <v>11135907.883973533</v>
          </cell>
          <cell r="I139">
            <v>11258068.639655186</v>
          </cell>
          <cell r="J139">
            <v>11258068.639655186</v>
          </cell>
          <cell r="K139">
            <v>11374130.309808975</v>
          </cell>
          <cell r="L139">
            <v>11460863.233456621</v>
          </cell>
          <cell r="M139">
            <v>11658511.723843925</v>
          </cell>
          <cell r="N139">
            <v>11658511.723843925</v>
          </cell>
          <cell r="O139">
            <v>11757142.484790241</v>
          </cell>
          <cell r="P139">
            <v>11827685.339698983</v>
          </cell>
          <cell r="Q139">
            <v>12061651</v>
          </cell>
          <cell r="R139">
            <v>12061651</v>
          </cell>
          <cell r="S139">
            <v>12061651</v>
          </cell>
          <cell r="T139">
            <v>12283102.912360001</v>
          </cell>
          <cell r="U139">
            <v>12508620.681830931</v>
          </cell>
          <cell r="V139">
            <v>12738278.957549347</v>
          </cell>
          <cell r="W139">
            <v>12738278.957549347</v>
          </cell>
          <cell r="X139">
            <v>12972153.759209953</v>
          </cell>
          <cell r="Y139">
            <v>13210322.502229048</v>
          </cell>
          <cell r="Z139">
            <v>13452864.023369972</v>
          </cell>
          <cell r="AA139">
            <v>13452864.023369972</v>
          </cell>
          <cell r="AB139">
            <v>13585557.431335883</v>
          </cell>
          <cell r="AC139">
            <v>13719559.671420146</v>
          </cell>
          <cell r="AD139">
            <v>13854883.65339379</v>
          </cell>
          <cell r="AE139">
            <v>13854883.65339379</v>
          </cell>
          <cell r="AF139">
            <v>13991542.414364412</v>
          </cell>
          <cell r="AG139">
            <v>14129549.120032171</v>
          </cell>
          <cell r="AH139">
            <v>14268917.065958166</v>
          </cell>
          <cell r="AI139">
            <v>14268917.065958166</v>
          </cell>
          <cell r="AJ139">
            <v>14268917.065958166</v>
          </cell>
          <cell r="AK139">
            <v>14456833.154983921</v>
          </cell>
          <cell r="AL139">
            <v>14647224.02582749</v>
          </cell>
          <cell r="AM139">
            <v>14840122.27040305</v>
          </cell>
          <cell r="AN139">
            <v>14840122.27040305</v>
          </cell>
          <cell r="AO139">
            <v>15035560.909847612</v>
          </cell>
          <cell r="AP139">
            <v>15233573.40017372</v>
          </cell>
          <cell r="AQ139">
            <v>15434193.637996595</v>
          </cell>
          <cell r="AR139">
            <v>15434193.637996595</v>
          </cell>
          <cell r="AS139">
            <v>15637455.966336701</v>
          </cell>
          <cell r="AT139">
            <v>15843395.180498721</v>
          </cell>
          <cell r="AU139">
            <v>16052046.534027973</v>
          </cell>
          <cell r="AV139">
            <v>16052046.534027973</v>
          </cell>
          <cell r="AW139">
            <v>16263445.744745258</v>
          </cell>
          <cell r="AX139">
            <v>16477629.000861188</v>
          </cell>
          <cell r="AY139">
            <v>16694632.967171036</v>
          </cell>
          <cell r="AZ139">
            <v>16694632.967171036</v>
          </cell>
          <cell r="BA139">
            <v>16694632.967171036</v>
          </cell>
          <cell r="BB139">
            <v>16968938.411624089</v>
          </cell>
          <cell r="BC139">
            <v>17247750.901964556</v>
          </cell>
          <cell r="BD139">
            <v>17531144.492364686</v>
          </cell>
          <cell r="BE139">
            <v>17531144.492364686</v>
          </cell>
          <cell r="BF139">
            <v>17819194.45376277</v>
          </cell>
          <cell r="BG139">
            <v>18111977.29385554</v>
          </cell>
          <cell r="BH139">
            <v>18409570.777419053</v>
          </cell>
          <cell r="BI139">
            <v>18409570.777419053</v>
          </cell>
          <cell r="BJ139">
            <v>18712053.946963426</v>
          </cell>
          <cell r="BK139">
            <v>19019507.143727001</v>
          </cell>
          <cell r="BL139">
            <v>19332012.029015422</v>
          </cell>
          <cell r="BM139">
            <v>19332012.029015422</v>
          </cell>
          <cell r="BN139">
            <v>19649651.605891336</v>
          </cell>
          <cell r="BO139">
            <v>19972510.241220471</v>
          </cell>
          <cell r="BP139">
            <v>20300673.688079976</v>
          </cell>
          <cell r="BQ139">
            <v>20300673.688079976</v>
          </cell>
          <cell r="BR139">
            <v>20300673.688079976</v>
          </cell>
          <cell r="BS139">
            <v>31019429.3953862</v>
          </cell>
          <cell r="BT139">
            <v>38262466.159208879</v>
          </cell>
          <cell r="BU139">
            <v>47410384.110106401</v>
          </cell>
          <cell r="BV139">
            <v>59354508.5180678</v>
          </cell>
          <cell r="BW139">
            <v>75563372.947239116</v>
          </cell>
          <cell r="BX139">
            <v>97496895.504217222</v>
          </cell>
          <cell r="BY139">
            <v>127003780.50242239</v>
          </cell>
        </row>
        <row r="140">
          <cell r="A140" t="str">
            <v>Reserva General</v>
          </cell>
          <cell r="B140">
            <v>17785241</v>
          </cell>
          <cell r="C140">
            <v>18085451.556104742</v>
          </cell>
          <cell r="D140">
            <v>18157256.080854703</v>
          </cell>
          <cell r="E140">
            <v>18323760.31545544</v>
          </cell>
          <cell r="F140">
            <v>18323760.31545544</v>
          </cell>
          <cell r="G140">
            <v>18606309.707063515</v>
          </cell>
          <cell r="H140">
            <v>18792560.916978955</v>
          </cell>
          <cell r="I140">
            <v>19686990.498879045</v>
          </cell>
          <cell r="J140">
            <v>19686990.498879045</v>
          </cell>
          <cell r="K140">
            <v>19889947.601978719</v>
          </cell>
          <cell r="L140">
            <v>20041617.510774326</v>
          </cell>
          <cell r="M140">
            <v>20387245.528946705</v>
          </cell>
          <cell r="N140">
            <v>20387245.528946705</v>
          </cell>
          <cell r="O140">
            <v>20559721.19202872</v>
          </cell>
          <cell r="P140">
            <v>20683079.519180894</v>
          </cell>
          <cell r="Q140">
            <v>21210167</v>
          </cell>
          <cell r="R140">
            <v>21210167</v>
          </cell>
          <cell r="S140">
            <v>21210167</v>
          </cell>
          <cell r="T140">
            <v>21599585.66612</v>
          </cell>
          <cell r="U140">
            <v>21996154.058949962</v>
          </cell>
          <cell r="V140">
            <v>22400003.447472282</v>
          </cell>
          <cell r="W140">
            <v>22400003.447472282</v>
          </cell>
          <cell r="X140">
            <v>22811267.510767873</v>
          </cell>
          <cell r="Y140">
            <v>23230082.382265572</v>
          </cell>
          <cell r="Z140">
            <v>23656586.694803968</v>
          </cell>
          <cell r="AA140">
            <v>23656586.694803968</v>
          </cell>
          <cell r="AB140">
            <v>23889925.343282197</v>
          </cell>
          <cell r="AC140">
            <v>24125565.546315867</v>
          </cell>
          <cell r="AD140">
            <v>24363530.00547374</v>
          </cell>
          <cell r="AE140">
            <v>24363530.00547374</v>
          </cell>
          <cell r="AF140">
            <v>24603841.646243315</v>
          </cell>
          <cell r="AG140">
            <v>24846523.620239496</v>
          </cell>
          <cell r="AH140">
            <v>27124520.865007542</v>
          </cell>
          <cell r="AI140">
            <v>27124520.865007542</v>
          </cell>
          <cell r="AJ140">
            <v>27124520.865007542</v>
          </cell>
          <cell r="AK140">
            <v>27481740.256926928</v>
          </cell>
          <cell r="AL140">
            <v>27843664.089326508</v>
          </cell>
          <cell r="AM140">
            <v>28210354.317857999</v>
          </cell>
          <cell r="AN140">
            <v>28210354.317857999</v>
          </cell>
          <cell r="AO140">
            <v>28581873.714104958</v>
          </cell>
          <cell r="AP140">
            <v>28958285.876328286</v>
          </cell>
          <cell r="AQ140">
            <v>31334016.228255611</v>
          </cell>
          <cell r="AR140">
            <v>31334016.228255611</v>
          </cell>
          <cell r="AS140">
            <v>31746673.037168667</v>
          </cell>
          <cell r="AT140">
            <v>32164764.375785857</v>
          </cell>
          <cell r="AU140">
            <v>32588361.814750068</v>
          </cell>
          <cell r="AV140">
            <v>32588361.814750068</v>
          </cell>
          <cell r="AW140">
            <v>33017537.867261723</v>
          </cell>
          <cell r="AX140">
            <v>33452366.001491889</v>
          </cell>
          <cell r="AY140">
            <v>36006554.695692971</v>
          </cell>
          <cell r="AZ140">
            <v>36006554.695692971</v>
          </cell>
          <cell r="BA140">
            <v>36006554.695692971</v>
          </cell>
          <cell r="BB140">
            <v>36598169.618192151</v>
          </cell>
          <cell r="BC140">
            <v>37199505.221258581</v>
          </cell>
          <cell r="BD140">
            <v>37810721.223024935</v>
          </cell>
          <cell r="BE140">
            <v>37810721.223024935</v>
          </cell>
          <cell r="BF140">
            <v>38431979.965913601</v>
          </cell>
          <cell r="BG140">
            <v>39063446.459755734</v>
          </cell>
          <cell r="BH140">
            <v>42495214.856595144</v>
          </cell>
          <cell r="BI140">
            <v>42495214.856595144</v>
          </cell>
          <cell r="BJ140">
            <v>43193443.372387521</v>
          </cell>
          <cell r="BK140">
            <v>43903144.310708195</v>
          </cell>
          <cell r="BL140">
            <v>44624506.172134973</v>
          </cell>
          <cell r="BM140">
            <v>44624506.172134973</v>
          </cell>
          <cell r="BN140">
            <v>45357720.554452702</v>
          </cell>
          <cell r="BO140">
            <v>46102982.203542717</v>
          </cell>
          <cell r="BP140">
            <v>51215149.10945563</v>
          </cell>
          <cell r="BQ140">
            <v>51215149.10945563</v>
          </cell>
          <cell r="BR140">
            <v>51215149.10945563</v>
          </cell>
          <cell r="BS140">
            <v>78256747.839248195</v>
          </cell>
          <cell r="BT140">
            <v>96529698.459712654</v>
          </cell>
          <cell r="BU140">
            <v>119608340.53312229</v>
          </cell>
          <cell r="BV140">
            <v>149741336.21270987</v>
          </cell>
          <cell r="BW140">
            <v>190633546.06692749</v>
          </cell>
          <cell r="BX140">
            <v>245968095.32924244</v>
          </cell>
          <cell r="BY140">
            <v>320408950.74902958</v>
          </cell>
        </row>
        <row r="141">
          <cell r="A141" t="str">
            <v>Reserva para Inversión de Activo Fijo</v>
          </cell>
          <cell r="B141">
            <v>15658337.999836227</v>
          </cell>
          <cell r="C141">
            <v>15922646.94895909</v>
          </cell>
          <cell r="D141">
            <v>15985864.507745754</v>
          </cell>
          <cell r="E141">
            <v>16132456.818965061</v>
          </cell>
          <cell r="F141">
            <v>16132456.818965061</v>
          </cell>
          <cell r="G141">
            <v>16381216.668519381</v>
          </cell>
          <cell r="H141">
            <v>16545194.451993579</v>
          </cell>
          <cell r="I141">
            <v>16726695.006615102</v>
          </cell>
          <cell r="J141">
            <v>16726695.006615102</v>
          </cell>
          <cell r="K141">
            <v>16899133.834335759</v>
          </cell>
          <cell r="L141">
            <v>17027997.426069077</v>
          </cell>
          <cell r="M141">
            <v>17321654.013450444</v>
          </cell>
          <cell r="N141">
            <v>17321654.013450444</v>
          </cell>
          <cell r="O141">
            <v>17468194.837585084</v>
          </cell>
          <cell r="P141">
            <v>17573004.006610591</v>
          </cell>
          <cell r="Q141">
            <v>17762855</v>
          </cell>
          <cell r="R141">
            <v>17762855</v>
          </cell>
          <cell r="S141">
            <v>17762855</v>
          </cell>
          <cell r="T141">
            <v>18088981.0178</v>
          </cell>
          <cell r="U141">
            <v>18421094.709286809</v>
          </cell>
          <cell r="V141">
            <v>18759306.008149315</v>
          </cell>
          <cell r="W141">
            <v>18759306.008149315</v>
          </cell>
          <cell r="X141">
            <v>19103726.866458934</v>
          </cell>
          <cell r="Y141">
            <v>19454471.291727118</v>
          </cell>
          <cell r="Z141">
            <v>19811655.384643231</v>
          </cell>
          <cell r="AA141">
            <v>19811655.384643231</v>
          </cell>
          <cell r="AB141">
            <v>20007069.243422125</v>
          </cell>
          <cell r="AC141">
            <v>20204410.582538296</v>
          </cell>
          <cell r="AD141">
            <v>20403698.41384932</v>
          </cell>
          <cell r="AE141">
            <v>20403698.41384932</v>
          </cell>
          <cell r="AF141">
            <v>20604951.936737753</v>
          </cell>
          <cell r="AG141">
            <v>20808190.53996082</v>
          </cell>
          <cell r="AH141">
            <v>21013433.803518295</v>
          </cell>
          <cell r="AI141">
            <v>21013433.803518295</v>
          </cell>
          <cell r="AJ141">
            <v>21013433.803518295</v>
          </cell>
          <cell r="AK141">
            <v>21290172.555247355</v>
          </cell>
          <cell r="AL141">
            <v>21570555.848721694</v>
          </cell>
          <cell r="AM141">
            <v>21854631.681138851</v>
          </cell>
          <cell r="AN141">
            <v>21854631.681138851</v>
          </cell>
          <cell r="AO141">
            <v>22142448.681800786</v>
          </cell>
          <cell r="AP141">
            <v>22434056.12043846</v>
          </cell>
          <cell r="AQ141">
            <v>22729503.915646039</v>
          </cell>
          <cell r="AR141">
            <v>22729503.915646039</v>
          </cell>
          <cell r="AS141">
            <v>23028842.643426146</v>
          </cell>
          <cell r="AT141">
            <v>23332123.545847706</v>
          </cell>
          <cell r="AU141">
            <v>23639398.539817758</v>
          </cell>
          <cell r="AV141">
            <v>23639398.539817758</v>
          </cell>
          <cell r="AW141">
            <v>23950720.225968815</v>
          </cell>
          <cell r="AX141">
            <v>24266141.897663273</v>
          </cell>
          <cell r="AY141">
            <v>24585717.550116383</v>
          </cell>
          <cell r="AZ141">
            <v>24585717.550116383</v>
          </cell>
          <cell r="BA141">
            <v>24585717.550116383</v>
          </cell>
          <cell r="BB141">
            <v>24989679.48165711</v>
          </cell>
          <cell r="BC141">
            <v>25400278.813216828</v>
          </cell>
          <cell r="BD141">
            <v>25817624.602297183</v>
          </cell>
          <cell r="BE141">
            <v>25817624.602297183</v>
          </cell>
          <cell r="BF141">
            <v>26241827.698297039</v>
          </cell>
          <cell r="BG141">
            <v>26673000.771954708</v>
          </cell>
          <cell r="BH141">
            <v>27111258.345273942</v>
          </cell>
          <cell r="BI141">
            <v>27111258.345273942</v>
          </cell>
          <cell r="BJ141">
            <v>27556716.821941614</v>
          </cell>
          <cell r="BK141">
            <v>28009494.518245202</v>
          </cell>
          <cell r="BL141">
            <v>28469711.694498256</v>
          </cell>
          <cell r="BM141">
            <v>28469711.694498256</v>
          </cell>
          <cell r="BN141">
            <v>28937490.586982228</v>
          </cell>
          <cell r="BO141">
            <v>29412955.440413103</v>
          </cell>
          <cell r="BP141">
            <v>29896232.54094151</v>
          </cell>
          <cell r="BQ141">
            <v>29896232.54094151</v>
          </cell>
          <cell r="BR141">
            <v>29896232.54094151</v>
          </cell>
          <cell r="BS141">
            <v>45681443.322558627</v>
          </cell>
          <cell r="BT141">
            <v>56348060.338376068</v>
          </cell>
          <cell r="BU141">
            <v>69819942.430942819</v>
          </cell>
          <cell r="BV141">
            <v>87409719.316427141</v>
          </cell>
          <cell r="BW141">
            <v>111280059.17040135</v>
          </cell>
          <cell r="BX141">
            <v>143580942.42583886</v>
          </cell>
          <cell r="BY141">
            <v>187034904.05387747</v>
          </cell>
        </row>
        <row r="142">
          <cell r="A142" t="str">
            <v>Reserva de Dividendos</v>
          </cell>
          <cell r="B142">
            <v>32512906</v>
          </cell>
          <cell r="C142">
            <v>33061663.343009084</v>
          </cell>
          <cell r="D142">
            <v>33192927.802534655</v>
          </cell>
          <cell r="E142">
            <v>33497310.965569187</v>
          </cell>
          <cell r="F142">
            <v>33497310.965569187</v>
          </cell>
          <cell r="G142">
            <v>34013781.402587011</v>
          </cell>
          <cell r="H142">
            <v>34354263.101525202</v>
          </cell>
          <cell r="I142">
            <v>40925607.927037157</v>
          </cell>
          <cell r="J142">
            <v>40925607.927037157</v>
          </cell>
          <cell r="K142">
            <v>41347465.536430657</v>
          </cell>
          <cell r="L142">
            <v>41662758.791713856</v>
          </cell>
          <cell r="M142">
            <v>42381254.529147848</v>
          </cell>
          <cell r="N142">
            <v>42381254.529147848</v>
          </cell>
          <cell r="O142">
            <v>42739746.412446894</v>
          </cell>
          <cell r="P142">
            <v>42996184.89092157</v>
          </cell>
          <cell r="Q142">
            <v>46198881</v>
          </cell>
          <cell r="R142">
            <v>46198881</v>
          </cell>
          <cell r="S142">
            <v>46198881</v>
          </cell>
          <cell r="T142">
            <v>47047039.82754001</v>
          </cell>
          <cell r="U142">
            <v>47910823.478773646</v>
          </cell>
          <cell r="V142">
            <v>48790466.197843924</v>
          </cell>
          <cell r="W142">
            <v>48790466.197843924</v>
          </cell>
          <cell r="X142">
            <v>49686206.529616348</v>
          </cell>
          <cell r="Y142">
            <v>50598445.281500109</v>
          </cell>
          <cell r="Z142">
            <v>51527432.736868449</v>
          </cell>
          <cell r="AA142">
            <v>51527432.736868449</v>
          </cell>
          <cell r="AB142">
            <v>52035625.092748739</v>
          </cell>
          <cell r="AC142">
            <v>52548882.67248778</v>
          </cell>
          <cell r="AD142">
            <v>53067202.809709124</v>
          </cell>
          <cell r="AE142">
            <v>53067202.809709124</v>
          </cell>
          <cell r="AF142">
            <v>53590582.811736308</v>
          </cell>
          <cell r="AG142">
            <v>54119177.842193417</v>
          </cell>
          <cell r="AH142">
            <v>72949280.730466351</v>
          </cell>
          <cell r="AI142">
            <v>72949280.730466351</v>
          </cell>
          <cell r="AJ142">
            <v>72949280.730466351</v>
          </cell>
          <cell r="AK142">
            <v>73909941.762386471</v>
          </cell>
          <cell r="AL142">
            <v>74883306.954146132</v>
          </cell>
          <cell r="AM142">
            <v>75869490.986970171</v>
          </cell>
          <cell r="AN142">
            <v>75869490.986970171</v>
          </cell>
          <cell r="AO142">
            <v>76868610.052390546</v>
          </cell>
          <cell r="AP142">
            <v>77880939.754996553</v>
          </cell>
          <cell r="AQ142">
            <v>96855850.337244004</v>
          </cell>
          <cell r="AR142">
            <v>96855850.337244004</v>
          </cell>
          <cell r="AS142">
            <v>98131351.594372615</v>
          </cell>
          <cell r="AT142">
            <v>99423703.334675312</v>
          </cell>
          <cell r="AU142">
            <v>100733074.84484285</v>
          </cell>
          <cell r="AV142">
            <v>100733074.84484285</v>
          </cell>
          <cell r="AW142">
            <v>102059637.64100592</v>
          </cell>
          <cell r="AX142">
            <v>103403723.38095592</v>
          </cell>
          <cell r="AY142">
            <v>123788216.59023511</v>
          </cell>
          <cell r="AZ142">
            <v>123788216.59023511</v>
          </cell>
          <cell r="BA142">
            <v>123788216.59023511</v>
          </cell>
          <cell r="BB142">
            <v>125822097.9722221</v>
          </cell>
          <cell r="BC142">
            <v>127889450.19099535</v>
          </cell>
          <cell r="BD142">
            <v>129990770.57009453</v>
          </cell>
          <cell r="BE142">
            <v>129990770.57009453</v>
          </cell>
          <cell r="BF142">
            <v>132126564.60446119</v>
          </cell>
          <cell r="BG142">
            <v>134297503.977561</v>
          </cell>
          <cell r="BH142">
            <v>161613451.40505418</v>
          </cell>
          <cell r="BI142">
            <v>161613451.40505418</v>
          </cell>
          <cell r="BJ142">
            <v>164268829.99921846</v>
          </cell>
          <cell r="BK142">
            <v>166967891.09935325</v>
          </cell>
          <cell r="BL142">
            <v>169711299.81444511</v>
          </cell>
          <cell r="BM142">
            <v>169711299.81444511</v>
          </cell>
          <cell r="BN142">
            <v>172499732.18172437</v>
          </cell>
          <cell r="BO142">
            <v>175334033.22908416</v>
          </cell>
          <cell r="BP142">
            <v>217406844.38512945</v>
          </cell>
          <cell r="BQ142">
            <v>217406844.38512945</v>
          </cell>
          <cell r="BR142">
            <v>217406844.38512945</v>
          </cell>
          <cell r="BS142">
            <v>332197447.70999783</v>
          </cell>
          <cell r="BT142">
            <v>409765341.2398023</v>
          </cell>
          <cell r="BU142">
            <v>507733194.39740503</v>
          </cell>
          <cell r="BV142">
            <v>635646489.62546027</v>
          </cell>
          <cell r="BW142">
            <v>809232212.72744405</v>
          </cell>
          <cell r="BX142">
            <v>1044125076.723893</v>
          </cell>
          <cell r="BY142">
            <v>1360123425.9962876</v>
          </cell>
        </row>
        <row r="143">
          <cell r="B143" t="str">
            <v>-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-</v>
          </cell>
          <cell r="O143" t="str">
            <v>-</v>
          </cell>
          <cell r="P143" t="str">
            <v>-</v>
          </cell>
          <cell r="Q143" t="str">
            <v>-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  <cell r="AE143" t="str">
            <v>-</v>
          </cell>
          <cell r="AF143" t="str">
            <v>-</v>
          </cell>
          <cell r="AG143" t="str">
            <v>-</v>
          </cell>
          <cell r="AH143" t="str">
            <v>-</v>
          </cell>
          <cell r="AI143" t="str">
            <v>-</v>
          </cell>
          <cell r="AJ143" t="str">
            <v>-</v>
          </cell>
          <cell r="AK143" t="str">
            <v>-</v>
          </cell>
          <cell r="AL143" t="str">
            <v>-</v>
          </cell>
          <cell r="AM143" t="str">
            <v>-</v>
          </cell>
          <cell r="AN143" t="str">
            <v>-</v>
          </cell>
          <cell r="AO143" t="str">
            <v>-</v>
          </cell>
          <cell r="AP143" t="str">
            <v>-</v>
          </cell>
          <cell r="AQ143" t="str">
            <v>-</v>
          </cell>
          <cell r="AR143" t="str">
            <v>-</v>
          </cell>
          <cell r="AS143" t="str">
            <v>-</v>
          </cell>
          <cell r="AT143" t="str">
            <v>-</v>
          </cell>
          <cell r="AU143" t="str">
            <v>-</v>
          </cell>
          <cell r="AV143" t="str">
            <v>-</v>
          </cell>
          <cell r="AW143" t="str">
            <v>-</v>
          </cell>
          <cell r="AX143" t="str">
            <v>-</v>
          </cell>
          <cell r="AY143" t="str">
            <v>-</v>
          </cell>
          <cell r="AZ143" t="str">
            <v>-</v>
          </cell>
          <cell r="BA143" t="str">
            <v>-</v>
          </cell>
          <cell r="BB143" t="str">
            <v>-</v>
          </cell>
          <cell r="BC143" t="str">
            <v>-</v>
          </cell>
          <cell r="BD143" t="str">
            <v>-</v>
          </cell>
          <cell r="BE143" t="str">
            <v>-</v>
          </cell>
          <cell r="BF143" t="str">
            <v>-</v>
          </cell>
          <cell r="BG143" t="str">
            <v>-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 t="str">
            <v>-</v>
          </cell>
          <cell r="BO143" t="str">
            <v>-</v>
          </cell>
          <cell r="BP143" t="str">
            <v>-</v>
          </cell>
          <cell r="BQ143" t="str">
            <v>-</v>
          </cell>
          <cell r="BR143" t="str">
            <v>-</v>
          </cell>
          <cell r="BS143" t="str">
            <v>-</v>
          </cell>
          <cell r="BT143" t="str">
            <v>-</v>
          </cell>
          <cell r="BU143" t="str">
            <v>-</v>
          </cell>
          <cell r="BV143" t="str">
            <v>-</v>
          </cell>
          <cell r="BW143" t="str">
            <v>-</v>
          </cell>
          <cell r="BX143" t="str">
            <v>-</v>
          </cell>
          <cell r="BY143" t="str">
            <v>-</v>
          </cell>
        </row>
        <row r="144">
          <cell r="A144" t="str">
            <v>OTRAS RESERVAS</v>
          </cell>
          <cell r="B144">
            <v>76495485.317314431</v>
          </cell>
          <cell r="C144">
            <v>77786657.935762942</v>
          </cell>
          <cell r="D144">
            <v>78095493.686290815</v>
          </cell>
          <cell r="E144">
            <v>78811638.809986755</v>
          </cell>
          <cell r="F144">
            <v>78811638.809986755</v>
          </cell>
          <cell r="G144">
            <v>80026848.782075316</v>
          </cell>
          <cell r="H144">
            <v>80827926.354471266</v>
          </cell>
          <cell r="I144">
            <v>88597362.0721865</v>
          </cell>
          <cell r="J144">
            <v>88597362.0721865</v>
          </cell>
          <cell r="K144">
            <v>89510677.282554105</v>
          </cell>
          <cell r="L144">
            <v>90193236.962013885</v>
          </cell>
          <cell r="M144">
            <v>91748665.795388922</v>
          </cell>
          <cell r="N144">
            <v>91748665.795388922</v>
          </cell>
          <cell r="O144">
            <v>92524804.926850945</v>
          </cell>
          <cell r="P144">
            <v>93079953.756412029</v>
          </cell>
          <cell r="Q144">
            <v>97233554</v>
          </cell>
          <cell r="R144">
            <v>97233554</v>
          </cell>
          <cell r="S144">
            <v>97233554</v>
          </cell>
          <cell r="T144">
            <v>99018709.423820004</v>
          </cell>
          <cell r="U144">
            <v>100836692.92884134</v>
          </cell>
          <cell r="V144">
            <v>102688054.61101486</v>
          </cell>
          <cell r="W144">
            <v>102688054.61101486</v>
          </cell>
          <cell r="X144">
            <v>104573354.66605312</v>
          </cell>
          <cell r="Y144">
            <v>106493321.45772184</v>
          </cell>
          <cell r="Z144">
            <v>108448538.8396856</v>
          </cell>
          <cell r="AA144">
            <v>108448538.8396856</v>
          </cell>
          <cell r="AB144">
            <v>109518177.11078894</v>
          </cell>
          <cell r="AC144">
            <v>110598418.47276209</v>
          </cell>
          <cell r="AD144">
            <v>111689314.88242596</v>
          </cell>
          <cell r="AE144">
            <v>111689314.88242596</v>
          </cell>
          <cell r="AF144">
            <v>112790918.80908179</v>
          </cell>
          <cell r="AG144">
            <v>113903441.1224259</v>
          </cell>
          <cell r="AH144">
            <v>135356152.46495035</v>
          </cell>
          <cell r="AI144">
            <v>135356152.46495035</v>
          </cell>
          <cell r="AJ144">
            <v>135356152.46495035</v>
          </cell>
          <cell r="AK144">
            <v>137138687.72954467</v>
          </cell>
          <cell r="AL144">
            <v>138944750.91802183</v>
          </cell>
          <cell r="AM144">
            <v>140774599.25637007</v>
          </cell>
          <cell r="AN144">
            <v>140774599.25637007</v>
          </cell>
          <cell r="AO144">
            <v>142628493.35814393</v>
          </cell>
          <cell r="AP144">
            <v>144506855.15193701</v>
          </cell>
          <cell r="AQ144">
            <v>166353564.11914223</v>
          </cell>
          <cell r="AR144">
            <v>166353564.11914223</v>
          </cell>
          <cell r="AS144">
            <v>168544323.24130413</v>
          </cell>
          <cell r="AT144">
            <v>170763986.4368076</v>
          </cell>
          <cell r="AU144">
            <v>173012881.73343867</v>
          </cell>
          <cell r="AV144">
            <v>173012881.73343867</v>
          </cell>
          <cell r="AW144">
            <v>175291341.47898173</v>
          </cell>
          <cell r="AX144">
            <v>177599860.2809723</v>
          </cell>
          <cell r="AY144">
            <v>201075121.80321553</v>
          </cell>
          <cell r="AZ144">
            <v>201075121.80321553</v>
          </cell>
          <cell r="BA144">
            <v>201075121.80321553</v>
          </cell>
          <cell r="BB144">
            <v>204378885.48369545</v>
          </cell>
          <cell r="BC144">
            <v>207736985.1274353</v>
          </cell>
          <cell r="BD144">
            <v>211150260.88778132</v>
          </cell>
          <cell r="BE144">
            <v>211150260.88778132</v>
          </cell>
          <cell r="BF144">
            <v>214619566.72243461</v>
          </cell>
          <cell r="BG144">
            <v>218145928.50312698</v>
          </cell>
          <cell r="BH144">
            <v>249629495.38434231</v>
          </cell>
          <cell r="BI144">
            <v>249629495.38434231</v>
          </cell>
          <cell r="BJ144">
            <v>253731044.14051107</v>
          </cell>
          <cell r="BK144">
            <v>257900037.07203364</v>
          </cell>
          <cell r="BL144">
            <v>262137529.71009377</v>
          </cell>
          <cell r="BM144">
            <v>262137529.71009377</v>
          </cell>
          <cell r="BN144">
            <v>266444594.92905062</v>
          </cell>
          <cell r="BO144">
            <v>270822481.11426044</v>
          </cell>
          <cell r="BP144">
            <v>318818899.72360659</v>
          </cell>
          <cell r="BQ144">
            <v>318818899.72360659</v>
          </cell>
          <cell r="BR144">
            <v>318818899.72360659</v>
          </cell>
          <cell r="BS144">
            <v>487155068.26719081</v>
          </cell>
          <cell r="BT144">
            <v>600905566.19709992</v>
          </cell>
          <cell r="BU144">
            <v>744571861.47157657</v>
          </cell>
          <cell r="BV144">
            <v>932152053.672665</v>
          </cell>
          <cell r="BW144">
            <v>1186709190.9120123</v>
          </cell>
          <cell r="BX144">
            <v>1531171009.9831917</v>
          </cell>
          <cell r="BY144">
            <v>1994571061.3016169</v>
          </cell>
        </row>
        <row r="145">
          <cell r="A145" t="str">
            <v>Resultado por Exposición a la Inflación Acumulado</v>
          </cell>
          <cell r="B145">
            <v>155527714</v>
          </cell>
          <cell r="C145">
            <v>157835575.41392115</v>
          </cell>
          <cell r="D145">
            <v>158437539.95233002</v>
          </cell>
          <cell r="E145">
            <v>159851842.85118139</v>
          </cell>
          <cell r="F145">
            <v>159851842.85118139</v>
          </cell>
          <cell r="G145">
            <v>162245311.83275735</v>
          </cell>
          <cell r="H145">
            <v>163827617.16880015</v>
          </cell>
          <cell r="I145">
            <v>165578656.62502712</v>
          </cell>
          <cell r="J145">
            <v>165578656.62502712</v>
          </cell>
          <cell r="K145">
            <v>167175905.67933157</v>
          </cell>
          <cell r="L145">
            <v>168379371.34357062</v>
          </cell>
          <cell r="M145">
            <v>171126620.13238177</v>
          </cell>
          <cell r="N145">
            <v>171126620.13238177</v>
          </cell>
          <cell r="O145">
            <v>172494757.19493431</v>
          </cell>
          <cell r="P145">
            <v>173468873.37622207</v>
          </cell>
          <cell r="Q145">
            <v>174082962</v>
          </cell>
          <cell r="R145">
            <v>174082962</v>
          </cell>
          <cell r="S145">
            <v>174082962</v>
          </cell>
          <cell r="T145">
            <v>176575510.84475997</v>
          </cell>
          <cell r="U145">
            <v>179102279.90776509</v>
          </cell>
          <cell r="V145">
            <v>181657381.96113831</v>
          </cell>
          <cell r="W145">
            <v>181657381.96113831</v>
          </cell>
          <cell r="X145">
            <v>184240991.18507275</v>
          </cell>
          <cell r="Y145">
            <v>186853279.16242605</v>
          </cell>
          <cell r="Z145">
            <v>189494411.82338688</v>
          </cell>
          <cell r="AA145">
            <v>189494411.82338688</v>
          </cell>
          <cell r="AB145">
            <v>190739778.34889057</v>
          </cell>
          <cell r="AC145">
            <v>191989857.42224228</v>
          </cell>
          <cell r="AD145">
            <v>193241549.18527633</v>
          </cell>
          <cell r="AE145">
            <v>193241549.18527633</v>
          </cell>
          <cell r="AF145">
            <v>194494776.64836287</v>
          </cell>
          <cell r="AG145">
            <v>195749461.95441917</v>
          </cell>
          <cell r="AH145">
            <v>197005524.81240284</v>
          </cell>
          <cell r="AI145">
            <v>197005524.81240284</v>
          </cell>
          <cell r="AJ145">
            <v>197005524.81240284</v>
          </cell>
          <cell r="AK145">
            <v>198416592.1751532</v>
          </cell>
          <cell r="AL145">
            <v>199830718.64786604</v>
          </cell>
          <cell r="AM145">
            <v>201247741.50884497</v>
          </cell>
          <cell r="AN145">
            <v>201247741.50884497</v>
          </cell>
          <cell r="AO145">
            <v>202667494.19193682</v>
          </cell>
          <cell r="AP145">
            <v>204089806.20717266</v>
          </cell>
          <cell r="AQ145">
            <v>205514500.980845</v>
          </cell>
          <cell r="AR145">
            <v>205514500.980845</v>
          </cell>
          <cell r="AS145">
            <v>206678788.10052472</v>
          </cell>
          <cell r="AT145">
            <v>207841633.93797934</v>
          </cell>
          <cell r="AU145">
            <v>209002801.69948846</v>
          </cell>
          <cell r="AV145">
            <v>209002801.69948846</v>
          </cell>
          <cell r="AW145">
            <v>210162049.59498793</v>
          </cell>
          <cell r="AX145">
            <v>211319130.74191153</v>
          </cell>
          <cell r="AY145">
            <v>212473790.98822746</v>
          </cell>
          <cell r="AZ145">
            <v>212473790.98822746</v>
          </cell>
          <cell r="BA145">
            <v>212473790.98822746</v>
          </cell>
          <cell r="BB145">
            <v>213563745.58606768</v>
          </cell>
          <cell r="BC145">
            <v>214648479.5489454</v>
          </cell>
          <cell r="BD145">
            <v>215727497.55087441</v>
          </cell>
          <cell r="BE145">
            <v>215727497.55087441</v>
          </cell>
          <cell r="BF145">
            <v>216800290.9146294</v>
          </cell>
          <cell r="BG145">
            <v>217866337.27739814</v>
          </cell>
          <cell r="BH145">
            <v>218925097.65594864</v>
          </cell>
          <cell r="BI145">
            <v>218925097.65594864</v>
          </cell>
          <cell r="BJ145">
            <v>219517671.96035281</v>
          </cell>
          <cell r="BK145">
            <v>220094307.72824603</v>
          </cell>
          <cell r="BL145">
            <v>220654295.32318881</v>
          </cell>
          <cell r="BM145">
            <v>220654295.32318881</v>
          </cell>
          <cell r="BN145">
            <v>221196907.53191364</v>
          </cell>
          <cell r="BO145">
            <v>221721399.1542466</v>
          </cell>
          <cell r="BP145">
            <v>222227003.99086139</v>
          </cell>
          <cell r="BQ145">
            <v>222227003.99086139</v>
          </cell>
          <cell r="BR145">
            <v>222227003.99086139</v>
          </cell>
          <cell r="BS145">
            <v>214849785.65861627</v>
          </cell>
          <cell r="BT145">
            <v>242556048.14365947</v>
          </cell>
          <cell r="BU145">
            <v>297960028.95073193</v>
          </cell>
          <cell r="BV145">
            <v>357918015.7544744</v>
          </cell>
          <cell r="BW145">
            <v>431128084.48251438</v>
          </cell>
          <cell r="BX145">
            <v>529772770.24445552</v>
          </cell>
          <cell r="BY145">
            <v>663572247.28014624</v>
          </cell>
        </row>
        <row r="146">
          <cell r="A146" t="str">
            <v>Patrimonio sin interés minoritario</v>
          </cell>
          <cell r="B146">
            <v>178163055.89662057</v>
          </cell>
          <cell r="C146">
            <v>172519738.40545282</v>
          </cell>
          <cell r="D146">
            <v>173157692.7553187</v>
          </cell>
          <cell r="E146">
            <v>174694536.15685147</v>
          </cell>
          <cell r="F146">
            <v>174694536.15685147</v>
          </cell>
          <cell r="G146">
            <v>177347181.63646293</v>
          </cell>
          <cell r="H146">
            <v>179067829.86698157</v>
          </cell>
          <cell r="I146">
            <v>187923060.047023</v>
          </cell>
          <cell r="J146">
            <v>187923060.047023</v>
          </cell>
          <cell r="K146">
            <v>189759415.46754512</v>
          </cell>
          <cell r="L146">
            <v>191152325.61401233</v>
          </cell>
          <cell r="M146">
            <v>194355204.40067583</v>
          </cell>
          <cell r="N146">
            <v>194355204.40067583</v>
          </cell>
          <cell r="O146">
            <v>182222466.79372174</v>
          </cell>
          <cell r="P146">
            <v>183261741.3712596</v>
          </cell>
          <cell r="Q146">
            <v>211014050</v>
          </cell>
          <cell r="R146">
            <v>211014050</v>
          </cell>
          <cell r="S146">
            <v>211014050</v>
          </cell>
          <cell r="T146">
            <v>215394826</v>
          </cell>
          <cell r="U146">
            <v>219024950</v>
          </cell>
          <cell r="V146">
            <v>227478435</v>
          </cell>
          <cell r="W146">
            <v>227478435</v>
          </cell>
          <cell r="X146">
            <v>231967499</v>
          </cell>
          <cell r="Y146">
            <v>238878932</v>
          </cell>
          <cell r="Z146">
            <v>241924425</v>
          </cell>
          <cell r="AA146">
            <v>241924425</v>
          </cell>
          <cell r="AB146">
            <v>243686886.55625719</v>
          </cell>
          <cell r="AC146">
            <v>245459213.69647187</v>
          </cell>
          <cell r="AD146">
            <v>247238304.76224512</v>
          </cell>
          <cell r="AE146">
            <v>247238304.76224512</v>
          </cell>
          <cell r="AF146">
            <v>249024080.94595718</v>
          </cell>
          <cell r="AG146">
            <v>250816620.43746337</v>
          </cell>
          <cell r="AH146">
            <v>272945058.22470641</v>
          </cell>
          <cell r="AI146">
            <v>272945058.22470641</v>
          </cell>
          <cell r="AJ146">
            <v>272945058.22470641</v>
          </cell>
          <cell r="AK146">
            <v>275356167.08438146</v>
          </cell>
          <cell r="AL146">
            <v>277783557.83926892</v>
          </cell>
          <cell r="AM146">
            <v>280227189.278992</v>
          </cell>
          <cell r="AN146">
            <v>280227189.278992</v>
          </cell>
          <cell r="AO146">
            <v>282687017.94897437</v>
          </cell>
          <cell r="AP146">
            <v>285163155.97501522</v>
          </cell>
          <cell r="AQ146">
            <v>307599165.1172787</v>
          </cell>
          <cell r="AR146">
            <v>307599165.1172787</v>
          </cell>
          <cell r="AS146">
            <v>310107814.93850124</v>
          </cell>
          <cell r="AT146">
            <v>312632780.83911759</v>
          </cell>
          <cell r="AU146">
            <v>315174007.25533462</v>
          </cell>
          <cell r="AV146">
            <v>315174007.25533462</v>
          </cell>
          <cell r="AW146">
            <v>317731436.01374304</v>
          </cell>
          <cell r="AX146">
            <v>320305164.14945173</v>
          </cell>
          <cell r="AY146">
            <v>344031468.49984628</v>
          </cell>
          <cell r="AZ146">
            <v>344031468.49984628</v>
          </cell>
          <cell r="BA146">
            <v>344031468.49984628</v>
          </cell>
          <cell r="BB146">
            <v>347282962.59802747</v>
          </cell>
          <cell r="BC146">
            <v>350564804.41745466</v>
          </cell>
          <cell r="BD146">
            <v>353877030.41951138</v>
          </cell>
          <cell r="BE146">
            <v>353877030.41951138</v>
          </cell>
          <cell r="BF146">
            <v>357219672.45201099</v>
          </cell>
          <cell r="BG146">
            <v>360592915.44127506</v>
          </cell>
          <cell r="BH146">
            <v>391896045.74140418</v>
          </cell>
          <cell r="BI146">
            <v>391896045.74140418</v>
          </cell>
          <cell r="BJ146">
            <v>395330610.89918905</v>
          </cell>
          <cell r="BK146">
            <v>398795986.20697206</v>
          </cell>
          <cell r="BL146">
            <v>402292177.51696539</v>
          </cell>
          <cell r="BM146">
            <v>402292177.51696539</v>
          </cell>
          <cell r="BN146">
            <v>405819184.86057281</v>
          </cell>
          <cell r="BO146">
            <v>409377160.11433142</v>
          </cell>
          <cell r="BP146">
            <v>456512691.45588642</v>
          </cell>
          <cell r="BQ146">
            <v>456512691.45588642</v>
          </cell>
          <cell r="BR146">
            <v>456512691.45588642</v>
          </cell>
          <cell r="BS146">
            <v>572838105.5946945</v>
          </cell>
          <cell r="BT146">
            <v>684134430.27433181</v>
          </cell>
          <cell r="BU146">
            <v>845112232.09866595</v>
          </cell>
          <cell r="BV146">
            <v>1042914366.9044336</v>
          </cell>
          <cell r="BW146">
            <v>1303186897.654897</v>
          </cell>
          <cell r="BX146">
            <v>1654960910.4547062</v>
          </cell>
          <cell r="BY146">
            <v>2129292015.2792413</v>
          </cell>
        </row>
        <row r="147">
          <cell r="A147" t="str">
            <v>Interés Minoritario (BG)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</row>
        <row r="148">
          <cell r="A148" t="str">
            <v>Patrimonio con interés minoritario</v>
          </cell>
          <cell r="B148">
            <v>178163055.89662057</v>
          </cell>
          <cell r="C148">
            <v>172519738.40545282</v>
          </cell>
          <cell r="D148">
            <v>173157692.7553187</v>
          </cell>
          <cell r="E148">
            <v>174694536.15685147</v>
          </cell>
          <cell r="F148">
            <v>174694536.15685147</v>
          </cell>
          <cell r="G148">
            <v>177347181.63646293</v>
          </cell>
          <cell r="H148">
            <v>179067829.86698157</v>
          </cell>
          <cell r="I148">
            <v>187923060.047023</v>
          </cell>
          <cell r="J148">
            <v>187923060.047023</v>
          </cell>
          <cell r="K148">
            <v>189759415.46754512</v>
          </cell>
          <cell r="L148">
            <v>191152325.61401233</v>
          </cell>
          <cell r="M148">
            <v>194355204.40067583</v>
          </cell>
          <cell r="N148">
            <v>194355204.40067583</v>
          </cell>
          <cell r="O148">
            <v>182222466.79372174</v>
          </cell>
          <cell r="P148">
            <v>183261741.3712596</v>
          </cell>
          <cell r="Q148">
            <v>211014050</v>
          </cell>
          <cell r="R148">
            <v>211014050</v>
          </cell>
          <cell r="S148">
            <v>211014050</v>
          </cell>
          <cell r="T148">
            <v>215394826</v>
          </cell>
          <cell r="U148">
            <v>219024950</v>
          </cell>
          <cell r="V148">
            <v>227478435</v>
          </cell>
          <cell r="W148">
            <v>227478435</v>
          </cell>
          <cell r="X148">
            <v>231967499</v>
          </cell>
          <cell r="Y148">
            <v>238878932</v>
          </cell>
          <cell r="Z148">
            <v>241924425</v>
          </cell>
          <cell r="AA148">
            <v>241924425</v>
          </cell>
          <cell r="AB148">
            <v>243686886.55625719</v>
          </cell>
          <cell r="AC148">
            <v>245459213.69647187</v>
          </cell>
          <cell r="AD148">
            <v>247238304.76224512</v>
          </cell>
          <cell r="AE148">
            <v>247238304.76224512</v>
          </cell>
          <cell r="AF148">
            <v>249024080.94595718</v>
          </cell>
          <cell r="AG148">
            <v>250816620.43746337</v>
          </cell>
          <cell r="AH148">
            <v>272945058.22470641</v>
          </cell>
          <cell r="AI148">
            <v>272945058.22470641</v>
          </cell>
          <cell r="AJ148">
            <v>272945058.22470641</v>
          </cell>
          <cell r="AK148">
            <v>275356167.08438146</v>
          </cell>
          <cell r="AL148">
            <v>277783557.83926892</v>
          </cell>
          <cell r="AM148">
            <v>280227189.278992</v>
          </cell>
          <cell r="AN148">
            <v>280227189.278992</v>
          </cell>
          <cell r="AO148">
            <v>282687017.94897437</v>
          </cell>
          <cell r="AP148">
            <v>285163155.97501522</v>
          </cell>
          <cell r="AQ148">
            <v>307599165.1172787</v>
          </cell>
          <cell r="AR148">
            <v>307599165.1172787</v>
          </cell>
          <cell r="AS148">
            <v>310107814.93850124</v>
          </cell>
          <cell r="AT148">
            <v>312632780.83911759</v>
          </cell>
          <cell r="AU148">
            <v>315174007.25533462</v>
          </cell>
          <cell r="AV148">
            <v>315174007.25533462</v>
          </cell>
          <cell r="AW148">
            <v>317731436.01374304</v>
          </cell>
          <cell r="AX148">
            <v>320305164.14945173</v>
          </cell>
          <cell r="AY148">
            <v>344031468.49984628</v>
          </cell>
          <cell r="AZ148">
            <v>344031468.49984628</v>
          </cell>
          <cell r="BA148">
            <v>344031468.49984628</v>
          </cell>
          <cell r="BB148">
            <v>347282962.59802747</v>
          </cell>
          <cell r="BC148">
            <v>350564804.41745466</v>
          </cell>
          <cell r="BD148">
            <v>353877030.41951138</v>
          </cell>
          <cell r="BE148">
            <v>353877030.41951138</v>
          </cell>
          <cell r="BF148">
            <v>357219672.45201099</v>
          </cell>
          <cell r="BG148">
            <v>360592915.44127506</v>
          </cell>
          <cell r="BH148">
            <v>391896045.74140418</v>
          </cell>
          <cell r="BI148">
            <v>391896045.74140418</v>
          </cell>
          <cell r="BJ148">
            <v>395330610.89918905</v>
          </cell>
          <cell r="BK148">
            <v>398795986.20697206</v>
          </cell>
          <cell r="BL148">
            <v>402292177.51696539</v>
          </cell>
          <cell r="BM148">
            <v>402292177.51696539</v>
          </cell>
          <cell r="BN148">
            <v>405819184.86057281</v>
          </cell>
          <cell r="BO148">
            <v>409377160.11433142</v>
          </cell>
          <cell r="BP148">
            <v>456512691.45588642</v>
          </cell>
          <cell r="BQ148">
            <v>456512691.45588642</v>
          </cell>
          <cell r="BR148">
            <v>456512691.45588642</v>
          </cell>
          <cell r="BS148">
            <v>572838105.5946945</v>
          </cell>
          <cell r="BT148">
            <v>684134430.27433181</v>
          </cell>
          <cell r="BU148">
            <v>845112232.09866595</v>
          </cell>
          <cell r="BV148">
            <v>1042914366.9044336</v>
          </cell>
          <cell r="BW148">
            <v>1303186897.654897</v>
          </cell>
          <cell r="BX148">
            <v>1654960910.4547062</v>
          </cell>
          <cell r="BY148">
            <v>2129292015.2792413</v>
          </cell>
        </row>
        <row r="149">
          <cell r="A149" t="str">
            <v xml:space="preserve">  </v>
          </cell>
        </row>
        <row r="150">
          <cell r="A150" t="str">
            <v>Patrimonio Total</v>
          </cell>
          <cell r="B150">
            <v>178163055.89662057</v>
          </cell>
          <cell r="C150">
            <v>172519738.40545282</v>
          </cell>
          <cell r="D150">
            <v>173157692.7553187</v>
          </cell>
          <cell r="E150">
            <v>174694536.15685147</v>
          </cell>
          <cell r="F150">
            <v>174694536.15685147</v>
          </cell>
          <cell r="G150">
            <v>177347181.63646293</v>
          </cell>
          <cell r="H150">
            <v>179067829.86698157</v>
          </cell>
          <cell r="I150">
            <v>187923060.047023</v>
          </cell>
          <cell r="J150">
            <v>187923060.047023</v>
          </cell>
          <cell r="K150">
            <v>189759415.46754512</v>
          </cell>
          <cell r="L150">
            <v>191152325.61401233</v>
          </cell>
          <cell r="M150">
            <v>194355204.40067583</v>
          </cell>
          <cell r="N150">
            <v>194355204.40067583</v>
          </cell>
          <cell r="O150">
            <v>182222466.79372174</v>
          </cell>
          <cell r="P150">
            <v>183261741.3712596</v>
          </cell>
          <cell r="Q150">
            <v>211014050</v>
          </cell>
          <cell r="R150">
            <v>211014050</v>
          </cell>
          <cell r="S150">
            <v>211014050</v>
          </cell>
          <cell r="T150">
            <v>215394826</v>
          </cell>
          <cell r="U150">
            <v>219024950</v>
          </cell>
          <cell r="V150">
            <v>227478435</v>
          </cell>
          <cell r="W150">
            <v>227478435</v>
          </cell>
          <cell r="X150">
            <v>231967499</v>
          </cell>
          <cell r="Y150">
            <v>238878932</v>
          </cell>
          <cell r="Z150">
            <v>241924425</v>
          </cell>
          <cell r="AA150">
            <v>241924425</v>
          </cell>
          <cell r="AB150">
            <v>243686886.55625719</v>
          </cell>
          <cell r="AC150">
            <v>245459213.69647187</v>
          </cell>
          <cell r="AD150">
            <v>247238304.76224512</v>
          </cell>
          <cell r="AE150">
            <v>247238304.76224512</v>
          </cell>
          <cell r="AF150">
            <v>249024080.94595718</v>
          </cell>
          <cell r="AG150">
            <v>250816620.43746337</v>
          </cell>
          <cell r="AH150">
            <v>272945058.22470641</v>
          </cell>
          <cell r="AI150">
            <v>272945058.22470641</v>
          </cell>
          <cell r="AJ150">
            <v>272945058.22470641</v>
          </cell>
          <cell r="AK150">
            <v>275356167.08438146</v>
          </cell>
          <cell r="AL150">
            <v>277783557.83926886</v>
          </cell>
          <cell r="AM150">
            <v>280227189.278992</v>
          </cell>
          <cell r="AN150">
            <v>280227189.278992</v>
          </cell>
          <cell r="AO150">
            <v>282687017.94897437</v>
          </cell>
          <cell r="AP150">
            <v>285163155.97501522</v>
          </cell>
          <cell r="AQ150">
            <v>307599165.1172787</v>
          </cell>
          <cell r="AR150">
            <v>307599165.1172787</v>
          </cell>
          <cell r="AS150">
            <v>310107814.93850124</v>
          </cell>
          <cell r="AT150">
            <v>312632780.83911753</v>
          </cell>
          <cell r="AU150">
            <v>315174007.25533462</v>
          </cell>
          <cell r="AV150">
            <v>315174007.25533462</v>
          </cell>
          <cell r="AW150">
            <v>317731436.01374304</v>
          </cell>
          <cell r="AX150">
            <v>320305164.14945173</v>
          </cell>
          <cell r="AY150">
            <v>344031468.49984628</v>
          </cell>
          <cell r="AZ150">
            <v>344031468.49984628</v>
          </cell>
          <cell r="BA150">
            <v>344031468.49984628</v>
          </cell>
          <cell r="BB150">
            <v>347282962.59802747</v>
          </cell>
          <cell r="BC150">
            <v>350564804.41745466</v>
          </cell>
          <cell r="BD150">
            <v>353877030.41951138</v>
          </cell>
          <cell r="BE150">
            <v>353877030.41951138</v>
          </cell>
          <cell r="BF150">
            <v>357219672.45201099</v>
          </cell>
          <cell r="BG150">
            <v>360592915.44127506</v>
          </cell>
          <cell r="BH150">
            <v>391896045.74140418</v>
          </cell>
          <cell r="BI150">
            <v>391896045.74140418</v>
          </cell>
          <cell r="BJ150">
            <v>395330610.89918905</v>
          </cell>
          <cell r="BK150">
            <v>398795986.20697206</v>
          </cell>
          <cell r="BL150">
            <v>402292177.51696539</v>
          </cell>
          <cell r="BM150">
            <v>402292177.51696539</v>
          </cell>
          <cell r="BN150">
            <v>405819184.86057281</v>
          </cell>
          <cell r="BO150">
            <v>409377160.11433142</v>
          </cell>
          <cell r="BP150">
            <v>456512691.45588642</v>
          </cell>
          <cell r="BQ150">
            <v>456512691.45588642</v>
          </cell>
          <cell r="BR150">
            <v>456512691.45588642</v>
          </cell>
          <cell r="BS150">
            <v>572838105.5946945</v>
          </cell>
          <cell r="BT150">
            <v>684134430.27433181</v>
          </cell>
          <cell r="BU150">
            <v>845112232.09866595</v>
          </cell>
          <cell r="BV150">
            <v>1042914366.9044336</v>
          </cell>
          <cell r="BW150">
            <v>1303186897.654897</v>
          </cell>
          <cell r="BX150">
            <v>1654960910.4547062</v>
          </cell>
          <cell r="BY150">
            <v>2129292015.2792411</v>
          </cell>
        </row>
        <row r="151">
          <cell r="B151" t="str">
            <v>-</v>
          </cell>
          <cell r="C151" t="str">
            <v>-</v>
          </cell>
          <cell r="D151" t="str">
            <v>-</v>
          </cell>
          <cell r="E151" t="str">
            <v>-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-</v>
          </cell>
          <cell r="O151" t="str">
            <v>-</v>
          </cell>
          <cell r="P151" t="str">
            <v>-</v>
          </cell>
          <cell r="Q151" t="str">
            <v>-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  <cell r="AE151" t="str">
            <v>-</v>
          </cell>
          <cell r="AF151" t="str">
            <v>-</v>
          </cell>
          <cell r="AG151" t="str">
            <v>-</v>
          </cell>
          <cell r="AH151" t="str">
            <v>-</v>
          </cell>
          <cell r="AI151" t="str">
            <v>-</v>
          </cell>
          <cell r="AJ151" t="str">
            <v>-</v>
          </cell>
          <cell r="AK151" t="str">
            <v>-</v>
          </cell>
          <cell r="AL151" t="str">
            <v>-</v>
          </cell>
          <cell r="AM151" t="str">
            <v>-</v>
          </cell>
          <cell r="AN151" t="str">
            <v>-</v>
          </cell>
          <cell r="AO151" t="str">
            <v>-</v>
          </cell>
          <cell r="AP151" t="str">
            <v>-</v>
          </cell>
          <cell r="AQ151" t="str">
            <v>-</v>
          </cell>
          <cell r="AR151" t="str">
            <v>-</v>
          </cell>
          <cell r="AS151" t="str">
            <v>-</v>
          </cell>
          <cell r="AT151" t="str">
            <v>-</v>
          </cell>
          <cell r="AU151" t="str">
            <v>-</v>
          </cell>
          <cell r="AV151" t="str">
            <v>-</v>
          </cell>
          <cell r="AW151" t="str">
            <v>-</v>
          </cell>
          <cell r="AX151" t="str">
            <v>-</v>
          </cell>
          <cell r="AY151" t="str">
            <v>-</v>
          </cell>
          <cell r="AZ151" t="str">
            <v>-</v>
          </cell>
          <cell r="BA151" t="str">
            <v>-</v>
          </cell>
          <cell r="BB151" t="str">
            <v>-</v>
          </cell>
          <cell r="BC151" t="str">
            <v>-</v>
          </cell>
          <cell r="BD151" t="str">
            <v>-</v>
          </cell>
          <cell r="BE151" t="str">
            <v>-</v>
          </cell>
          <cell r="BF151" t="str">
            <v>-</v>
          </cell>
          <cell r="BG151" t="str">
            <v>-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 t="str">
            <v>-</v>
          </cell>
          <cell r="BO151" t="str">
            <v>-</v>
          </cell>
          <cell r="BP151" t="str">
            <v>-</v>
          </cell>
          <cell r="BQ151" t="str">
            <v>-</v>
          </cell>
          <cell r="BR151" t="str">
            <v>-</v>
          </cell>
          <cell r="BS151" t="str">
            <v>-</v>
          </cell>
          <cell r="BT151" t="str">
            <v>-</v>
          </cell>
          <cell r="BU151" t="str">
            <v>-</v>
          </cell>
          <cell r="BV151" t="str">
            <v>-</v>
          </cell>
          <cell r="BW151" t="str">
            <v>-</v>
          </cell>
          <cell r="BX151" t="str">
            <v>-</v>
          </cell>
          <cell r="BY151" t="str">
            <v>-</v>
          </cell>
        </row>
        <row r="152">
          <cell r="A152" t="str">
            <v>Total patrimonio y pasivo</v>
          </cell>
          <cell r="B152">
            <v>230467746.39628652</v>
          </cell>
          <cell r="C152">
            <v>224292600.85054067</v>
          </cell>
          <cell r="D152">
            <v>226128650.30134785</v>
          </cell>
          <cell r="E152">
            <v>227400225.96200028</v>
          </cell>
          <cell r="F152">
            <v>227400225.96200028</v>
          </cell>
          <cell r="G152">
            <v>227236521.96358442</v>
          </cell>
          <cell r="H152">
            <v>228338568.39572898</v>
          </cell>
          <cell r="I152">
            <v>244934778.71863842</v>
          </cell>
          <cell r="J152">
            <v>244934778.71863842</v>
          </cell>
          <cell r="K152">
            <v>246512500.23130059</v>
          </cell>
          <cell r="L152">
            <v>249024856.030453</v>
          </cell>
          <cell r="M152">
            <v>236653040.40984955</v>
          </cell>
          <cell r="N152">
            <v>236653040.40984955</v>
          </cell>
          <cell r="O152">
            <v>224406453.58161104</v>
          </cell>
          <cell r="P152">
            <v>227656316.39044917</v>
          </cell>
          <cell r="Q152">
            <v>284681579</v>
          </cell>
          <cell r="R152">
            <v>284681579</v>
          </cell>
          <cell r="S152">
            <v>284681579</v>
          </cell>
          <cell r="T152">
            <v>281677727</v>
          </cell>
          <cell r="U152">
            <v>289780677</v>
          </cell>
          <cell r="V152">
            <v>294001195</v>
          </cell>
          <cell r="W152">
            <v>294001195</v>
          </cell>
          <cell r="X152">
            <v>302928894</v>
          </cell>
          <cell r="Y152">
            <v>309819883</v>
          </cell>
          <cell r="Z152">
            <v>314583190</v>
          </cell>
          <cell r="AA152">
            <v>314583190</v>
          </cell>
          <cell r="AB152">
            <v>287061602.01170331</v>
          </cell>
          <cell r="AC152">
            <v>290668645.99560487</v>
          </cell>
          <cell r="AD152">
            <v>291674193.45755243</v>
          </cell>
          <cell r="AE152">
            <v>291674193.45755243</v>
          </cell>
          <cell r="AF152">
            <v>293796343.39599633</v>
          </cell>
          <cell r="AG152">
            <v>296339382.94921243</v>
          </cell>
          <cell r="AH152">
            <v>317558555.7892012</v>
          </cell>
          <cell r="AI152">
            <v>317558555.7892012</v>
          </cell>
          <cell r="AJ152">
            <v>317558555.7892012</v>
          </cell>
          <cell r="AK152">
            <v>318960957.67624247</v>
          </cell>
          <cell r="AL152">
            <v>322615512.29592377</v>
          </cell>
          <cell r="AM152">
            <v>324599387.00653321</v>
          </cell>
          <cell r="AN152">
            <v>324599387.00653321</v>
          </cell>
          <cell r="AO152">
            <v>327928786.85610354</v>
          </cell>
          <cell r="AP152">
            <v>330791694.18088013</v>
          </cell>
          <cell r="AQ152">
            <v>355090751.30054986</v>
          </cell>
          <cell r="AR152">
            <v>355090751.30054986</v>
          </cell>
          <cell r="AS152">
            <v>357296170.78902721</v>
          </cell>
          <cell r="AT152">
            <v>361554210.100712</v>
          </cell>
          <cell r="AU152">
            <v>363475803.93060791</v>
          </cell>
          <cell r="AV152">
            <v>363475803.93060791</v>
          </cell>
          <cell r="AW152">
            <v>366259555.09809417</v>
          </cell>
          <cell r="AX152">
            <v>369540745.04129863</v>
          </cell>
          <cell r="AY152">
            <v>392088809.05080801</v>
          </cell>
          <cell r="AZ152">
            <v>392088809.05080801</v>
          </cell>
          <cell r="BA152">
            <v>392088809.05080801</v>
          </cell>
          <cell r="BB152">
            <v>394395009.70423311</v>
          </cell>
          <cell r="BC152">
            <v>399110357.91526639</v>
          </cell>
          <cell r="BD152">
            <v>402084774.64183015</v>
          </cell>
          <cell r="BE152">
            <v>402084774.64183015</v>
          </cell>
          <cell r="BF152">
            <v>406540455.66308439</v>
          </cell>
          <cell r="BG152">
            <v>410577003.07030368</v>
          </cell>
          <cell r="BH152">
            <v>444320700.77646559</v>
          </cell>
          <cell r="BI152">
            <v>444320700.77646559</v>
          </cell>
          <cell r="BJ152">
            <v>447760156.84811133</v>
          </cell>
          <cell r="BK152">
            <v>453653937.34917152</v>
          </cell>
          <cell r="BL152">
            <v>456823771.41484874</v>
          </cell>
          <cell r="BM152">
            <v>456823771.41484874</v>
          </cell>
          <cell r="BN152">
            <v>461124465.81765312</v>
          </cell>
          <cell r="BO152">
            <v>466087206.0704757</v>
          </cell>
          <cell r="BP152">
            <v>512452755.7876088</v>
          </cell>
          <cell r="BQ152">
            <v>512452755.7876088</v>
          </cell>
          <cell r="BR152">
            <v>512452755.7876088</v>
          </cell>
          <cell r="BS152">
            <v>655543024.06257033</v>
          </cell>
          <cell r="BT152">
            <v>966830859.46267879</v>
          </cell>
          <cell r="BU152">
            <v>1174296336.6485467</v>
          </cell>
          <cell r="BV152">
            <v>1442452325.4326773</v>
          </cell>
          <cell r="BW152">
            <v>1838541328.5191836</v>
          </cell>
          <cell r="BX152">
            <v>2383911340.1743741</v>
          </cell>
          <cell r="BY152">
            <v>3014215806.895926</v>
          </cell>
        </row>
        <row r="153">
          <cell r="B153" t="str">
            <v>=</v>
          </cell>
          <cell r="C153" t="str">
            <v>=</v>
          </cell>
          <cell r="D153" t="str">
            <v>=</v>
          </cell>
          <cell r="E153" t="str">
            <v>=</v>
          </cell>
          <cell r="F153" t="str">
            <v>=</v>
          </cell>
          <cell r="G153" t="str">
            <v>=</v>
          </cell>
          <cell r="H153" t="str">
            <v>=</v>
          </cell>
          <cell r="I153" t="str">
            <v>=</v>
          </cell>
          <cell r="J153" t="str">
            <v>=</v>
          </cell>
          <cell r="K153" t="str">
            <v>=</v>
          </cell>
          <cell r="L153" t="str">
            <v>=</v>
          </cell>
          <cell r="M153" t="str">
            <v>=</v>
          </cell>
          <cell r="N153" t="str">
            <v>=</v>
          </cell>
          <cell r="O153" t="str">
            <v>=</v>
          </cell>
          <cell r="P153" t="str">
            <v>=</v>
          </cell>
          <cell r="Q153" t="str">
            <v>=</v>
          </cell>
          <cell r="R153" t="str">
            <v>=</v>
          </cell>
          <cell r="S153" t="str">
            <v>=</v>
          </cell>
          <cell r="T153" t="str">
            <v>=</v>
          </cell>
          <cell r="U153" t="str">
            <v>=</v>
          </cell>
          <cell r="V153" t="str">
            <v>=</v>
          </cell>
          <cell r="W153" t="str">
            <v>=</v>
          </cell>
          <cell r="X153" t="str">
            <v>=</v>
          </cell>
          <cell r="Y153" t="str">
            <v>=</v>
          </cell>
          <cell r="Z153" t="str">
            <v>=</v>
          </cell>
          <cell r="AA153" t="str">
            <v>=</v>
          </cell>
          <cell r="AB153" t="str">
            <v>=</v>
          </cell>
          <cell r="AC153" t="str">
            <v>=</v>
          </cell>
          <cell r="AD153" t="str">
            <v>=</v>
          </cell>
          <cell r="AE153" t="str">
            <v>=</v>
          </cell>
          <cell r="AF153" t="str">
            <v>=</v>
          </cell>
          <cell r="AG153" t="str">
            <v>=</v>
          </cell>
          <cell r="AH153" t="str">
            <v>=</v>
          </cell>
          <cell r="AI153" t="str">
            <v>=</v>
          </cell>
          <cell r="AJ153" t="str">
            <v>=</v>
          </cell>
          <cell r="AK153" t="str">
            <v>=</v>
          </cell>
          <cell r="AL153" t="str">
            <v>=</v>
          </cell>
          <cell r="AM153" t="str">
            <v>=</v>
          </cell>
          <cell r="AN153" t="str">
            <v>=</v>
          </cell>
          <cell r="AO153" t="str">
            <v>=</v>
          </cell>
          <cell r="AP153" t="str">
            <v>=</v>
          </cell>
          <cell r="AQ153" t="str">
            <v>=</v>
          </cell>
          <cell r="AR153" t="str">
            <v>=</v>
          </cell>
          <cell r="AS153" t="str">
            <v>=</v>
          </cell>
          <cell r="AT153" t="str">
            <v>=</v>
          </cell>
          <cell r="AU153" t="str">
            <v>=</v>
          </cell>
          <cell r="AV153" t="str">
            <v>=</v>
          </cell>
          <cell r="AW153" t="str">
            <v>=</v>
          </cell>
          <cell r="AX153" t="str">
            <v>=</v>
          </cell>
          <cell r="AY153" t="str">
            <v>=</v>
          </cell>
          <cell r="AZ153" t="str">
            <v>=</v>
          </cell>
          <cell r="BA153" t="str">
            <v>=</v>
          </cell>
          <cell r="BB153" t="str">
            <v>=</v>
          </cell>
          <cell r="BC153" t="str">
            <v>=</v>
          </cell>
          <cell r="BD153" t="str">
            <v>=</v>
          </cell>
          <cell r="BE153" t="str">
            <v>=</v>
          </cell>
          <cell r="BF153" t="str">
            <v>=</v>
          </cell>
          <cell r="BG153" t="str">
            <v>=</v>
          </cell>
          <cell r="BH153" t="str">
            <v>=</v>
          </cell>
          <cell r="BI153" t="str">
            <v>=</v>
          </cell>
          <cell r="BJ153" t="str">
            <v>=</v>
          </cell>
          <cell r="BK153" t="str">
            <v>=</v>
          </cell>
          <cell r="BL153" t="str">
            <v>=</v>
          </cell>
          <cell r="BM153" t="str">
            <v>=</v>
          </cell>
          <cell r="BN153" t="str">
            <v>=</v>
          </cell>
          <cell r="BO153" t="str">
            <v>=</v>
          </cell>
          <cell r="BP153" t="str">
            <v>=</v>
          </cell>
          <cell r="BQ153" t="str">
            <v>=</v>
          </cell>
          <cell r="BR153" t="str">
            <v>=</v>
          </cell>
          <cell r="BS153" t="str">
            <v>=</v>
          </cell>
          <cell r="BT153" t="str">
            <v>=</v>
          </cell>
          <cell r="BU153" t="str">
            <v>=</v>
          </cell>
          <cell r="BV153" t="str">
            <v>=</v>
          </cell>
          <cell r="BW153" t="str">
            <v>=</v>
          </cell>
          <cell r="BX153" t="str">
            <v>=</v>
          </cell>
          <cell r="BY153" t="str">
            <v>=</v>
          </cell>
        </row>
        <row r="154">
          <cell r="A154" t="str">
            <v>Capacidad de Préstamo no Utilizada</v>
          </cell>
          <cell r="B154">
            <v>-34120841.499856114</v>
          </cell>
          <cell r="C154">
            <v>-34983903.22333882</v>
          </cell>
          <cell r="D154">
            <v>-35061622.787336513</v>
          </cell>
          <cell r="E154">
            <v>-35160266.849333584</v>
          </cell>
          <cell r="F154">
            <v>-35160266.849333584</v>
          </cell>
          <cell r="G154">
            <v>-31467051.229331806</v>
          </cell>
          <cell r="H154">
            <v>-31574662.933328606</v>
          </cell>
          <cell r="I154">
            <v>-37874186.621329315</v>
          </cell>
          <cell r="J154">
            <v>-37874186.621329315</v>
          </cell>
          <cell r="K154">
            <v>-37939949.32932736</v>
          </cell>
          <cell r="L154">
            <v>-37966852.255326569</v>
          </cell>
          <cell r="M154">
            <v>-23637709.281754654</v>
          </cell>
          <cell r="N154">
            <v>-23637709.281754654</v>
          </cell>
          <cell r="O154">
            <v>-23676569.063753497</v>
          </cell>
          <cell r="P154">
            <v>-25498424.672570482</v>
          </cell>
          <cell r="Q154">
            <v>-54011307</v>
          </cell>
          <cell r="R154">
            <v>-54011307</v>
          </cell>
          <cell r="S154">
            <v>-54011307</v>
          </cell>
          <cell r="T154">
            <v>-46919802</v>
          </cell>
          <cell r="U154">
            <v>-46470559</v>
          </cell>
          <cell r="V154">
            <v>-46502230</v>
          </cell>
          <cell r="W154">
            <v>-46502230</v>
          </cell>
          <cell r="X154">
            <v>-50678210</v>
          </cell>
          <cell r="Y154">
            <v>-47944708</v>
          </cell>
          <cell r="Z154">
            <v>-48965654</v>
          </cell>
          <cell r="AA154">
            <v>-48965654</v>
          </cell>
          <cell r="AB154">
            <v>-21556358.796499308</v>
          </cell>
          <cell r="AC154">
            <v>-21592571.402348246</v>
          </cell>
          <cell r="AD154">
            <v>-21628784.008197188</v>
          </cell>
          <cell r="AE154">
            <v>-21628784.008197188</v>
          </cell>
          <cell r="AF154">
            <v>-21664996.614046127</v>
          </cell>
          <cell r="AG154">
            <v>-21701209.219895065</v>
          </cell>
          <cell r="AH154">
            <v>-19906244.275618132</v>
          </cell>
          <cell r="AI154">
            <v>-19906244.275618132</v>
          </cell>
          <cell r="AJ154">
            <v>-19906244.275618132</v>
          </cell>
          <cell r="AK154">
            <v>-19959063.620166626</v>
          </cell>
          <cell r="AL154">
            <v>-20011882.964715119</v>
          </cell>
          <cell r="AM154">
            <v>-20064702.309263613</v>
          </cell>
          <cell r="AN154">
            <v>-20064702.309263613</v>
          </cell>
          <cell r="AO154">
            <v>-20117521.653812103</v>
          </cell>
          <cell r="AP154">
            <v>-20170340.998360597</v>
          </cell>
          <cell r="AQ154">
            <v>-20223160.34290909</v>
          </cell>
          <cell r="AR154">
            <v>-20223160.34290909</v>
          </cell>
          <cell r="AS154">
            <v>-20275979.687457584</v>
          </cell>
          <cell r="AT154">
            <v>-20328799.032006077</v>
          </cell>
          <cell r="AU154">
            <v>-20381618.376554571</v>
          </cell>
          <cell r="AV154">
            <v>-20381618.376554571</v>
          </cell>
          <cell r="AW154">
            <v>-20434437.721103061</v>
          </cell>
          <cell r="AX154">
            <v>-20487257.065651555</v>
          </cell>
          <cell r="AY154">
            <v>-18485962.878981166</v>
          </cell>
          <cell r="AZ154">
            <v>-18485962.878981166</v>
          </cell>
          <cell r="BA154">
            <v>-18485962.878981166</v>
          </cell>
          <cell r="BB154">
            <v>-18553649.260854341</v>
          </cell>
          <cell r="BC154">
            <v>-18621335.642727513</v>
          </cell>
          <cell r="BD154">
            <v>-18689022.024600685</v>
          </cell>
          <cell r="BE154">
            <v>-18689022.024600685</v>
          </cell>
          <cell r="BF154">
            <v>-18756708.406473856</v>
          </cell>
          <cell r="BG154">
            <v>-18824394.788347032</v>
          </cell>
          <cell r="BH154">
            <v>-18892081.170220207</v>
          </cell>
          <cell r="BI154">
            <v>-18892081.170220207</v>
          </cell>
          <cell r="BJ154">
            <v>-18959767.552093379</v>
          </cell>
          <cell r="BK154">
            <v>-19027453.933966555</v>
          </cell>
          <cell r="BL154">
            <v>-19095140.315839726</v>
          </cell>
          <cell r="BM154">
            <v>-19095140.315839726</v>
          </cell>
          <cell r="BN154">
            <v>-19162826.697712898</v>
          </cell>
          <cell r="BO154">
            <v>-19230513.07958607</v>
          </cell>
          <cell r="BP154">
            <v>-16803398.525754191</v>
          </cell>
          <cell r="BQ154">
            <v>-16803398.525754191</v>
          </cell>
          <cell r="BR154">
            <v>-16803398.525754191</v>
          </cell>
          <cell r="BS154">
            <v>-19976419.084502939</v>
          </cell>
          <cell r="BT154">
            <v>-178605084.06785706</v>
          </cell>
          <cell r="BU154">
            <v>-173448113.89209375</v>
          </cell>
          <cell r="BV154">
            <v>-180375732.60351682</v>
          </cell>
          <cell r="BW154">
            <v>-232192188.57839084</v>
          </cell>
          <cell r="BX154">
            <v>-311952584.57893735</v>
          </cell>
          <cell r="BY154">
            <v>-323499475.90256894</v>
          </cell>
        </row>
        <row r="155">
          <cell r="A155" t="str">
            <v>Capac de Préstamo no Util mas Títulos Negoc</v>
          </cell>
          <cell r="B155">
            <v>-34120841.499856114</v>
          </cell>
          <cell r="C155">
            <v>-23137430.811677285</v>
          </cell>
          <cell r="D155">
            <v>-28072720.130495399</v>
          </cell>
          <cell r="E155">
            <v>-28721589.45477321</v>
          </cell>
          <cell r="F155">
            <v>-28721589.45477321</v>
          </cell>
          <cell r="G155">
            <v>-27816224.270136815</v>
          </cell>
          <cell r="H155">
            <v>-28117840.523499824</v>
          </cell>
          <cell r="I155">
            <v>-20844247.005678337</v>
          </cell>
          <cell r="J155">
            <v>-20844247.005678337</v>
          </cell>
          <cell r="K155">
            <v>-23474177.878959056</v>
          </cell>
          <cell r="L155">
            <v>-22635837.027150985</v>
          </cell>
          <cell r="M155">
            <v>-23443052.470065877</v>
          </cell>
          <cell r="N155">
            <v>-23443052.470065877</v>
          </cell>
          <cell r="O155">
            <v>-23676569.063753497</v>
          </cell>
          <cell r="P155">
            <v>-25498424.672570482</v>
          </cell>
          <cell r="Q155">
            <v>-53996070</v>
          </cell>
          <cell r="R155">
            <v>-53996070</v>
          </cell>
          <cell r="S155">
            <v>-53996070</v>
          </cell>
          <cell r="T155">
            <v>-46904565</v>
          </cell>
          <cell r="U155">
            <v>-46455322</v>
          </cell>
          <cell r="V155">
            <v>-46486993</v>
          </cell>
          <cell r="W155">
            <v>-46486993</v>
          </cell>
          <cell r="X155">
            <v>-50662973</v>
          </cell>
          <cell r="Y155">
            <v>-47929471</v>
          </cell>
          <cell r="Z155">
            <v>-48950417</v>
          </cell>
          <cell r="AA155">
            <v>-48950417</v>
          </cell>
          <cell r="AB155">
            <v>-15310253.145011909</v>
          </cell>
          <cell r="AC155">
            <v>-18021278.619867597</v>
          </cell>
          <cell r="AD155">
            <v>-16399388.027319077</v>
          </cell>
          <cell r="AE155">
            <v>-16399388.027319077</v>
          </cell>
          <cell r="AF155">
            <v>-11463891.182596279</v>
          </cell>
          <cell r="AG155">
            <v>-10606800.780093197</v>
          </cell>
          <cell r="AH155">
            <v>8246233.150469223</v>
          </cell>
          <cell r="AI155">
            <v>8246233.150469223</v>
          </cell>
          <cell r="AJ155">
            <v>8246233.150469223</v>
          </cell>
          <cell r="AK155">
            <v>15385982.973152215</v>
          </cell>
          <cell r="AL155">
            <v>19527145.577061005</v>
          </cell>
          <cell r="AM155">
            <v>22877249.325802337</v>
          </cell>
          <cell r="AN155">
            <v>22877249.325802337</v>
          </cell>
          <cell r="AO155">
            <v>26044111.553760055</v>
          </cell>
          <cell r="AP155">
            <v>27164880.855836794</v>
          </cell>
          <cell r="AQ155">
            <v>44678166.385332473</v>
          </cell>
          <cell r="AR155">
            <v>44678166.385332473</v>
          </cell>
          <cell r="AS155">
            <v>46426493.776514083</v>
          </cell>
          <cell r="AT155">
            <v>45808754.200472899</v>
          </cell>
          <cell r="AU155">
            <v>48489607.8750645</v>
          </cell>
          <cell r="AV155">
            <v>48489607.8750645</v>
          </cell>
          <cell r="AW155">
            <v>54130902.71100717</v>
          </cell>
          <cell r="AX155">
            <v>55967454.362278625</v>
          </cell>
          <cell r="AY155">
            <v>76836735.153785452</v>
          </cell>
          <cell r="AZ155">
            <v>76836735.153785452</v>
          </cell>
          <cell r="BA155">
            <v>76836735.153785452</v>
          </cell>
          <cell r="BB155">
            <v>81532031.08454679</v>
          </cell>
          <cell r="BC155">
            <v>82228659.967410892</v>
          </cell>
          <cell r="BD155">
            <v>82635998.597571835</v>
          </cell>
          <cell r="BE155">
            <v>82635998.597571835</v>
          </cell>
          <cell r="BF155">
            <v>82710893.175901264</v>
          </cell>
          <cell r="BG155">
            <v>80652891.17184265</v>
          </cell>
          <cell r="BH155">
            <v>102099030.12724695</v>
          </cell>
          <cell r="BI155">
            <v>102099030.12724695</v>
          </cell>
          <cell r="BJ155">
            <v>100445202.20128022</v>
          </cell>
          <cell r="BK155">
            <v>95228364.353843465</v>
          </cell>
          <cell r="BL155">
            <v>94580490.376088768</v>
          </cell>
          <cell r="BM155">
            <v>94580490.376088768</v>
          </cell>
          <cell r="BN155">
            <v>97636442.059784949</v>
          </cell>
          <cell r="BO155">
            <v>95519946.981689468</v>
          </cell>
          <cell r="BP155">
            <v>133689301.38658723</v>
          </cell>
          <cell r="BQ155">
            <v>133689301.38658723</v>
          </cell>
          <cell r="BR155">
            <v>133689301.38658723</v>
          </cell>
          <cell r="BS155">
            <v>-19976419.084502939</v>
          </cell>
          <cell r="BT155">
            <v>-178605084.06785706</v>
          </cell>
          <cell r="BU155">
            <v>-173448113.89209375</v>
          </cell>
          <cell r="BV155">
            <v>-180375732.60351682</v>
          </cell>
          <cell r="BW155">
            <v>-232192188.57839084</v>
          </cell>
          <cell r="BX155">
            <v>-311952584.57893735</v>
          </cell>
          <cell r="BY155">
            <v>-323499475.90256894</v>
          </cell>
        </row>
        <row r="156">
          <cell r="A156" t="str">
            <v xml:space="preserve">           </v>
          </cell>
        </row>
        <row r="158">
          <cell r="A158" t="str">
            <v xml:space="preserve">Account Notes: </v>
          </cell>
        </row>
        <row r="159">
          <cell r="A159" t="str">
            <v xml:space="preserve">Fondo de pensiones: Se considera que un procentaje de los trabajadores (50%) está </v>
          </cell>
        </row>
        <row r="160">
          <cell r="A160" t="str">
            <v xml:space="preserve">     inscrito en el fondo, aportando un 5% de su sueldo y la empresa la misma </v>
          </cell>
        </row>
        <row r="161">
          <cell r="A161" t="str">
            <v xml:space="preserve">     cantidad.</v>
          </cell>
        </row>
        <row r="162">
          <cell r="A162" t="str">
            <v xml:space="preserve"> </v>
          </cell>
        </row>
      </sheetData>
      <sheetData sheetId="2" refreshError="1">
        <row r="1">
          <cell r="A1" t="str">
            <v>Archivo:  Calev - 06.alc  Cálculo Último  09:57:33 AM  20/09/2001</v>
          </cell>
        </row>
        <row r="2">
          <cell r="A2" t="str">
            <v>Flujo de Caja Ajustado de CALEV</v>
          </cell>
        </row>
        <row r="3">
          <cell r="A3" t="str">
            <v>C.A. LUZ ELECTRICIA DE VENEZUELA</v>
          </cell>
        </row>
        <row r="5">
          <cell r="A5" t="str">
            <v>Autor:  Dpto. Planificación Financiera</v>
          </cell>
        </row>
        <row r="6">
          <cell r="A6" t="str">
            <v>Código SIC:  0,000</v>
          </cell>
        </row>
        <row r="7">
          <cell r="A7" t="str">
            <v>Situación:  Escenario METROECONOMICA</v>
          </cell>
        </row>
        <row r="8">
          <cell r="A8" t="str">
            <v>Thousands of Bolívares</v>
          </cell>
        </row>
        <row r="10">
          <cell r="B10" t="str">
            <v>1999</v>
          </cell>
          <cell r="C10" t="str">
            <v>Jan00</v>
          </cell>
          <cell r="D10" t="str">
            <v>Feb00</v>
          </cell>
          <cell r="E10" t="str">
            <v>Mar00</v>
          </cell>
          <cell r="F10" t="str">
            <v>1Q00</v>
          </cell>
          <cell r="G10" t="str">
            <v>Apr00</v>
          </cell>
          <cell r="H10" t="str">
            <v>May00</v>
          </cell>
          <cell r="I10" t="str">
            <v>Jun00</v>
          </cell>
          <cell r="J10" t="str">
            <v>2Q00</v>
          </cell>
          <cell r="K10" t="str">
            <v>Jul00</v>
          </cell>
          <cell r="L10" t="str">
            <v>Aug00</v>
          </cell>
          <cell r="M10" t="str">
            <v>Sep00</v>
          </cell>
          <cell r="N10" t="str">
            <v>3Q00</v>
          </cell>
          <cell r="O10" t="str">
            <v>Oct00</v>
          </cell>
          <cell r="P10" t="str">
            <v>Nov00</v>
          </cell>
          <cell r="Q10" t="str">
            <v>Dec00</v>
          </cell>
          <cell r="R10" t="str">
            <v>4Q00</v>
          </cell>
          <cell r="S10" t="str">
            <v>2000</v>
          </cell>
          <cell r="T10" t="str">
            <v>Jan01</v>
          </cell>
          <cell r="U10" t="str">
            <v>Feb01</v>
          </cell>
          <cell r="V10" t="str">
            <v>Mar01</v>
          </cell>
          <cell r="W10" t="str">
            <v>1Q01</v>
          </cell>
          <cell r="X10" t="str">
            <v>Apr01</v>
          </cell>
          <cell r="Y10" t="str">
            <v>May01</v>
          </cell>
          <cell r="Z10" t="str">
            <v>Jun01</v>
          </cell>
          <cell r="AA10" t="str">
            <v>2Q01</v>
          </cell>
          <cell r="AB10" t="str">
            <v>Jul01</v>
          </cell>
          <cell r="AC10" t="str">
            <v>Aug01</v>
          </cell>
          <cell r="AD10" t="str">
            <v>Sep01</v>
          </cell>
          <cell r="AE10" t="str">
            <v>3Q01</v>
          </cell>
          <cell r="AF10" t="str">
            <v>Oct01</v>
          </cell>
          <cell r="AG10" t="str">
            <v>Nov01</v>
          </cell>
          <cell r="AH10" t="str">
            <v>Dec01</v>
          </cell>
          <cell r="AI10" t="str">
            <v>4Q01</v>
          </cell>
          <cell r="AJ10" t="str">
            <v>2001</v>
          </cell>
          <cell r="AK10" t="str">
            <v>Jan02</v>
          </cell>
          <cell r="AL10" t="str">
            <v>Feb02</v>
          </cell>
          <cell r="AM10" t="str">
            <v>Mar02</v>
          </cell>
          <cell r="AN10" t="str">
            <v>1Q02</v>
          </cell>
          <cell r="AO10" t="str">
            <v>Apr02</v>
          </cell>
          <cell r="AP10" t="str">
            <v>May02</v>
          </cell>
          <cell r="AQ10" t="str">
            <v>Jun02</v>
          </cell>
          <cell r="AR10" t="str">
            <v>2Q02</v>
          </cell>
          <cell r="AS10" t="str">
            <v>Jul02</v>
          </cell>
          <cell r="AT10" t="str">
            <v>Aug02</v>
          </cell>
          <cell r="AU10" t="str">
            <v>Sep02</v>
          </cell>
          <cell r="AV10" t="str">
            <v>3Q02</v>
          </cell>
          <cell r="AW10" t="str">
            <v>Oct02</v>
          </cell>
          <cell r="AX10" t="str">
            <v>Nov02</v>
          </cell>
          <cell r="AY10" t="str">
            <v>Dec02</v>
          </cell>
          <cell r="AZ10" t="str">
            <v>4Q02</v>
          </cell>
          <cell r="BA10" t="str">
            <v>2002</v>
          </cell>
          <cell r="BB10" t="str">
            <v>Jan03</v>
          </cell>
          <cell r="BC10" t="str">
            <v>Feb03</v>
          </cell>
          <cell r="BD10" t="str">
            <v>Mar03</v>
          </cell>
          <cell r="BE10" t="str">
            <v>1Q03</v>
          </cell>
          <cell r="BF10" t="str">
            <v>Apr03</v>
          </cell>
          <cell r="BG10" t="str">
            <v>May03</v>
          </cell>
          <cell r="BH10" t="str">
            <v>Jun03</v>
          </cell>
          <cell r="BI10" t="str">
            <v>2Q03</v>
          </cell>
          <cell r="BJ10" t="str">
            <v>Jul03</v>
          </cell>
          <cell r="BK10" t="str">
            <v>Aug03</v>
          </cell>
          <cell r="BL10" t="str">
            <v>Sep03</v>
          </cell>
          <cell r="BM10" t="str">
            <v>3Q03</v>
          </cell>
          <cell r="BN10" t="str">
            <v>Oct03</v>
          </cell>
          <cell r="BO10" t="str">
            <v>Nov03</v>
          </cell>
          <cell r="BP10" t="str">
            <v>Dec03</v>
          </cell>
          <cell r="BQ10" t="str">
            <v>4Q03</v>
          </cell>
          <cell r="BR10" t="str">
            <v>2003</v>
          </cell>
          <cell r="BS10" t="str">
            <v>2004</v>
          </cell>
          <cell r="BT10" t="str">
            <v>2005</v>
          </cell>
          <cell r="BU10" t="str">
            <v>2006</v>
          </cell>
          <cell r="BV10" t="str">
            <v>2007</v>
          </cell>
          <cell r="BW10" t="str">
            <v>2008</v>
          </cell>
          <cell r="BX10" t="str">
            <v>2009</v>
          </cell>
          <cell r="BY10" t="str">
            <v>2010</v>
          </cell>
        </row>
        <row r="12">
          <cell r="A12" t="str">
            <v>Residencial</v>
          </cell>
          <cell r="B12">
            <v>31929897.999666482</v>
          </cell>
          <cell r="C12">
            <v>3246835.3020000006</v>
          </cell>
          <cell r="D12">
            <v>3418065.0490000006</v>
          </cell>
          <cell r="E12">
            <v>3553707.7660000012</v>
          </cell>
          <cell r="F12">
            <v>10218608.117000002</v>
          </cell>
          <cell r="G12">
            <v>3344533.7340000016</v>
          </cell>
          <cell r="H12">
            <v>3546170.3160000006</v>
          </cell>
          <cell r="I12">
            <v>3383670.7770000016</v>
          </cell>
          <cell r="J12">
            <v>10274374.827000003</v>
          </cell>
          <cell r="K12">
            <v>3523474.1490000011</v>
          </cell>
          <cell r="L12">
            <v>3454647.8</v>
          </cell>
          <cell r="M12">
            <v>3478714.7320000012</v>
          </cell>
          <cell r="N12">
            <v>10456836.681000004</v>
          </cell>
          <cell r="O12">
            <v>3507921.4030000004</v>
          </cell>
          <cell r="P12">
            <v>3571407.81</v>
          </cell>
          <cell r="Q12">
            <v>3756744.0009990404</v>
          </cell>
          <cell r="R12">
            <v>10836073.213999042</v>
          </cell>
          <cell r="S12">
            <v>41785892.838999055</v>
          </cell>
          <cell r="T12">
            <v>4063408.139</v>
          </cell>
          <cell r="U12">
            <v>3543095.051</v>
          </cell>
          <cell r="V12">
            <v>3817477</v>
          </cell>
          <cell r="W12">
            <v>11423980.189999999</v>
          </cell>
          <cell r="X12">
            <v>3675869.2290000003</v>
          </cell>
          <cell r="Y12">
            <v>3717877.38</v>
          </cell>
          <cell r="Z12">
            <v>4175250.6830000002</v>
          </cell>
          <cell r="AA12">
            <v>11568997.291999999</v>
          </cell>
          <cell r="AB12">
            <v>3990920.2769505219</v>
          </cell>
          <cell r="AC12">
            <v>4407480.1310849832</v>
          </cell>
          <cell r="AD12">
            <v>4138709.7979430519</v>
          </cell>
          <cell r="AE12">
            <v>12537110.205978557</v>
          </cell>
          <cell r="AF12">
            <v>4038292.5721191005</v>
          </cell>
          <cell r="AG12">
            <v>4139731.2727792603</v>
          </cell>
          <cell r="AH12">
            <v>4566256.0637560925</v>
          </cell>
          <cell r="AI12">
            <v>12744279.908654453</v>
          </cell>
          <cell r="AJ12">
            <v>48274367.59663301</v>
          </cell>
          <cell r="AK12">
            <v>4314145.8642707402</v>
          </cell>
          <cell r="AL12">
            <v>3870176.8317584726</v>
          </cell>
          <cell r="AM12">
            <v>3958619.0333452532</v>
          </cell>
          <cell r="AN12">
            <v>12142941.729374466</v>
          </cell>
          <cell r="AO12">
            <v>3850643.116881106</v>
          </cell>
          <cell r="AP12">
            <v>3983745.3350533987</v>
          </cell>
          <cell r="AQ12">
            <v>4103995.9246419356</v>
          </cell>
          <cell r="AR12">
            <v>11938384.376576439</v>
          </cell>
          <cell r="AS12">
            <v>3877904.2591864578</v>
          </cell>
          <cell r="AT12">
            <v>4244443.4808058031</v>
          </cell>
          <cell r="AU12">
            <v>3950042.1351152472</v>
          </cell>
          <cell r="AV12">
            <v>12072389.875107508</v>
          </cell>
          <cell r="AW12">
            <v>3819802.3768411572</v>
          </cell>
          <cell r="AX12">
            <v>3880803.2563598868</v>
          </cell>
          <cell r="AY12">
            <v>4242443.8126919167</v>
          </cell>
          <cell r="AZ12">
            <v>11943049.445892962</v>
          </cell>
          <cell r="BA12">
            <v>48096765.426951371</v>
          </cell>
          <cell r="BB12">
            <v>4174944.6861024634</v>
          </cell>
          <cell r="BC12">
            <v>3903473.6953091826</v>
          </cell>
          <cell r="BD12">
            <v>4161296.9106443231</v>
          </cell>
          <cell r="BE12">
            <v>12239715.29205597</v>
          </cell>
          <cell r="BF12">
            <v>4218740.500757494</v>
          </cell>
          <cell r="BG12">
            <v>4548892.3361971891</v>
          </cell>
          <cell r="BH12">
            <v>4884111.3676240677</v>
          </cell>
          <cell r="BI12">
            <v>13651744.204578752</v>
          </cell>
          <cell r="BJ12">
            <v>4809946.7372332299</v>
          </cell>
          <cell r="BK12">
            <v>5486918.2128479816</v>
          </cell>
          <cell r="BL12">
            <v>5321989.4264139971</v>
          </cell>
          <cell r="BM12">
            <v>15618854.376495209</v>
          </cell>
          <cell r="BN12">
            <v>5363863.5446239514</v>
          </cell>
          <cell r="BO12">
            <v>5679668.6471983483</v>
          </cell>
          <cell r="BP12">
            <v>6471158.2436659196</v>
          </cell>
          <cell r="BQ12">
            <v>17514690.43548822</v>
          </cell>
          <cell r="BR12">
            <v>59025004.308618151</v>
          </cell>
          <cell r="BS12">
            <v>117437574.71334229</v>
          </cell>
          <cell r="BT12">
            <v>190847142.75088099</v>
          </cell>
          <cell r="BU12">
            <v>240000535.94477916</v>
          </cell>
          <cell r="BV12">
            <v>309433651.67876339</v>
          </cell>
          <cell r="BW12">
            <v>404562742.91929179</v>
          </cell>
          <cell r="BX12">
            <v>536891882.3413887</v>
          </cell>
          <cell r="BY12">
            <v>689517776.6539892</v>
          </cell>
        </row>
        <row r="13">
          <cell r="A13" t="str">
            <v>General</v>
          </cell>
          <cell r="B13">
            <v>52527064</v>
          </cell>
          <cell r="C13">
            <v>4416251.850459218</v>
          </cell>
          <cell r="D13">
            <v>4543656.1607238343</v>
          </cell>
          <cell r="E13">
            <v>4649910.7343479572</v>
          </cell>
          <cell r="F13">
            <v>13609818.74553101</v>
          </cell>
          <cell r="G13">
            <v>5539789.3277189545</v>
          </cell>
          <cell r="H13">
            <v>4714856.4404241303</v>
          </cell>
          <cell r="I13">
            <v>5158073.2209920762</v>
          </cell>
          <cell r="J13">
            <v>15412718.989135163</v>
          </cell>
          <cell r="K13">
            <v>5292333.0703581795</v>
          </cell>
          <cell r="L13">
            <v>6293560.1219190704</v>
          </cell>
          <cell r="M13">
            <v>5014689.6947709098</v>
          </cell>
          <cell r="N13">
            <v>16600582.887048157</v>
          </cell>
          <cell r="O13">
            <v>5278052.1109662503</v>
          </cell>
          <cell r="P13">
            <v>5136634.6274828203</v>
          </cell>
          <cell r="Q13">
            <v>5366226.9600539599</v>
          </cell>
          <cell r="R13">
            <v>15780913.698503029</v>
          </cell>
          <cell r="S13">
            <v>61404034.320217356</v>
          </cell>
          <cell r="T13">
            <v>4974640.9970000004</v>
          </cell>
          <cell r="U13">
            <v>4310098.7709999997</v>
          </cell>
          <cell r="V13">
            <v>4908458.5319999997</v>
          </cell>
          <cell r="W13">
            <v>14193198.300000001</v>
          </cell>
          <cell r="X13">
            <v>4611195.7769999998</v>
          </cell>
          <cell r="Y13">
            <v>4606573.8140000002</v>
          </cell>
          <cell r="Z13">
            <v>5676791.5410000002</v>
          </cell>
          <cell r="AA13">
            <v>14894561.132000001</v>
          </cell>
          <cell r="AB13">
            <v>5309647.6984977126</v>
          </cell>
          <cell r="AC13">
            <v>6314150.4082325213</v>
          </cell>
          <cell r="AD13">
            <v>5031095.9727102965</v>
          </cell>
          <cell r="AE13">
            <v>16654894.079440529</v>
          </cell>
          <cell r="AF13">
            <v>5295320.0168949813</v>
          </cell>
          <cell r="AG13">
            <v>5153439.8657928668</v>
          </cell>
          <cell r="AH13">
            <v>5383783.3426720677</v>
          </cell>
          <cell r="AI13">
            <v>15832543.225359915</v>
          </cell>
          <cell r="AJ13">
            <v>61575196.736800447</v>
          </cell>
          <cell r="AK13">
            <v>4535001.4208900388</v>
          </cell>
          <cell r="AL13">
            <v>4549187.0018959101</v>
          </cell>
          <cell r="AM13">
            <v>4688202.0463736188</v>
          </cell>
          <cell r="AN13">
            <v>13772390.46915957</v>
          </cell>
          <cell r="AO13">
            <v>4614186.3532289248</v>
          </cell>
          <cell r="AP13">
            <v>4739371.0764023932</v>
          </cell>
          <cell r="AQ13">
            <v>5261221.7135805637</v>
          </cell>
          <cell r="AR13">
            <v>14614779.143211881</v>
          </cell>
          <cell r="AS13">
            <v>5153459.9848358957</v>
          </cell>
          <cell r="AT13">
            <v>6073716.0771674905</v>
          </cell>
          <cell r="AU13">
            <v>4796324.1559873503</v>
          </cell>
          <cell r="AV13">
            <v>16023500.217990736</v>
          </cell>
          <cell r="AW13">
            <v>5003161.2201035563</v>
          </cell>
          <cell r="AX13">
            <v>4825650.4522967683</v>
          </cell>
          <cell r="AY13">
            <v>4996346.893044374</v>
          </cell>
          <cell r="AZ13">
            <v>14825158.565444699</v>
          </cell>
          <cell r="BA13">
            <v>59235828.395806886</v>
          </cell>
          <cell r="BB13">
            <v>4380629.2103697658</v>
          </cell>
          <cell r="BC13">
            <v>4579914.854930982</v>
          </cell>
          <cell r="BD13">
            <v>4919200.0209446438</v>
          </cell>
          <cell r="BE13">
            <v>13879744.086245392</v>
          </cell>
          <cell r="BF13">
            <v>5046006.8929146221</v>
          </cell>
          <cell r="BG13">
            <v>5401793.4022259014</v>
          </cell>
          <cell r="BH13">
            <v>6249832.9212080501</v>
          </cell>
          <cell r="BI13">
            <v>16697633.216348574</v>
          </cell>
          <cell r="BJ13">
            <v>6380361.1068822667</v>
          </cell>
          <cell r="BK13">
            <v>7837280.3891961444</v>
          </cell>
          <cell r="BL13">
            <v>6450360.2753577735</v>
          </cell>
          <cell r="BM13">
            <v>20668001.771436185</v>
          </cell>
          <cell r="BN13">
            <v>7012687.5638966346</v>
          </cell>
          <cell r="BO13">
            <v>7049533.8500488214</v>
          </cell>
          <cell r="BP13">
            <v>7607144.58236429</v>
          </cell>
          <cell r="BQ13">
            <v>21669365.996309746</v>
          </cell>
          <cell r="BR13">
            <v>72914745.070339903</v>
          </cell>
          <cell r="BS13">
            <v>144035284.14864689</v>
          </cell>
          <cell r="BT13">
            <v>233490072.99407703</v>
          </cell>
          <cell r="BU13">
            <v>292897664.52012253</v>
          </cell>
          <cell r="BV13">
            <v>376697014.63230914</v>
          </cell>
          <cell r="BW13">
            <v>491282686.89915311</v>
          </cell>
          <cell r="BX13">
            <v>650359293.63035858</v>
          </cell>
          <cell r="BY13">
            <v>833168647.7829144</v>
          </cell>
        </row>
        <row r="14">
          <cell r="A14" t="str">
            <v>Industrial</v>
          </cell>
          <cell r="B14">
            <v>22169723</v>
          </cell>
          <cell r="C14">
            <v>1539885.0540000109</v>
          </cell>
          <cell r="D14">
            <v>1713030.450264737</v>
          </cell>
          <cell r="E14">
            <v>1844195.9540065618</v>
          </cell>
          <cell r="F14">
            <v>5097111.4582713088</v>
          </cell>
          <cell r="G14">
            <v>2075533.1707534189</v>
          </cell>
          <cell r="H14">
            <v>1662473.4111020758</v>
          </cell>
          <cell r="I14">
            <v>2032365.219541902</v>
          </cell>
          <cell r="J14">
            <v>5770371.8013973963</v>
          </cell>
          <cell r="K14">
            <v>1932573.2183200652</v>
          </cell>
          <cell r="L14">
            <v>2165591.4408880901</v>
          </cell>
          <cell r="M14">
            <v>2053380.282017885</v>
          </cell>
          <cell r="N14">
            <v>6151544.94122604</v>
          </cell>
          <cell r="O14">
            <v>2045527.225949835</v>
          </cell>
          <cell r="P14">
            <v>2059283.6826570001</v>
          </cell>
          <cell r="Q14">
            <v>2326981.5052400399</v>
          </cell>
          <cell r="R14">
            <v>6431792.4138468755</v>
          </cell>
          <cell r="S14">
            <v>23450820.61474162</v>
          </cell>
          <cell r="T14">
            <v>1693298.673</v>
          </cell>
          <cell r="U14">
            <v>1581488.9410000001</v>
          </cell>
          <cell r="V14">
            <v>1806878.9939999999</v>
          </cell>
          <cell r="W14">
            <v>5081666.608</v>
          </cell>
          <cell r="X14">
            <v>1699523.4010000001</v>
          </cell>
          <cell r="Y14">
            <v>1716951.433</v>
          </cell>
          <cell r="Z14">
            <v>2048351.6410000001</v>
          </cell>
          <cell r="AA14">
            <v>5464826.4750000006</v>
          </cell>
          <cell r="AB14">
            <v>1708984.1101578921</v>
          </cell>
          <cell r="AC14">
            <v>1915043.2834771604</v>
          </cell>
          <cell r="AD14">
            <v>1815814.3975163575</v>
          </cell>
          <cell r="AE14">
            <v>5439841.79115141</v>
          </cell>
          <cell r="AF14">
            <v>1808869.9009719302</v>
          </cell>
          <cell r="AG14">
            <v>1821034.804066808</v>
          </cell>
          <cell r="AH14">
            <v>2057761.3201860611</v>
          </cell>
          <cell r="AI14">
            <v>5687666.0252247993</v>
          </cell>
          <cell r="AJ14">
            <v>21674000.89937621</v>
          </cell>
          <cell r="AK14">
            <v>1407450.2760273383</v>
          </cell>
          <cell r="AL14">
            <v>1510659.3500557235</v>
          </cell>
          <cell r="AM14">
            <v>1611160.7226851289</v>
          </cell>
          <cell r="AN14">
            <v>4529270.3487681905</v>
          </cell>
          <cell r="AO14">
            <v>1617972.9462311368</v>
          </cell>
          <cell r="AP14">
            <v>1655314.8004944033</v>
          </cell>
          <cell r="AQ14">
            <v>1817085.9073010795</v>
          </cell>
          <cell r="AR14">
            <v>5090373.6540266201</v>
          </cell>
          <cell r="AS14">
            <v>1579662.2434627491</v>
          </cell>
          <cell r="AT14">
            <v>1754329.5100612734</v>
          </cell>
          <cell r="AU14">
            <v>1648581.3832572396</v>
          </cell>
          <cell r="AV14">
            <v>4982573.1367812613</v>
          </cell>
          <cell r="AW14">
            <v>1627618.5453721725</v>
          </cell>
          <cell r="AX14">
            <v>1623939.7221706102</v>
          </cell>
          <cell r="AY14">
            <v>1818666.3010952338</v>
          </cell>
          <cell r="AZ14">
            <v>5070224.5686380165</v>
          </cell>
          <cell r="BA14">
            <v>19672441.708214089</v>
          </cell>
          <cell r="BB14">
            <v>1295035.9023949793</v>
          </cell>
          <cell r="BC14">
            <v>1448704.597330668</v>
          </cell>
          <cell r="BD14">
            <v>1610336.765928461</v>
          </cell>
          <cell r="BE14">
            <v>4354077.2656541085</v>
          </cell>
          <cell r="BF14">
            <v>1685441.353227349</v>
          </cell>
          <cell r="BG14">
            <v>1797163.2749944208</v>
          </cell>
          <cell r="BH14">
            <v>2056112.8365328333</v>
          </cell>
          <cell r="BI14">
            <v>5538717.4647546038</v>
          </cell>
          <cell r="BJ14">
            <v>1862946.0127948024</v>
          </cell>
          <cell r="BK14">
            <v>2156312.7340202304</v>
          </cell>
          <cell r="BL14">
            <v>2111910.5381738809</v>
          </cell>
          <cell r="BM14">
            <v>6131169.2849889146</v>
          </cell>
          <cell r="BN14">
            <v>2173112.9654083028</v>
          </cell>
          <cell r="BO14">
            <v>2259769.4105025646</v>
          </cell>
          <cell r="BP14">
            <v>2637617.3289895211</v>
          </cell>
          <cell r="BQ14">
            <v>7070499.7049003886</v>
          </cell>
          <cell r="BR14">
            <v>23094463.720298011</v>
          </cell>
          <cell r="BS14">
            <v>43458978.523427896</v>
          </cell>
          <cell r="BT14">
            <v>67094362.224702582</v>
          </cell>
          <cell r="BU14">
            <v>80156824.59307386</v>
          </cell>
          <cell r="BV14">
            <v>98180165.861316785</v>
          </cell>
          <cell r="BW14">
            <v>121946693.7659848</v>
          </cell>
          <cell r="BX14">
            <v>153744259.38642558</v>
          </cell>
          <cell r="BY14">
            <v>187579539.17635319</v>
          </cell>
        </row>
        <row r="15">
          <cell r="A15" t="str">
            <v>Oficial</v>
          </cell>
          <cell r="B15">
            <v>14497893</v>
          </cell>
          <cell r="C15">
            <v>1231637.3124970743</v>
          </cell>
          <cell r="D15">
            <v>1356283.702304712</v>
          </cell>
          <cell r="E15">
            <v>1384600.8147014</v>
          </cell>
          <cell r="F15">
            <v>3972521.8295031865</v>
          </cell>
          <cell r="G15">
            <v>1376025.6044625982</v>
          </cell>
          <cell r="H15">
            <v>1499956.4223687903</v>
          </cell>
          <cell r="I15">
            <v>1575535.1504225661</v>
          </cell>
          <cell r="J15">
            <v>4451517.177253955</v>
          </cell>
          <cell r="K15">
            <v>1486973.0031625002</v>
          </cell>
          <cell r="L15">
            <v>1409495.5992011102</v>
          </cell>
          <cell r="M15">
            <v>1456460.0683576802</v>
          </cell>
          <cell r="N15">
            <v>4352928.6707212906</v>
          </cell>
          <cell r="O15">
            <v>1553232.0226235702</v>
          </cell>
          <cell r="P15">
            <v>1480804.1843170403</v>
          </cell>
          <cell r="Q15">
            <v>1609098.9147059601</v>
          </cell>
          <cell r="R15">
            <v>4643135.12164657</v>
          </cell>
          <cell r="S15">
            <v>17420102.799125001</v>
          </cell>
          <cell r="T15">
            <v>1398419.09</v>
          </cell>
          <cell r="U15">
            <v>1443762.469</v>
          </cell>
          <cell r="V15">
            <v>1331997.8640000001</v>
          </cell>
          <cell r="W15">
            <v>4174179.423</v>
          </cell>
          <cell r="X15">
            <v>1439125.561</v>
          </cell>
          <cell r="Y15">
            <v>1449367.0379999999</v>
          </cell>
          <cell r="Z15">
            <v>1547792.0050000001</v>
          </cell>
          <cell r="AA15">
            <v>4436284.6040000003</v>
          </cell>
          <cell r="AB15">
            <v>1804484.2680010193</v>
          </cell>
          <cell r="AC15">
            <v>1710463.2223757484</v>
          </cell>
          <cell r="AD15">
            <v>1767455.9489200835</v>
          </cell>
          <cell r="AE15">
            <v>5282403.4392968509</v>
          </cell>
          <cell r="AF15">
            <v>1884891.4831800351</v>
          </cell>
          <cell r="AG15">
            <v>1796998.2298987096</v>
          </cell>
          <cell r="AH15">
            <v>1952687.5545615451</v>
          </cell>
          <cell r="AI15">
            <v>5634577.2676402908</v>
          </cell>
          <cell r="AJ15">
            <v>19527444.733937141</v>
          </cell>
          <cell r="AK15">
            <v>1737869.0663724514</v>
          </cell>
          <cell r="AL15">
            <v>1555852.5156752744</v>
          </cell>
          <cell r="AM15">
            <v>1426988.2341212919</v>
          </cell>
          <cell r="AN15">
            <v>4720709.8161690179</v>
          </cell>
          <cell r="AO15">
            <v>1545380.0824430778</v>
          </cell>
          <cell r="AP15">
            <v>1549788.1888098905</v>
          </cell>
          <cell r="AQ15">
            <v>1633286.3569769892</v>
          </cell>
          <cell r="AR15">
            <v>4728454.628229958</v>
          </cell>
          <cell r="AS15">
            <v>1689577.487623807</v>
          </cell>
          <cell r="AT15">
            <v>1587249.1973482883</v>
          </cell>
          <cell r="AU15">
            <v>1625497.6104322528</v>
          </cell>
          <cell r="AV15">
            <v>4902324.2954043485</v>
          </cell>
          <cell r="AW15">
            <v>1718028.8418577444</v>
          </cell>
          <cell r="AX15">
            <v>1623297.4595985399</v>
          </cell>
          <cell r="AY15">
            <v>1748193.8148928608</v>
          </cell>
          <cell r="AZ15">
            <v>5089520.1163491458</v>
          </cell>
          <cell r="BA15">
            <v>19441008.856152471</v>
          </cell>
          <cell r="BB15">
            <v>1709470.7367317139</v>
          </cell>
          <cell r="BC15">
            <v>1595062.0836913039</v>
          </cell>
          <cell r="BD15">
            <v>1524734.0698306749</v>
          </cell>
          <cell r="BE15">
            <v>4829266.8902536929</v>
          </cell>
          <cell r="BF15">
            <v>1720971.0715513013</v>
          </cell>
          <cell r="BG15">
            <v>1798768.0029665774</v>
          </cell>
          <cell r="BH15">
            <v>1975739.5268950679</v>
          </cell>
          <cell r="BI15">
            <v>5495478.6014129464</v>
          </cell>
          <cell r="BJ15">
            <v>2130149.1618919256</v>
          </cell>
          <cell r="BK15">
            <v>2085650.6482104566</v>
          </cell>
          <cell r="BL15">
            <v>2226113.6429723245</v>
          </cell>
          <cell r="BM15">
            <v>6441913.4530747067</v>
          </cell>
          <cell r="BN15">
            <v>2452200.5952590145</v>
          </cell>
          <cell r="BO15">
            <v>2414839.1013314896</v>
          </cell>
          <cell r="BP15">
            <v>2710467.579814902</v>
          </cell>
          <cell r="BQ15">
            <v>7577507.2764054053</v>
          </cell>
          <cell r="BR15">
            <v>24344166.221146751</v>
          </cell>
          <cell r="BS15">
            <v>47006708.667423725</v>
          </cell>
          <cell r="BT15">
            <v>74407533.686169818</v>
          </cell>
          <cell r="BU15">
            <v>91142709.715843946</v>
          </cell>
          <cell r="BV15">
            <v>114460527.9067391</v>
          </cell>
          <cell r="BW15">
            <v>145764767.61061355</v>
          </cell>
          <cell r="BX15">
            <v>188422167.09242299</v>
          </cell>
          <cell r="BY15">
            <v>235705166.20318222</v>
          </cell>
        </row>
        <row r="16">
          <cell r="A16" t="str">
            <v>Alumbrado Público</v>
          </cell>
          <cell r="B16">
            <v>51050</v>
          </cell>
          <cell r="C16">
            <v>4586.6755660319996</v>
          </cell>
          <cell r="D16">
            <v>8347.9589660879992</v>
          </cell>
          <cell r="E16">
            <v>2783.9688439499996</v>
          </cell>
          <cell r="F16">
            <v>15718.603376070001</v>
          </cell>
          <cell r="G16">
            <v>4749.2324627580001</v>
          </cell>
          <cell r="H16">
            <v>1816.209315522</v>
          </cell>
          <cell r="I16">
            <v>4794.6968605619995</v>
          </cell>
          <cell r="J16">
            <v>11360.138638842</v>
          </cell>
          <cell r="K16">
            <v>4481.3649006000005</v>
          </cell>
          <cell r="L16">
            <v>4754.7558450000006</v>
          </cell>
          <cell r="M16">
            <v>4753.804533030001</v>
          </cell>
          <cell r="N16">
            <v>13989.92527863</v>
          </cell>
          <cell r="O16">
            <v>4454.1689238899999</v>
          </cell>
          <cell r="P16">
            <v>4691.8441773000004</v>
          </cell>
          <cell r="Q16">
            <v>5591.3234756400007</v>
          </cell>
          <cell r="R16">
            <v>14737.336576830003</v>
          </cell>
          <cell r="S16">
            <v>55806.003870371998</v>
          </cell>
          <cell r="T16">
            <v>11523.668</v>
          </cell>
          <cell r="U16">
            <v>11325.186</v>
          </cell>
          <cell r="V16">
            <v>9243.9040000000005</v>
          </cell>
          <cell r="W16">
            <v>32092.758000000002</v>
          </cell>
          <cell r="X16">
            <v>11360.102000000001</v>
          </cell>
          <cell r="Y16">
            <v>11501.684999999999</v>
          </cell>
          <cell r="Z16">
            <v>18523.248</v>
          </cell>
          <cell r="AA16">
            <v>41385.035000000003</v>
          </cell>
          <cell r="AB16">
            <v>2115.1331195578969</v>
          </cell>
          <cell r="AC16">
            <v>2244.1693069503203</v>
          </cell>
          <cell r="AD16">
            <v>2243.7203027965838</v>
          </cell>
          <cell r="AE16">
            <v>6603.022729304801</v>
          </cell>
          <cell r="AF16">
            <v>2102.297050116119</v>
          </cell>
          <cell r="AG16">
            <v>2214.4759981235666</v>
          </cell>
          <cell r="AH16">
            <v>2639.0159533548194</v>
          </cell>
          <cell r="AI16">
            <v>6955.789001594504</v>
          </cell>
          <cell r="AJ16">
            <v>87036.6047308993</v>
          </cell>
          <cell r="AK16">
            <v>2044.9594621001327</v>
          </cell>
          <cell r="AL16">
            <v>2024.6839451663907</v>
          </cell>
          <cell r="AM16">
            <v>1664.7951432789789</v>
          </cell>
          <cell r="AN16">
            <v>5734.4385505455029</v>
          </cell>
          <cell r="AO16">
            <v>1988.9640805922043</v>
          </cell>
          <cell r="AP16">
            <v>1862.1708153631955</v>
          </cell>
          <cell r="AQ16">
            <v>1955.7600106467983</v>
          </cell>
          <cell r="AR16">
            <v>5806.8949066021987</v>
          </cell>
          <cell r="AS16">
            <v>1979.8578602872735</v>
          </cell>
          <cell r="AT16">
            <v>2081.8924306636354</v>
          </cell>
          <cell r="AU16">
            <v>2062.8979630316067</v>
          </cell>
          <cell r="AV16">
            <v>6124.6482539825165</v>
          </cell>
          <cell r="AW16">
            <v>1915.6204804611909</v>
          </cell>
          <cell r="AX16">
            <v>1999.8283904627172</v>
          </cell>
          <cell r="AY16">
            <v>2361.9468958156981</v>
          </cell>
          <cell r="AZ16">
            <v>6277.3957667396062</v>
          </cell>
          <cell r="BA16">
            <v>23943.377477869824</v>
          </cell>
          <cell r="BB16">
            <v>2011.5430016599423</v>
          </cell>
          <cell r="BC16">
            <v>2075.7086933730097</v>
          </cell>
          <cell r="BD16">
            <v>1778.8302759266776</v>
          </cell>
          <cell r="BE16">
            <v>5866.0819709596299</v>
          </cell>
          <cell r="BF16">
            <v>2214.956491248744</v>
          </cell>
          <cell r="BG16">
            <v>2161.3361767234301</v>
          </cell>
          <cell r="BH16">
            <v>2365.8266302471989</v>
          </cell>
          <cell r="BI16">
            <v>6742.1192982193725</v>
          </cell>
          <cell r="BJ16">
            <v>2496.1226061832408</v>
          </cell>
          <cell r="BK16">
            <v>2735.6134781936612</v>
          </cell>
          <cell r="BL16">
            <v>2825.1319904083416</v>
          </cell>
          <cell r="BM16">
            <v>8056.8680747852432</v>
          </cell>
          <cell r="BN16">
            <v>2734.2298150232364</v>
          </cell>
          <cell r="BO16">
            <v>2974.9715707905521</v>
          </cell>
          <cell r="BP16">
            <v>3662.0541909108833</v>
          </cell>
          <cell r="BQ16">
            <v>9371.2555767246704</v>
          </cell>
          <cell r="BR16">
            <v>30036.324920688916</v>
          </cell>
          <cell r="BS16">
            <v>57905.024931373191</v>
          </cell>
          <cell r="BT16">
            <v>91658.620978191393</v>
          </cell>
          <cell r="BU16">
            <v>112273.78023312484</v>
          </cell>
          <cell r="BV16">
            <v>140997.74074782326</v>
          </cell>
          <cell r="BW16">
            <v>179559.74246837202</v>
          </cell>
          <cell r="BX16">
            <v>232107.08837973396</v>
          </cell>
          <cell r="BY16">
            <v>290352.46058202191</v>
          </cell>
        </row>
        <row r="17">
          <cell r="A17" t="str">
            <v>Eleggua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</row>
        <row r="18">
          <cell r="A18" t="str">
            <v>Calev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</row>
        <row r="19">
          <cell r="A19" t="str">
            <v>Otros ingresos por patente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640807.57433633518</v>
          </cell>
          <cell r="AC19">
            <v>717469.06072386832</v>
          </cell>
          <cell r="AD19">
            <v>637765.99186962936</v>
          </cell>
          <cell r="AE19">
            <v>1996042.6269298331</v>
          </cell>
          <cell r="AF19">
            <v>651473.81351080816</v>
          </cell>
          <cell r="AG19">
            <v>645670.93242678849</v>
          </cell>
          <cell r="AH19">
            <v>698156.36485645606</v>
          </cell>
          <cell r="AI19">
            <v>1995301.1107940527</v>
          </cell>
          <cell r="AJ19">
            <v>3991343.7377238856</v>
          </cell>
          <cell r="AK19">
            <v>599825.57935113343</v>
          </cell>
          <cell r="AL19">
            <v>574395.01916652732</v>
          </cell>
          <cell r="AM19">
            <v>584331.74158342858</v>
          </cell>
          <cell r="AN19">
            <v>1758552.3401010893</v>
          </cell>
          <cell r="AO19">
            <v>581508.57314324193</v>
          </cell>
          <cell r="AP19">
            <v>596504.07857877249</v>
          </cell>
          <cell r="AQ19">
            <v>640877.28312556073</v>
          </cell>
          <cell r="AR19">
            <v>1818889.9348475751</v>
          </cell>
          <cell r="AS19">
            <v>615129.19164845976</v>
          </cell>
          <cell r="AT19">
            <v>683091.00789067603</v>
          </cell>
          <cell r="AU19">
            <v>601125.40913775621</v>
          </cell>
          <cell r="AV19">
            <v>1899345.6086768922</v>
          </cell>
          <cell r="AW19">
            <v>608526.33023275458</v>
          </cell>
          <cell r="AX19">
            <v>597784.53594081348</v>
          </cell>
          <cell r="AY19">
            <v>640400.63843101007</v>
          </cell>
          <cell r="AZ19">
            <v>1846711.504604578</v>
          </cell>
          <cell r="BA19">
            <v>7323499.3882301347</v>
          </cell>
          <cell r="BB19">
            <v>578104.6039300292</v>
          </cell>
          <cell r="BC19">
            <v>576461.54699777544</v>
          </cell>
          <cell r="BD19">
            <v>610867.3298812015</v>
          </cell>
          <cell r="BE19">
            <v>1765433.4808090059</v>
          </cell>
          <cell r="BF19">
            <v>633668.7387471007</v>
          </cell>
          <cell r="BG19">
            <v>677438.91762804077</v>
          </cell>
          <cell r="BH19">
            <v>758408.12394451338</v>
          </cell>
          <cell r="BI19">
            <v>2069515.7803196551</v>
          </cell>
          <cell r="BJ19">
            <v>759294.9570704205</v>
          </cell>
          <cell r="BK19">
            <v>878444.87988765037</v>
          </cell>
          <cell r="BL19">
            <v>805659.95074541925</v>
          </cell>
          <cell r="BM19">
            <v>2443399.7877034904</v>
          </cell>
          <cell r="BN19">
            <v>850229.94495014625</v>
          </cell>
          <cell r="BO19">
            <v>870339.29903260071</v>
          </cell>
          <cell r="BP19">
            <v>971502.4894512773</v>
          </cell>
          <cell r="BQ19">
            <v>2692071.7334340238</v>
          </cell>
          <cell r="BR19">
            <v>8970420.7822661754</v>
          </cell>
          <cell r="BS19">
            <v>17599822.553888608</v>
          </cell>
          <cell r="BT19">
            <v>28296538.513840433</v>
          </cell>
          <cell r="BU19">
            <v>35215500.427702628</v>
          </cell>
          <cell r="BV19">
            <v>44945617.890993811</v>
          </cell>
          <cell r="BW19">
            <v>58186822.546875581</v>
          </cell>
          <cell r="BX19">
            <v>76482485.476948783</v>
          </cell>
          <cell r="BY19">
            <v>97313074.113851056</v>
          </cell>
        </row>
        <row r="20">
          <cell r="A20" t="str">
            <v>Venta de Energía</v>
          </cell>
          <cell r="B20">
            <v>121175627.99966648</v>
          </cell>
          <cell r="C20">
            <v>10439196.194522336</v>
          </cell>
          <cell r="D20">
            <v>11039383.321259372</v>
          </cell>
          <cell r="E20">
            <v>11435199.237899868</v>
          </cell>
          <cell r="F20">
            <v>32913778.753681578</v>
          </cell>
          <cell r="G20">
            <v>12340631.069397731</v>
          </cell>
          <cell r="H20">
            <v>11425272.799210519</v>
          </cell>
          <cell r="I20">
            <v>12154439.064817108</v>
          </cell>
          <cell r="J20">
            <v>35920342.933425352</v>
          </cell>
          <cell r="K20">
            <v>12239834.805741346</v>
          </cell>
          <cell r="L20">
            <v>13328049.717853274</v>
          </cell>
          <cell r="M20">
            <v>12007998.581679504</v>
          </cell>
          <cell r="N20">
            <v>37575883.105274126</v>
          </cell>
          <cell r="O20">
            <v>12389186.931463547</v>
          </cell>
          <cell r="P20">
            <v>12252822.148634164</v>
          </cell>
          <cell r="Q20">
            <v>13064642.704474641</v>
          </cell>
          <cell r="R20">
            <v>37706651.784572348</v>
          </cell>
          <cell r="S20">
            <v>144116656.57695341</v>
          </cell>
          <cell r="T20">
            <v>12141290.567</v>
          </cell>
          <cell r="U20">
            <v>10889770.418</v>
          </cell>
          <cell r="V20">
            <v>11874056.294</v>
          </cell>
          <cell r="W20">
            <v>34905117.278999999</v>
          </cell>
          <cell r="X20">
            <v>11437074.07</v>
          </cell>
          <cell r="Y20">
            <v>11502271.35</v>
          </cell>
          <cell r="Z20">
            <v>13466709.118000001</v>
          </cell>
          <cell r="AA20">
            <v>36406054.538000003</v>
          </cell>
          <cell r="AB20">
            <v>13456959.061063038</v>
          </cell>
          <cell r="AC20">
            <v>15066850.275201233</v>
          </cell>
          <cell r="AD20">
            <v>13393085.829262218</v>
          </cell>
          <cell r="AE20">
            <v>41916895.165526487</v>
          </cell>
          <cell r="AF20">
            <v>13680950.083726972</v>
          </cell>
          <cell r="AG20">
            <v>13559089.580962557</v>
          </cell>
          <cell r="AH20">
            <v>14661283.661985576</v>
          </cell>
          <cell r="AI20">
            <v>41901323.32667511</v>
          </cell>
          <cell r="AJ20">
            <v>155129390.3092016</v>
          </cell>
          <cell r="AK20">
            <v>12596337.166373802</v>
          </cell>
          <cell r="AL20">
            <v>12062295.402497074</v>
          </cell>
          <cell r="AM20">
            <v>12270966.573252002</v>
          </cell>
          <cell r="AN20">
            <v>36929599.14212288</v>
          </cell>
          <cell r="AO20">
            <v>12211680.03600808</v>
          </cell>
          <cell r="AP20">
            <v>12526585.65015422</v>
          </cell>
          <cell r="AQ20">
            <v>13458422.945636773</v>
          </cell>
          <cell r="AR20">
            <v>38196688.631799072</v>
          </cell>
          <cell r="AS20">
            <v>12917713.024617657</v>
          </cell>
          <cell r="AT20">
            <v>14344911.165704194</v>
          </cell>
          <cell r="AU20">
            <v>12623633.591892878</v>
          </cell>
          <cell r="AV20">
            <v>39886257.782214731</v>
          </cell>
          <cell r="AW20">
            <v>12779052.934887845</v>
          </cell>
          <cell r="AX20">
            <v>12553475.25475708</v>
          </cell>
          <cell r="AY20">
            <v>13448413.407051213</v>
          </cell>
          <cell r="AZ20">
            <v>38780941.596696138</v>
          </cell>
          <cell r="BA20">
            <v>153793487.15283284</v>
          </cell>
          <cell r="BB20">
            <v>12140196.682530612</v>
          </cell>
          <cell r="BC20">
            <v>12105692.486953285</v>
          </cell>
          <cell r="BD20">
            <v>12828213.927505232</v>
          </cell>
          <cell r="BE20">
            <v>37074103.096989132</v>
          </cell>
          <cell r="BF20">
            <v>13307043.513689116</v>
          </cell>
          <cell r="BG20">
            <v>14226217.270188855</v>
          </cell>
          <cell r="BH20">
            <v>15926570.60283478</v>
          </cell>
          <cell r="BI20">
            <v>43459831.386712745</v>
          </cell>
          <cell r="BJ20">
            <v>15945194.098478829</v>
          </cell>
          <cell r="BK20">
            <v>18447342.477640655</v>
          </cell>
          <cell r="BL20">
            <v>16918858.965653807</v>
          </cell>
          <cell r="BM20">
            <v>51311395.541773289</v>
          </cell>
          <cell r="BN20">
            <v>17854828.843953073</v>
          </cell>
          <cell r="BO20">
            <v>18277125.279684618</v>
          </cell>
          <cell r="BP20">
            <v>20401552.278476823</v>
          </cell>
          <cell r="BQ20">
            <v>56533506.402114511</v>
          </cell>
          <cell r="BR20">
            <v>188378836.42758965</v>
          </cell>
          <cell r="BS20">
            <v>369596273.63166076</v>
          </cell>
          <cell r="BT20">
            <v>594227308.79064906</v>
          </cell>
          <cell r="BU20">
            <v>739525508.98175526</v>
          </cell>
          <cell r="BV20">
            <v>943857975.71087015</v>
          </cell>
          <cell r="BW20">
            <v>1221923273.4843872</v>
          </cell>
          <cell r="BX20">
            <v>1606132195.0159245</v>
          </cell>
          <cell r="BY20">
            <v>2043574556.390872</v>
          </cell>
        </row>
        <row r="21">
          <cell r="A21" t="str">
            <v>Servicio prestado - Eleggua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</row>
        <row r="22">
          <cell r="A22" t="str">
            <v>Servicio prestado - Calev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</row>
        <row r="23">
          <cell r="A23" t="str">
            <v>Servicio prestado - Otros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</row>
        <row r="24">
          <cell r="A24" t="str">
            <v>Servicio prestado - Otras cías.</v>
          </cell>
          <cell r="B24">
            <v>1471.9999999847296</v>
          </cell>
          <cell r="C24">
            <v>2767.6404876840884</v>
          </cell>
          <cell r="D24">
            <v>2795.0799890309299</v>
          </cell>
          <cell r="E24">
            <v>2786.2028956322879</v>
          </cell>
          <cell r="F24">
            <v>8348.9233723473062</v>
          </cell>
          <cell r="G24">
            <v>2814.3954483581811</v>
          </cell>
          <cell r="H24">
            <v>2698.7167342748762</v>
          </cell>
          <cell r="I24">
            <v>2948.9119203587234</v>
          </cell>
          <cell r="J24">
            <v>8462.0241029917797</v>
          </cell>
          <cell r="K24">
            <v>2923.5568122380223</v>
          </cell>
          <cell r="L24">
            <v>3077.3528742744957</v>
          </cell>
          <cell r="M24">
            <v>2367.9196990467913</v>
          </cell>
          <cell r="N24">
            <v>8368.8293855593092</v>
          </cell>
          <cell r="O24">
            <v>2367.6806458125529</v>
          </cell>
          <cell r="P24">
            <v>2346.8544748486602</v>
          </cell>
          <cell r="Q24">
            <v>2267.4553229820267</v>
          </cell>
          <cell r="R24">
            <v>6981.9904436432407</v>
          </cell>
          <cell r="S24">
            <v>32161.767304541634</v>
          </cell>
          <cell r="T24">
            <v>802.20900000000006</v>
          </cell>
          <cell r="U24">
            <v>373.38</v>
          </cell>
          <cell r="V24">
            <v>526.029</v>
          </cell>
          <cell r="W24">
            <v>1701.6179999999999</v>
          </cell>
          <cell r="X24">
            <v>518.85</v>
          </cell>
          <cell r="Y24">
            <v>498.44800000000004</v>
          </cell>
          <cell r="Z24">
            <v>508.46800000000002</v>
          </cell>
          <cell r="AA24">
            <v>1525.7660000000001</v>
          </cell>
          <cell r="AB24">
            <v>1879.6608010098851</v>
          </cell>
          <cell r="AC24">
            <v>1999.5630049680208</v>
          </cell>
          <cell r="AD24">
            <v>1686.2277140286794</v>
          </cell>
          <cell r="AE24">
            <v>5565.4515200065862</v>
          </cell>
          <cell r="AF24">
            <v>1690.2833196897659</v>
          </cell>
          <cell r="AG24">
            <v>1637.7245576224814</v>
          </cell>
          <cell r="AH24">
            <v>1650.2562081815283</v>
          </cell>
          <cell r="AI24">
            <v>4978.2640854937754</v>
          </cell>
          <cell r="AJ24">
            <v>13771.099605500362</v>
          </cell>
          <cell r="AK24">
            <v>1574.4204077060149</v>
          </cell>
          <cell r="AL24">
            <v>1527.5989212993263</v>
          </cell>
          <cell r="AM24">
            <v>1537.4039265618719</v>
          </cell>
          <cell r="AN24">
            <v>4639.4232555672124</v>
          </cell>
          <cell r="AO24">
            <v>1548.4215460829644</v>
          </cell>
          <cell r="AP24">
            <v>1568.0546097105844</v>
          </cell>
          <cell r="AQ24">
            <v>1696.2721249260355</v>
          </cell>
          <cell r="AR24">
            <v>4812.7482807195838</v>
          </cell>
          <cell r="AS24">
            <v>1665.5866733841303</v>
          </cell>
          <cell r="AT24">
            <v>1762.5071140447233</v>
          </cell>
          <cell r="AU24">
            <v>1654.5943167474654</v>
          </cell>
          <cell r="AV24">
            <v>5082.688104176319</v>
          </cell>
          <cell r="AW24">
            <v>1668.2997587154005</v>
          </cell>
          <cell r="AX24">
            <v>1657.8611942670902</v>
          </cell>
          <cell r="AY24">
            <v>1723.1503917089024</v>
          </cell>
          <cell r="AZ24">
            <v>5049.3113446913931</v>
          </cell>
          <cell r="BA24">
            <v>19584.170985154509</v>
          </cell>
          <cell r="BB24">
            <v>1632.8435921827249</v>
          </cell>
          <cell r="BC24">
            <v>1628.7234588569856</v>
          </cell>
          <cell r="BD24">
            <v>1673.664331688778</v>
          </cell>
          <cell r="BE24">
            <v>4935.2313827284888</v>
          </cell>
          <cell r="BF24">
            <v>1703.3676668855871</v>
          </cell>
          <cell r="BG24">
            <v>1760.3389730391852</v>
          </cell>
          <cell r="BH24">
            <v>1961.9073997577486</v>
          </cell>
          <cell r="BI24">
            <v>5425.6140396825203</v>
          </cell>
          <cell r="BJ24">
            <v>1958.8142466603424</v>
          </cell>
          <cell r="BK24">
            <v>2115.5701004353896</v>
          </cell>
          <cell r="BL24">
            <v>2016.3261081506419</v>
          </cell>
          <cell r="BM24">
            <v>6090.7104552463743</v>
          </cell>
          <cell r="BN24">
            <v>2071.3313614302583</v>
          </cell>
          <cell r="BO24">
            <v>2095.4578985094836</v>
          </cell>
          <cell r="BP24">
            <v>2227.0407952417945</v>
          </cell>
          <cell r="BQ24">
            <v>6393.8300551815373</v>
          </cell>
          <cell r="BR24">
            <v>22845.385932838923</v>
          </cell>
          <cell r="BS24">
            <v>45203.179586629507</v>
          </cell>
          <cell r="BT24">
            <v>61009.009194983853</v>
          </cell>
          <cell r="BU24">
            <v>81349.733003367903</v>
          </cell>
          <cell r="BV24">
            <v>93455.738525394307</v>
          </cell>
          <cell r="BW24">
            <v>116640.43455908136</v>
          </cell>
          <cell r="BX24">
            <v>147436.85524475979</v>
          </cell>
          <cell r="BY24">
            <v>181266.07873661889</v>
          </cell>
        </row>
        <row r="25">
          <cell r="A25" t="str">
            <v>Servicios a Compañías Filiales</v>
          </cell>
          <cell r="B25">
            <v>1471.9999999847296</v>
          </cell>
          <cell r="C25">
            <v>2767.6404876840884</v>
          </cell>
          <cell r="D25">
            <v>2795.0799890309299</v>
          </cell>
          <cell r="E25">
            <v>2786.2028956322879</v>
          </cell>
          <cell r="F25">
            <v>8348.9233723473062</v>
          </cell>
          <cell r="G25">
            <v>2814.3954483581811</v>
          </cell>
          <cell r="H25">
            <v>2698.7167342748762</v>
          </cell>
          <cell r="I25">
            <v>2948.9119203587234</v>
          </cell>
          <cell r="J25">
            <v>8462.0241029917797</v>
          </cell>
          <cell r="K25">
            <v>2923.5568122380223</v>
          </cell>
          <cell r="L25">
            <v>3077.3528742744957</v>
          </cell>
          <cell r="M25">
            <v>2367.9196990467913</v>
          </cell>
          <cell r="N25">
            <v>8368.8293855593092</v>
          </cell>
          <cell r="O25">
            <v>2367.6806458125529</v>
          </cell>
          <cell r="P25">
            <v>2346.8544748486602</v>
          </cell>
          <cell r="Q25">
            <v>2267.4553229820267</v>
          </cell>
          <cell r="R25">
            <v>6981.9904436432407</v>
          </cell>
          <cell r="S25">
            <v>32161.767304541634</v>
          </cell>
          <cell r="T25">
            <v>802.20900000000006</v>
          </cell>
          <cell r="U25">
            <v>373.38</v>
          </cell>
          <cell r="V25">
            <v>526.029</v>
          </cell>
          <cell r="W25">
            <v>1701.6179999999999</v>
          </cell>
          <cell r="X25">
            <v>518.85</v>
          </cell>
          <cell r="Y25">
            <v>498.44800000000004</v>
          </cell>
          <cell r="Z25">
            <v>508.46800000000002</v>
          </cell>
          <cell r="AA25">
            <v>1525.7660000000001</v>
          </cell>
          <cell r="AB25">
            <v>1879.6608010098851</v>
          </cell>
          <cell r="AC25">
            <v>1999.5630049680208</v>
          </cell>
          <cell r="AD25">
            <v>1686.2277140286794</v>
          </cell>
          <cell r="AE25">
            <v>5565.4515200065862</v>
          </cell>
          <cell r="AF25">
            <v>1690.2833196897659</v>
          </cell>
          <cell r="AG25">
            <v>1637.7245576224814</v>
          </cell>
          <cell r="AH25">
            <v>1650.2562081815283</v>
          </cell>
          <cell r="AI25">
            <v>4978.2640854937754</v>
          </cell>
          <cell r="AJ25">
            <v>13771.099605500362</v>
          </cell>
          <cell r="AK25">
            <v>1574.4204077060149</v>
          </cell>
          <cell r="AL25">
            <v>1527.5989212993263</v>
          </cell>
          <cell r="AM25">
            <v>1537.4039265618719</v>
          </cell>
          <cell r="AN25">
            <v>4639.4232555672124</v>
          </cell>
          <cell r="AO25">
            <v>1548.4215460829644</v>
          </cell>
          <cell r="AP25">
            <v>1568.0546097105844</v>
          </cell>
          <cell r="AQ25">
            <v>1696.2721249260355</v>
          </cell>
          <cell r="AR25">
            <v>4812.7482807195838</v>
          </cell>
          <cell r="AS25">
            <v>1665.5866733841303</v>
          </cell>
          <cell r="AT25">
            <v>1762.5071140447233</v>
          </cell>
          <cell r="AU25">
            <v>1654.5943167474654</v>
          </cell>
          <cell r="AV25">
            <v>5082.688104176319</v>
          </cell>
          <cell r="AW25">
            <v>1668.2997587154005</v>
          </cell>
          <cell r="AX25">
            <v>1657.8611942670902</v>
          </cell>
          <cell r="AY25">
            <v>1723.1503917089024</v>
          </cell>
          <cell r="AZ25">
            <v>5049.3113446913931</v>
          </cell>
          <cell r="BA25">
            <v>19584.170985154509</v>
          </cell>
          <cell r="BB25">
            <v>1632.8435921827249</v>
          </cell>
          <cell r="BC25">
            <v>1628.7234588569856</v>
          </cell>
          <cell r="BD25">
            <v>1673.664331688778</v>
          </cell>
          <cell r="BE25">
            <v>4935.2313827284888</v>
          </cell>
          <cell r="BF25">
            <v>1703.3676668855871</v>
          </cell>
          <cell r="BG25">
            <v>1760.3389730391852</v>
          </cell>
          <cell r="BH25">
            <v>1961.9073997577486</v>
          </cell>
          <cell r="BI25">
            <v>5425.6140396825203</v>
          </cell>
          <cell r="BJ25">
            <v>1958.8142466603424</v>
          </cell>
          <cell r="BK25">
            <v>2115.5701004353896</v>
          </cell>
          <cell r="BL25">
            <v>2016.3261081506419</v>
          </cell>
          <cell r="BM25">
            <v>6090.7104552463743</v>
          </cell>
          <cell r="BN25">
            <v>2071.3313614302583</v>
          </cell>
          <cell r="BO25">
            <v>2095.4578985094836</v>
          </cell>
          <cell r="BP25">
            <v>2227.0407952417945</v>
          </cell>
          <cell r="BQ25">
            <v>6393.8300551815373</v>
          </cell>
          <cell r="BR25">
            <v>22845.385932838923</v>
          </cell>
          <cell r="BS25">
            <v>45203.179586629507</v>
          </cell>
          <cell r="BT25">
            <v>61009.009194983853</v>
          </cell>
          <cell r="BU25">
            <v>81349.733003367903</v>
          </cell>
          <cell r="BV25">
            <v>93455.738525394307</v>
          </cell>
          <cell r="BW25">
            <v>116640.43455908136</v>
          </cell>
          <cell r="BX25">
            <v>147436.85524475979</v>
          </cell>
          <cell r="BY25">
            <v>181266.07873661889</v>
          </cell>
        </row>
        <row r="26">
          <cell r="B26" t="str">
            <v>-</v>
          </cell>
          <cell r="C26" t="str">
            <v>-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F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</row>
        <row r="27">
          <cell r="A27" t="str">
            <v>INGRESOS DE OPERACION</v>
          </cell>
          <cell r="B27">
            <v>121177099.99966647</v>
          </cell>
          <cell r="C27">
            <v>10441963.835010022</v>
          </cell>
          <cell r="D27">
            <v>11042178.401248401</v>
          </cell>
          <cell r="E27">
            <v>11437985.440795502</v>
          </cell>
          <cell r="F27">
            <v>32922127.677053925</v>
          </cell>
          <cell r="G27">
            <v>12343445.464846089</v>
          </cell>
          <cell r="H27">
            <v>11427971.515944794</v>
          </cell>
          <cell r="I27">
            <v>12157387.976737466</v>
          </cell>
          <cell r="J27">
            <v>35928804.957528353</v>
          </cell>
          <cell r="K27">
            <v>12242758.362553585</v>
          </cell>
          <cell r="L27">
            <v>13331127.070727549</v>
          </cell>
          <cell r="M27">
            <v>12010366.501378551</v>
          </cell>
          <cell r="N27">
            <v>37584251.934659682</v>
          </cell>
          <cell r="O27">
            <v>12391554.612109357</v>
          </cell>
          <cell r="P27">
            <v>12255169.00310901</v>
          </cell>
          <cell r="Q27">
            <v>13066910.159797622</v>
          </cell>
          <cell r="R27">
            <v>37713633.775015995</v>
          </cell>
          <cell r="S27">
            <v>144148818.34425795</v>
          </cell>
          <cell r="T27">
            <v>12142092.776000001</v>
          </cell>
          <cell r="U27">
            <v>10890143.798</v>
          </cell>
          <cell r="V27">
            <v>11874582.323000001</v>
          </cell>
          <cell r="W27">
            <v>34906818.897</v>
          </cell>
          <cell r="X27">
            <v>11437592.92</v>
          </cell>
          <cell r="Y27">
            <v>11502769.798</v>
          </cell>
          <cell r="Z27">
            <v>13467217.586000001</v>
          </cell>
          <cell r="AA27">
            <v>36407580.303999998</v>
          </cell>
          <cell r="AB27">
            <v>13458838.721864048</v>
          </cell>
          <cell r="AC27">
            <v>15068849.8382062</v>
          </cell>
          <cell r="AD27">
            <v>13394772.056976246</v>
          </cell>
          <cell r="AE27">
            <v>41922460.617046498</v>
          </cell>
          <cell r="AF27">
            <v>13682640.367046662</v>
          </cell>
          <cell r="AG27">
            <v>13560727.305520181</v>
          </cell>
          <cell r="AH27">
            <v>14662933.918193758</v>
          </cell>
          <cell r="AI27">
            <v>41906301.590760596</v>
          </cell>
          <cell r="AJ27">
            <v>155143161.4088071</v>
          </cell>
          <cell r="AK27">
            <v>12597911.586781507</v>
          </cell>
          <cell r="AL27">
            <v>12063823.001418371</v>
          </cell>
          <cell r="AM27">
            <v>12272503.977178562</v>
          </cell>
          <cell r="AN27">
            <v>36934238.565378442</v>
          </cell>
          <cell r="AO27">
            <v>12213228.457554163</v>
          </cell>
          <cell r="AP27">
            <v>12528153.704763932</v>
          </cell>
          <cell r="AQ27">
            <v>13460119.217761701</v>
          </cell>
          <cell r="AR27">
            <v>38201501.380079798</v>
          </cell>
          <cell r="AS27">
            <v>12919378.611291042</v>
          </cell>
          <cell r="AT27">
            <v>14346673.67281824</v>
          </cell>
          <cell r="AU27">
            <v>12625288.186209626</v>
          </cell>
          <cell r="AV27">
            <v>39891340.470318906</v>
          </cell>
          <cell r="AW27">
            <v>12780721.234646561</v>
          </cell>
          <cell r="AX27">
            <v>12555133.115951348</v>
          </cell>
          <cell r="AY27">
            <v>13450136.557442917</v>
          </cell>
          <cell r="AZ27">
            <v>38785990.908040829</v>
          </cell>
          <cell r="BA27">
            <v>153813071.32381797</v>
          </cell>
          <cell r="BB27">
            <v>12141829.526122794</v>
          </cell>
          <cell r="BC27">
            <v>12107321.210412141</v>
          </cell>
          <cell r="BD27">
            <v>12829887.591836918</v>
          </cell>
          <cell r="BE27">
            <v>37079038.32837186</v>
          </cell>
          <cell r="BF27">
            <v>13308746.881356001</v>
          </cell>
          <cell r="BG27">
            <v>14227977.609161895</v>
          </cell>
          <cell r="BH27">
            <v>15928532.510234535</v>
          </cell>
          <cell r="BI27">
            <v>43465257.000752427</v>
          </cell>
          <cell r="BJ27">
            <v>15947152.912725491</v>
          </cell>
          <cell r="BK27">
            <v>18449458.047741093</v>
          </cell>
          <cell r="BL27">
            <v>16920875.291761953</v>
          </cell>
          <cell r="BM27">
            <v>51317486.252228543</v>
          </cell>
          <cell r="BN27">
            <v>17856900.175314505</v>
          </cell>
          <cell r="BO27">
            <v>18279220.737583123</v>
          </cell>
          <cell r="BP27">
            <v>20403779.319272064</v>
          </cell>
          <cell r="BQ27">
            <v>56539900.232169695</v>
          </cell>
          <cell r="BR27">
            <v>188401681.81352252</v>
          </cell>
          <cell r="BS27">
            <v>369641476.81124741</v>
          </cell>
          <cell r="BT27">
            <v>594288317.79984403</v>
          </cell>
          <cell r="BU27">
            <v>739606858.71475863</v>
          </cell>
          <cell r="BV27">
            <v>943951431.44939542</v>
          </cell>
          <cell r="BW27">
            <v>1222039913.918946</v>
          </cell>
          <cell r="BX27">
            <v>1606279631.8711691</v>
          </cell>
          <cell r="BY27">
            <v>2043755822.4696088</v>
          </cell>
        </row>
        <row r="28">
          <cell r="B28" t="str">
            <v>-</v>
          </cell>
          <cell r="C28" t="str">
            <v>-</v>
          </cell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  <cell r="AE28" t="str">
            <v>-</v>
          </cell>
          <cell r="AF28" t="str">
            <v>-</v>
          </cell>
          <cell r="AG28" t="str">
            <v>-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 t="str">
            <v>-</v>
          </cell>
          <cell r="BC28" t="str">
            <v>-</v>
          </cell>
          <cell r="BD28" t="str">
            <v>-</v>
          </cell>
          <cell r="BE28" t="str">
            <v>-</v>
          </cell>
          <cell r="BF28" t="str">
            <v>-</v>
          </cell>
          <cell r="BG28" t="str">
            <v>-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</row>
        <row r="29">
          <cell r="A29" t="str">
            <v>Total Ingresos de Operación</v>
          </cell>
          <cell r="B29">
            <v>121177099.99966647</v>
          </cell>
          <cell r="C29">
            <v>10441963.835010022</v>
          </cell>
          <cell r="D29">
            <v>11042178.401248401</v>
          </cell>
          <cell r="E29">
            <v>11437985.440795502</v>
          </cell>
          <cell r="F29">
            <v>32922127.677053925</v>
          </cell>
          <cell r="G29">
            <v>12343445.464846089</v>
          </cell>
          <cell r="H29">
            <v>11427971.515944794</v>
          </cell>
          <cell r="I29">
            <v>12157387.976737466</v>
          </cell>
          <cell r="J29">
            <v>35928804.957528353</v>
          </cell>
          <cell r="K29">
            <v>12242758.362553585</v>
          </cell>
          <cell r="L29">
            <v>13331127.070727549</v>
          </cell>
          <cell r="M29">
            <v>12010366.501378551</v>
          </cell>
          <cell r="N29">
            <v>37584251.934659682</v>
          </cell>
          <cell r="O29">
            <v>12391554.612109357</v>
          </cell>
          <cell r="P29">
            <v>12255169.00310901</v>
          </cell>
          <cell r="Q29">
            <v>13066910.159797622</v>
          </cell>
          <cell r="R29">
            <v>37713633.775015995</v>
          </cell>
          <cell r="S29">
            <v>144148818.34425795</v>
          </cell>
          <cell r="T29">
            <v>12142092.776000001</v>
          </cell>
          <cell r="U29">
            <v>10890143.798</v>
          </cell>
          <cell r="V29">
            <v>11874582.323000001</v>
          </cell>
          <cell r="W29">
            <v>34906818.897</v>
          </cell>
          <cell r="X29">
            <v>11437592.92</v>
          </cell>
          <cell r="Y29">
            <v>11502769.798</v>
          </cell>
          <cell r="Z29">
            <v>13467217.586000001</v>
          </cell>
          <cell r="AA29">
            <v>36407580.303999998</v>
          </cell>
          <cell r="AB29">
            <v>13458838.721864048</v>
          </cell>
          <cell r="AC29">
            <v>15068849.8382062</v>
          </cell>
          <cell r="AD29">
            <v>13394772.056976246</v>
          </cell>
          <cell r="AE29">
            <v>41922460.617046498</v>
          </cell>
          <cell r="AF29">
            <v>13682640.367046662</v>
          </cell>
          <cell r="AG29">
            <v>13560727.305520181</v>
          </cell>
          <cell r="AH29">
            <v>14662933.918193758</v>
          </cell>
          <cell r="AI29">
            <v>41906301.590760596</v>
          </cell>
          <cell r="AJ29">
            <v>155143161.4088071</v>
          </cell>
          <cell r="AK29">
            <v>12597911.586781507</v>
          </cell>
          <cell r="AL29">
            <v>12063823.001418371</v>
          </cell>
          <cell r="AM29">
            <v>12272503.977178562</v>
          </cell>
          <cell r="AN29">
            <v>36934238.565378442</v>
          </cell>
          <cell r="AO29">
            <v>12213228.457554163</v>
          </cell>
          <cell r="AP29">
            <v>12528153.704763932</v>
          </cell>
          <cell r="AQ29">
            <v>13460119.217761701</v>
          </cell>
          <cell r="AR29">
            <v>38201501.380079798</v>
          </cell>
          <cell r="AS29">
            <v>12919378.611291042</v>
          </cell>
          <cell r="AT29">
            <v>14346673.67281824</v>
          </cell>
          <cell r="AU29">
            <v>12625288.186209626</v>
          </cell>
          <cell r="AV29">
            <v>39891340.470318906</v>
          </cell>
          <cell r="AW29">
            <v>12780721.234646561</v>
          </cell>
          <cell r="AX29">
            <v>12555133.115951348</v>
          </cell>
          <cell r="AY29">
            <v>13450136.557442917</v>
          </cell>
          <cell r="AZ29">
            <v>38785990.908040829</v>
          </cell>
          <cell r="BA29">
            <v>153813071.32381797</v>
          </cell>
          <cell r="BB29">
            <v>12141829.526122794</v>
          </cell>
          <cell r="BC29">
            <v>12107321.210412141</v>
          </cell>
          <cell r="BD29">
            <v>12829887.591836918</v>
          </cell>
          <cell r="BE29">
            <v>37079038.32837186</v>
          </cell>
          <cell r="BF29">
            <v>13308746.881356001</v>
          </cell>
          <cell r="BG29">
            <v>14227977.609161895</v>
          </cell>
          <cell r="BH29">
            <v>15928532.510234535</v>
          </cell>
          <cell r="BI29">
            <v>43465257.000752427</v>
          </cell>
          <cell r="BJ29">
            <v>15947152.912725491</v>
          </cell>
          <cell r="BK29">
            <v>18449458.047741093</v>
          </cell>
          <cell r="BL29">
            <v>16920875.291761953</v>
          </cell>
          <cell r="BM29">
            <v>51317486.252228543</v>
          </cell>
          <cell r="BN29">
            <v>17856900.175314505</v>
          </cell>
          <cell r="BO29">
            <v>18279220.737583123</v>
          </cell>
          <cell r="BP29">
            <v>20403779.319272064</v>
          </cell>
          <cell r="BQ29">
            <v>56539900.232169695</v>
          </cell>
          <cell r="BR29">
            <v>188401681.81352252</v>
          </cell>
          <cell r="BS29">
            <v>369641476.81124741</v>
          </cell>
          <cell r="BT29">
            <v>594288317.79984403</v>
          </cell>
          <cell r="BU29">
            <v>739606858.71475863</v>
          </cell>
          <cell r="BV29">
            <v>943951431.44939542</v>
          </cell>
          <cell r="BW29">
            <v>1222039913.918946</v>
          </cell>
          <cell r="BX29">
            <v>1606279631.8711691</v>
          </cell>
          <cell r="BY29">
            <v>2043755822.4696088</v>
          </cell>
        </row>
        <row r="30">
          <cell r="A30" t="str">
            <v>Energía - Sustitución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</row>
        <row r="31">
          <cell r="A31" t="str">
            <v>Energía - Contratada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</row>
        <row r="32">
          <cell r="A32" t="str">
            <v>Energía - CADAFE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</row>
        <row r="33">
          <cell r="A33" t="str">
            <v>Energía - EDC</v>
          </cell>
          <cell r="B33">
            <v>66503604</v>
          </cell>
          <cell r="C33">
            <v>4870493</v>
          </cell>
          <cell r="D33">
            <v>5464278</v>
          </cell>
          <cell r="E33">
            <v>5513534</v>
          </cell>
          <cell r="F33">
            <v>15848305</v>
          </cell>
          <cell r="G33">
            <v>5525458</v>
          </cell>
          <cell r="H33">
            <v>5093723</v>
          </cell>
          <cell r="I33">
            <v>6215481</v>
          </cell>
          <cell r="J33">
            <v>16834662</v>
          </cell>
          <cell r="K33">
            <v>5498512</v>
          </cell>
          <cell r="L33">
            <v>5484249</v>
          </cell>
          <cell r="M33">
            <v>5244520</v>
          </cell>
          <cell r="N33">
            <v>16227281</v>
          </cell>
          <cell r="O33">
            <v>6149001</v>
          </cell>
          <cell r="P33">
            <v>5996076</v>
          </cell>
          <cell r="Q33">
            <v>5543189</v>
          </cell>
          <cell r="R33">
            <v>17688266</v>
          </cell>
          <cell r="S33">
            <v>66598514</v>
          </cell>
          <cell r="T33">
            <v>6093958</v>
          </cell>
          <cell r="U33">
            <v>5615170</v>
          </cell>
          <cell r="V33">
            <v>3196017.9380000001</v>
          </cell>
          <cell r="W33">
            <v>14905145.938000001</v>
          </cell>
          <cell r="X33">
            <v>6507171.9610000001</v>
          </cell>
          <cell r="Y33">
            <v>4247812.6399999997</v>
          </cell>
          <cell r="Z33">
            <v>5634363.6330000004</v>
          </cell>
          <cell r="AA33">
            <v>16389348.234000001</v>
          </cell>
          <cell r="AB33">
            <v>6844204.6528349416</v>
          </cell>
          <cell r="AC33">
            <v>7653827.9294369277</v>
          </cell>
          <cell r="AD33">
            <v>6845738.0844913367</v>
          </cell>
          <cell r="AE33">
            <v>21343770.666763205</v>
          </cell>
          <cell r="AF33">
            <v>6966410.5023026485</v>
          </cell>
          <cell r="AG33">
            <v>6922372.5021574758</v>
          </cell>
          <cell r="AH33">
            <v>7516832.3897328321</v>
          </cell>
          <cell r="AI33">
            <v>21405615.394192956</v>
          </cell>
          <cell r="AJ33">
            <v>74043880.232956156</v>
          </cell>
          <cell r="AK33">
            <v>6495328.7618410299</v>
          </cell>
          <cell r="AL33">
            <v>6294501.9619264277</v>
          </cell>
          <cell r="AM33">
            <v>6453073.2816689992</v>
          </cell>
          <cell r="AN33">
            <v>19242904.005436454</v>
          </cell>
          <cell r="AO33">
            <v>6496269.4292427767</v>
          </cell>
          <cell r="AP33">
            <v>6714767.492819747</v>
          </cell>
          <cell r="AQ33">
            <v>7274734.3781452393</v>
          </cell>
          <cell r="AR33">
            <v>20485771.300207764</v>
          </cell>
          <cell r="AS33">
            <v>7019214.8040890507</v>
          </cell>
          <cell r="AT33">
            <v>7855191.1490466185</v>
          </cell>
          <cell r="AU33">
            <v>7017852.0761685725</v>
          </cell>
          <cell r="AV33">
            <v>21892258.02930424</v>
          </cell>
          <cell r="AW33">
            <v>7141521.177581192</v>
          </cell>
          <cell r="AX33">
            <v>7096808.1261950722</v>
          </cell>
          <cell r="AY33">
            <v>7703201.3837791635</v>
          </cell>
          <cell r="AZ33">
            <v>21941530.687555429</v>
          </cell>
          <cell r="BA33">
            <v>83562464.022503883</v>
          </cell>
          <cell r="BB33">
            <v>6815573.8793272572</v>
          </cell>
          <cell r="BC33">
            <v>6695796.0403403761</v>
          </cell>
          <cell r="BD33">
            <v>6961396.9606909864</v>
          </cell>
          <cell r="BE33">
            <v>20472766.880358621</v>
          </cell>
          <cell r="BF33">
            <v>7112761.1360720983</v>
          </cell>
          <cell r="BG33">
            <v>7460284.6291936226</v>
          </cell>
          <cell r="BH33">
            <v>8199875.9555864837</v>
          </cell>
          <cell r="BI33">
            <v>22772921.720852204</v>
          </cell>
          <cell r="BJ33">
            <v>8036364.7712247875</v>
          </cell>
          <cell r="BK33">
            <v>9122939.2144929226</v>
          </cell>
          <cell r="BL33">
            <v>8270245.4575338867</v>
          </cell>
          <cell r="BM33">
            <v>25429549.443251595</v>
          </cell>
          <cell r="BN33">
            <v>8542374.658916859</v>
          </cell>
          <cell r="BO33">
            <v>8613019.9536156747</v>
          </cell>
          <cell r="BP33">
            <v>9484542.6405143738</v>
          </cell>
          <cell r="BQ33">
            <v>26639937.253046907</v>
          </cell>
          <cell r="BR33">
            <v>95315175.297509328</v>
          </cell>
          <cell r="BS33">
            <v>143929485.44339225</v>
          </cell>
          <cell r="BT33">
            <v>178825316.22409239</v>
          </cell>
          <cell r="BU33">
            <v>223179100.87532604</v>
          </cell>
          <cell r="BV33">
            <v>281276165.80171919</v>
          </cell>
          <cell r="BW33">
            <v>344325570.63362426</v>
          </cell>
          <cell r="BX33">
            <v>425895895.63942003</v>
          </cell>
          <cell r="BY33">
            <v>530744230.82747829</v>
          </cell>
        </row>
        <row r="34">
          <cell r="A34" t="str">
            <v xml:space="preserve">   Compra de energía</v>
          </cell>
          <cell r="B34">
            <v>66503604</v>
          </cell>
          <cell r="C34">
            <v>4870493</v>
          </cell>
          <cell r="D34">
            <v>5464278</v>
          </cell>
          <cell r="E34">
            <v>5513534</v>
          </cell>
          <cell r="F34">
            <v>15848305</v>
          </cell>
          <cell r="G34">
            <v>5525458</v>
          </cell>
          <cell r="H34">
            <v>5093723</v>
          </cell>
          <cell r="I34">
            <v>6215481</v>
          </cell>
          <cell r="J34">
            <v>16834662</v>
          </cell>
          <cell r="K34">
            <v>5498512</v>
          </cell>
          <cell r="L34">
            <v>5484249</v>
          </cell>
          <cell r="M34">
            <v>5244520</v>
          </cell>
          <cell r="N34">
            <v>16227281</v>
          </cell>
          <cell r="O34">
            <v>6149001</v>
          </cell>
          <cell r="P34">
            <v>5996076</v>
          </cell>
          <cell r="Q34">
            <v>5543189</v>
          </cell>
          <cell r="R34">
            <v>17688266</v>
          </cell>
          <cell r="S34">
            <v>66598514</v>
          </cell>
          <cell r="T34">
            <v>6093958</v>
          </cell>
          <cell r="U34">
            <v>5615170</v>
          </cell>
          <cell r="V34">
            <v>3196017.9380000001</v>
          </cell>
          <cell r="W34">
            <v>14905145.938000001</v>
          </cell>
          <cell r="X34">
            <v>6507171.9610000001</v>
          </cell>
          <cell r="Y34">
            <v>4247812.6399999997</v>
          </cell>
          <cell r="Z34">
            <v>5634363.6330000004</v>
          </cell>
          <cell r="AA34">
            <v>16389348.234000001</v>
          </cell>
          <cell r="AB34">
            <v>6844204.6528349416</v>
          </cell>
          <cell r="AC34">
            <v>7653827.9294369277</v>
          </cell>
          <cell r="AD34">
            <v>6845738.0844913367</v>
          </cell>
          <cell r="AE34">
            <v>21343770.666763205</v>
          </cell>
          <cell r="AF34">
            <v>6966410.5023026485</v>
          </cell>
          <cell r="AG34">
            <v>6922372.5021574758</v>
          </cell>
          <cell r="AH34">
            <v>7516832.3897328321</v>
          </cell>
          <cell r="AI34">
            <v>21405615.394192956</v>
          </cell>
          <cell r="AJ34">
            <v>74043880.232956156</v>
          </cell>
          <cell r="AK34">
            <v>6495328.7618410299</v>
          </cell>
          <cell r="AL34">
            <v>6294501.9619264277</v>
          </cell>
          <cell r="AM34">
            <v>6453073.2816689992</v>
          </cell>
          <cell r="AN34">
            <v>19242904.005436454</v>
          </cell>
          <cell r="AO34">
            <v>6496269.4292427767</v>
          </cell>
          <cell r="AP34">
            <v>6714767.492819747</v>
          </cell>
          <cell r="AQ34">
            <v>7274734.3781452393</v>
          </cell>
          <cell r="AR34">
            <v>20485771.300207764</v>
          </cell>
          <cell r="AS34">
            <v>7019214.8040890507</v>
          </cell>
          <cell r="AT34">
            <v>7855191.1490466185</v>
          </cell>
          <cell r="AU34">
            <v>7017852.0761685725</v>
          </cell>
          <cell r="AV34">
            <v>21892258.02930424</v>
          </cell>
          <cell r="AW34">
            <v>7141521.177581192</v>
          </cell>
          <cell r="AX34">
            <v>7096808.1261950722</v>
          </cell>
          <cell r="AY34">
            <v>7703201.3837791635</v>
          </cell>
          <cell r="AZ34">
            <v>21941530.687555429</v>
          </cell>
          <cell r="BA34">
            <v>83562464.022503883</v>
          </cell>
          <cell r="BB34">
            <v>6815573.8793272572</v>
          </cell>
          <cell r="BC34">
            <v>6695796.0403403761</v>
          </cell>
          <cell r="BD34">
            <v>6961396.9606909864</v>
          </cell>
          <cell r="BE34">
            <v>20472766.880358621</v>
          </cell>
          <cell r="BF34">
            <v>7112761.1360720983</v>
          </cell>
          <cell r="BG34">
            <v>7460284.6291936226</v>
          </cell>
          <cell r="BH34">
            <v>8199875.9555864837</v>
          </cell>
          <cell r="BI34">
            <v>22772921.720852204</v>
          </cell>
          <cell r="BJ34">
            <v>8036364.7712247875</v>
          </cell>
          <cell r="BK34">
            <v>9122939.2144929226</v>
          </cell>
          <cell r="BL34">
            <v>8270245.4575338867</v>
          </cell>
          <cell r="BM34">
            <v>25429549.443251595</v>
          </cell>
          <cell r="BN34">
            <v>8542374.658916859</v>
          </cell>
          <cell r="BO34">
            <v>8613019.9536156747</v>
          </cell>
          <cell r="BP34">
            <v>9484542.6405143738</v>
          </cell>
          <cell r="BQ34">
            <v>26639937.253046907</v>
          </cell>
          <cell r="BR34">
            <v>95315175.297509328</v>
          </cell>
          <cell r="BS34">
            <v>143929485.44339225</v>
          </cell>
          <cell r="BT34">
            <v>178825316.22409239</v>
          </cell>
          <cell r="BU34">
            <v>223179100.87532604</v>
          </cell>
          <cell r="BV34">
            <v>281276165.80171919</v>
          </cell>
          <cell r="BW34">
            <v>344325570.63362426</v>
          </cell>
          <cell r="BX34">
            <v>425895895.63942003</v>
          </cell>
          <cell r="BY34">
            <v>530744230.82747829</v>
          </cell>
        </row>
        <row r="35">
          <cell r="A35" t="str">
            <v>Combustible - Gas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</row>
        <row r="36">
          <cell r="A36" t="str">
            <v>Combustible - Fuel Oil # 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</row>
        <row r="37">
          <cell r="A37" t="str">
            <v>Combustible - Fuel Oil # 6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</row>
        <row r="38">
          <cell r="A38" t="str">
            <v xml:space="preserve">   Total combustible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</row>
        <row r="39">
          <cell r="A39" t="str">
            <v>Mano de obre propia - Generación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</row>
        <row r="40">
          <cell r="A40" t="str">
            <v>Mano de Obra contratada - Generación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</row>
        <row r="41">
          <cell r="A41" t="str">
            <v>Materiales - Generación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22</v>
          </cell>
          <cell r="M41">
            <v>0</v>
          </cell>
          <cell r="N41">
            <v>22</v>
          </cell>
          <cell r="O41">
            <v>373</v>
          </cell>
          <cell r="P41">
            <v>0</v>
          </cell>
          <cell r="Q41">
            <v>0</v>
          </cell>
          <cell r="R41">
            <v>373</v>
          </cell>
          <cell r="S41">
            <v>395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</row>
        <row r="42">
          <cell r="A42" t="str">
            <v>Otros gastos - Generación</v>
          </cell>
          <cell r="B42">
            <v>0</v>
          </cell>
          <cell r="C42">
            <v>0.45727499999999999</v>
          </cell>
          <cell r="D42">
            <v>0.56845539618982377</v>
          </cell>
          <cell r="E42">
            <v>0.70737689251503177</v>
          </cell>
          <cell r="F42">
            <v>1.7331072887048553</v>
          </cell>
          <cell r="G42">
            <v>1.156291779962602</v>
          </cell>
          <cell r="H42">
            <v>1.3769918246503816</v>
          </cell>
          <cell r="I42">
            <v>1.6286301526720535</v>
          </cell>
          <cell r="J42">
            <v>4.1619137572850367</v>
          </cell>
          <cell r="K42">
            <v>2.0839561850191832</v>
          </cell>
          <cell r="L42">
            <v>2.3957654811529361</v>
          </cell>
          <cell r="M42">
            <v>2.7542883859507783</v>
          </cell>
          <cell r="N42">
            <v>7.2340100521228976</v>
          </cell>
          <cell r="O42">
            <v>3.1201165696440878</v>
          </cell>
          <cell r="P42">
            <v>3.46526575161473</v>
          </cell>
          <cell r="Q42">
            <v>3.8364693576224247</v>
          </cell>
          <cell r="R42">
            <v>10.421851678881241</v>
          </cell>
          <cell r="S42">
            <v>23.550882776994033</v>
          </cell>
          <cell r="T42">
            <v>4.4616159454468836</v>
          </cell>
          <cell r="U42">
            <v>4.9333903849917462</v>
          </cell>
          <cell r="V42">
            <v>5.4480032009890982</v>
          </cell>
          <cell r="W42">
            <v>14.843009531427729</v>
          </cell>
          <cell r="X42">
            <v>6.0111112184751132</v>
          </cell>
          <cell r="Y42">
            <v>6.5532359716746029</v>
          </cell>
          <cell r="Z42">
            <v>7.1191552645612868</v>
          </cell>
          <cell r="AA42">
            <v>19.683502454711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34.526511986138729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</row>
        <row r="43">
          <cell r="A43" t="str">
            <v>Imp., tasas y contribuciones - Generación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</row>
        <row r="44">
          <cell r="A44" t="str">
            <v xml:space="preserve">   Costo Generación - sin combustible</v>
          </cell>
          <cell r="B44">
            <v>0</v>
          </cell>
          <cell r="C44">
            <v>0.45727499999999999</v>
          </cell>
          <cell r="D44">
            <v>0.56845539618982377</v>
          </cell>
          <cell r="E44">
            <v>0.70737689251503177</v>
          </cell>
          <cell r="F44">
            <v>1.7331072887048553</v>
          </cell>
          <cell r="G44">
            <v>1.156291779962602</v>
          </cell>
          <cell r="H44">
            <v>1.3769918246503816</v>
          </cell>
          <cell r="I44">
            <v>1.6286301526720535</v>
          </cell>
          <cell r="J44">
            <v>4.1619137572850367</v>
          </cell>
          <cell r="K44">
            <v>2.0839561850191832</v>
          </cell>
          <cell r="L44">
            <v>24.395765481152935</v>
          </cell>
          <cell r="M44">
            <v>2.7542883859507783</v>
          </cell>
          <cell r="N44">
            <v>29.234010052122898</v>
          </cell>
          <cell r="O44">
            <v>376.1201165696441</v>
          </cell>
          <cell r="P44">
            <v>3.46526575161473</v>
          </cell>
          <cell r="Q44">
            <v>3.8364693576224247</v>
          </cell>
          <cell r="R44">
            <v>383.42185167888124</v>
          </cell>
          <cell r="S44">
            <v>418.55088277699406</v>
          </cell>
          <cell r="T44">
            <v>4.4616159454468836</v>
          </cell>
          <cell r="U44">
            <v>4.9333903849917462</v>
          </cell>
          <cell r="V44">
            <v>5.4480032009890982</v>
          </cell>
          <cell r="W44">
            <v>14.843009531427729</v>
          </cell>
          <cell r="X44">
            <v>6.0111112184751132</v>
          </cell>
          <cell r="Y44">
            <v>6.5532359716746029</v>
          </cell>
          <cell r="Z44">
            <v>7.1191552645612868</v>
          </cell>
          <cell r="AA44">
            <v>19.683502454711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34.526511986138729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</row>
        <row r="45">
          <cell r="A45" t="str">
            <v>Generación (G)</v>
          </cell>
          <cell r="B45">
            <v>66503604</v>
          </cell>
          <cell r="C45">
            <v>4870493.4572749995</v>
          </cell>
          <cell r="D45">
            <v>5464278.5684553972</v>
          </cell>
          <cell r="E45">
            <v>5513534.7073768917</v>
          </cell>
          <cell r="F45">
            <v>15848306.733107289</v>
          </cell>
          <cell r="G45">
            <v>5525459.1562917801</v>
          </cell>
          <cell r="H45">
            <v>5093724.3769918252</v>
          </cell>
          <cell r="I45">
            <v>6215482.6286301529</v>
          </cell>
          <cell r="J45">
            <v>16834666.161913756</v>
          </cell>
          <cell r="K45">
            <v>5498514.0839561857</v>
          </cell>
          <cell r="L45">
            <v>5484273.3957654815</v>
          </cell>
          <cell r="M45">
            <v>5244522.7542883866</v>
          </cell>
          <cell r="N45">
            <v>16227310.234010052</v>
          </cell>
          <cell r="O45">
            <v>6149377.12011657</v>
          </cell>
          <cell r="P45">
            <v>5996079.4652657518</v>
          </cell>
          <cell r="Q45">
            <v>5543192.8364693578</v>
          </cell>
          <cell r="R45">
            <v>17688649.421851676</v>
          </cell>
          <cell r="S45">
            <v>66598932.550882779</v>
          </cell>
          <cell r="T45">
            <v>6093962.4616159461</v>
          </cell>
          <cell r="U45">
            <v>5615174.9333903845</v>
          </cell>
          <cell r="V45">
            <v>3196023.3860032009</v>
          </cell>
          <cell r="W45">
            <v>14905160.781009531</v>
          </cell>
          <cell r="X45">
            <v>6507177.9721112186</v>
          </cell>
          <cell r="Y45">
            <v>4247819.193235971</v>
          </cell>
          <cell r="Z45">
            <v>5634370.7521552648</v>
          </cell>
          <cell r="AA45">
            <v>16389367.917502454</v>
          </cell>
          <cell r="AB45">
            <v>6844204.6528349416</v>
          </cell>
          <cell r="AC45">
            <v>7653827.9294369277</v>
          </cell>
          <cell r="AD45">
            <v>6845738.0844913367</v>
          </cell>
          <cell r="AE45">
            <v>21343770.666763205</v>
          </cell>
          <cell r="AF45">
            <v>6966410.5023026485</v>
          </cell>
          <cell r="AG45">
            <v>6922372.5021574758</v>
          </cell>
          <cell r="AH45">
            <v>7516832.3897328321</v>
          </cell>
          <cell r="AI45">
            <v>21405615.394192956</v>
          </cell>
          <cell r="AJ45">
            <v>74043914.759468138</v>
          </cell>
          <cell r="AK45">
            <v>6495328.7618410299</v>
          </cell>
          <cell r="AL45">
            <v>6294501.9619264277</v>
          </cell>
          <cell r="AM45">
            <v>6453073.2816689992</v>
          </cell>
          <cell r="AN45">
            <v>19242904.005436454</v>
          </cell>
          <cell r="AO45">
            <v>6496269.4292427767</v>
          </cell>
          <cell r="AP45">
            <v>6714767.492819747</v>
          </cell>
          <cell r="AQ45">
            <v>7274734.3781452393</v>
          </cell>
          <cell r="AR45">
            <v>20485771.300207764</v>
          </cell>
          <cell r="AS45">
            <v>7019214.8040890507</v>
          </cell>
          <cell r="AT45">
            <v>7855191.1490466185</v>
          </cell>
          <cell r="AU45">
            <v>7017852.0761685725</v>
          </cell>
          <cell r="AV45">
            <v>21892258.02930424</v>
          </cell>
          <cell r="AW45">
            <v>7141521.177581192</v>
          </cell>
          <cell r="AX45">
            <v>7096808.1261950722</v>
          </cell>
          <cell r="AY45">
            <v>7703201.3837791635</v>
          </cell>
          <cell r="AZ45">
            <v>21941530.687555429</v>
          </cell>
          <cell r="BA45">
            <v>83562464.022503883</v>
          </cell>
          <cell r="BB45">
            <v>6815573.8793272572</v>
          </cell>
          <cell r="BC45">
            <v>6695796.0403403761</v>
          </cell>
          <cell r="BD45">
            <v>6961396.9606909864</v>
          </cell>
          <cell r="BE45">
            <v>20472766.880358621</v>
          </cell>
          <cell r="BF45">
            <v>7112761.1360720983</v>
          </cell>
          <cell r="BG45">
            <v>7460284.6291936226</v>
          </cell>
          <cell r="BH45">
            <v>8199875.9555864837</v>
          </cell>
          <cell r="BI45">
            <v>22772921.720852204</v>
          </cell>
          <cell r="BJ45">
            <v>8036364.7712247875</v>
          </cell>
          <cell r="BK45">
            <v>9122939.2144929226</v>
          </cell>
          <cell r="BL45">
            <v>8270245.4575338867</v>
          </cell>
          <cell r="BM45">
            <v>25429549.443251595</v>
          </cell>
          <cell r="BN45">
            <v>8542374.658916859</v>
          </cell>
          <cell r="BO45">
            <v>8613019.9536156747</v>
          </cell>
          <cell r="BP45">
            <v>9484542.6405143738</v>
          </cell>
          <cell r="BQ45">
            <v>26639937.253046907</v>
          </cell>
          <cell r="BR45">
            <v>95315175.297509328</v>
          </cell>
          <cell r="BS45">
            <v>143929485.44339225</v>
          </cell>
          <cell r="BT45">
            <v>178825316.22409239</v>
          </cell>
          <cell r="BU45">
            <v>223179100.87532604</v>
          </cell>
          <cell r="BV45">
            <v>281276165.80171919</v>
          </cell>
          <cell r="BW45">
            <v>344325570.63362426</v>
          </cell>
          <cell r="BX45">
            <v>425895895.63942003</v>
          </cell>
          <cell r="BY45">
            <v>530744230.82747829</v>
          </cell>
        </row>
        <row r="46">
          <cell r="A46" t="str">
            <v>Mano de obre propia - Transmisión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42</v>
          </cell>
          <cell r="P46">
            <v>0</v>
          </cell>
          <cell r="Q46">
            <v>0</v>
          </cell>
          <cell r="R46">
            <v>42</v>
          </cell>
          <cell r="S46">
            <v>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-1659.258</v>
          </cell>
          <cell r="AA46">
            <v>-1659.258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-1659.258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</row>
        <row r="47">
          <cell r="A47" t="str">
            <v>Mano de Obra contratada - Transmisión</v>
          </cell>
          <cell r="B47">
            <v>0</v>
          </cell>
          <cell r="C47">
            <v>1338</v>
          </cell>
          <cell r="D47">
            <v>2813</v>
          </cell>
          <cell r="E47">
            <v>5550</v>
          </cell>
          <cell r="F47">
            <v>9701</v>
          </cell>
          <cell r="G47">
            <v>4031</v>
          </cell>
          <cell r="H47">
            <v>10081</v>
          </cell>
          <cell r="I47">
            <v>949</v>
          </cell>
          <cell r="J47">
            <v>15061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5437</v>
          </cell>
          <cell r="Q47">
            <v>0</v>
          </cell>
          <cell r="R47">
            <v>5437</v>
          </cell>
          <cell r="S47">
            <v>30199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</row>
        <row r="48">
          <cell r="A48" t="str">
            <v>Materiales - Transmisión</v>
          </cell>
          <cell r="B48">
            <v>0</v>
          </cell>
          <cell r="C48">
            <v>0</v>
          </cell>
          <cell r="D48">
            <v>15</v>
          </cell>
          <cell r="E48">
            <v>6</v>
          </cell>
          <cell r="F48">
            <v>21</v>
          </cell>
          <cell r="G48">
            <v>0</v>
          </cell>
          <cell r="H48">
            <v>0</v>
          </cell>
          <cell r="I48">
            <v>1</v>
          </cell>
          <cell r="J48">
            <v>1</v>
          </cell>
          <cell r="K48">
            <v>1</v>
          </cell>
          <cell r="L48">
            <v>40</v>
          </cell>
          <cell r="M48">
            <v>0</v>
          </cell>
          <cell r="N48">
            <v>41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63</v>
          </cell>
          <cell r="T48">
            <v>279.97000000000003</v>
          </cell>
          <cell r="U48">
            <v>304</v>
          </cell>
          <cell r="V48">
            <v>0</v>
          </cell>
          <cell r="W48">
            <v>583.97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583.97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</row>
        <row r="49">
          <cell r="A49" t="str">
            <v>Otros gastos - Transmisión</v>
          </cell>
          <cell r="B49">
            <v>0</v>
          </cell>
          <cell r="C49">
            <v>-1846</v>
          </cell>
          <cell r="D49">
            <v>-2814</v>
          </cell>
          <cell r="E49">
            <v>-5550</v>
          </cell>
          <cell r="F49">
            <v>-10210</v>
          </cell>
          <cell r="G49">
            <v>0</v>
          </cell>
          <cell r="H49">
            <v>-14112</v>
          </cell>
          <cell r="I49">
            <v>-949</v>
          </cell>
          <cell r="J49">
            <v>-15061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-3264</v>
          </cell>
          <cell r="R49">
            <v>-3264</v>
          </cell>
          <cell r="S49">
            <v>-28535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</row>
        <row r="50">
          <cell r="A50" t="str">
            <v>Imp., tasas y contribuciones - Transmisión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</row>
        <row r="51">
          <cell r="A51" t="str">
            <v>Transmisión (G)</v>
          </cell>
          <cell r="B51">
            <v>0</v>
          </cell>
          <cell r="C51">
            <v>-508</v>
          </cell>
          <cell r="D51">
            <v>14</v>
          </cell>
          <cell r="E51">
            <v>6</v>
          </cell>
          <cell r="F51">
            <v>-488</v>
          </cell>
          <cell r="G51">
            <v>4031</v>
          </cell>
          <cell r="H51">
            <v>-4031</v>
          </cell>
          <cell r="I51">
            <v>1</v>
          </cell>
          <cell r="J51">
            <v>1</v>
          </cell>
          <cell r="K51">
            <v>1</v>
          </cell>
          <cell r="L51">
            <v>40</v>
          </cell>
          <cell r="M51">
            <v>0</v>
          </cell>
          <cell r="N51">
            <v>41</v>
          </cell>
          <cell r="O51">
            <v>42</v>
          </cell>
          <cell r="P51">
            <v>5437</v>
          </cell>
          <cell r="Q51">
            <v>-3264</v>
          </cell>
          <cell r="R51">
            <v>2215</v>
          </cell>
          <cell r="S51">
            <v>1769</v>
          </cell>
          <cell r="T51">
            <v>279.97000000000003</v>
          </cell>
          <cell r="U51">
            <v>304</v>
          </cell>
          <cell r="V51">
            <v>0</v>
          </cell>
          <cell r="W51">
            <v>583.97</v>
          </cell>
          <cell r="X51">
            <v>0</v>
          </cell>
          <cell r="Y51">
            <v>0</v>
          </cell>
          <cell r="Z51">
            <v>-1659.258</v>
          </cell>
          <cell r="AA51">
            <v>-1659.258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-1075.288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</row>
        <row r="52">
          <cell r="A52" t="str">
            <v>Mano de obre propia - Distribución</v>
          </cell>
          <cell r="B52">
            <v>2875645.9999699229</v>
          </cell>
          <cell r="C52">
            <v>295997</v>
          </cell>
          <cell r="D52">
            <v>310548</v>
          </cell>
          <cell r="E52">
            <v>333524</v>
          </cell>
          <cell r="F52">
            <v>940069</v>
          </cell>
          <cell r="G52">
            <v>370708</v>
          </cell>
          <cell r="H52">
            <v>227033</v>
          </cell>
          <cell r="I52">
            <v>340645</v>
          </cell>
          <cell r="J52">
            <v>938386</v>
          </cell>
          <cell r="K52">
            <v>372583</v>
          </cell>
          <cell r="L52">
            <v>745045</v>
          </cell>
          <cell r="M52">
            <v>561825</v>
          </cell>
          <cell r="N52">
            <v>1679453</v>
          </cell>
          <cell r="O52">
            <v>243951</v>
          </cell>
          <cell r="P52">
            <v>115859</v>
          </cell>
          <cell r="Q52">
            <v>250596</v>
          </cell>
          <cell r="R52">
            <v>610406</v>
          </cell>
          <cell r="S52">
            <v>4168314</v>
          </cell>
          <cell r="T52">
            <v>193150.09</v>
          </cell>
          <cell r="U52">
            <v>205088.45699999999</v>
          </cell>
          <cell r="V52">
            <v>179938.125</v>
          </cell>
          <cell r="W52">
            <v>578176.67200000002</v>
          </cell>
          <cell r="X52">
            <v>148559.06299999999</v>
          </cell>
          <cell r="Y52">
            <v>147201.08300000001</v>
          </cell>
          <cell r="Z52">
            <v>113406.336</v>
          </cell>
          <cell r="AA52">
            <v>409166.48200000002</v>
          </cell>
          <cell r="AB52">
            <v>156613.33082545796</v>
          </cell>
          <cell r="AC52">
            <v>156613.33082545796</v>
          </cell>
          <cell r="AD52">
            <v>156613.33082545796</v>
          </cell>
          <cell r="AE52">
            <v>469839.99247637391</v>
          </cell>
          <cell r="AF52">
            <v>156613.33082545796</v>
          </cell>
          <cell r="AG52">
            <v>156613.33082545796</v>
          </cell>
          <cell r="AH52">
            <v>156613.33082545796</v>
          </cell>
          <cell r="AI52">
            <v>469839.99247637391</v>
          </cell>
          <cell r="AJ52">
            <v>1927023.1389527479</v>
          </cell>
          <cell r="AK52">
            <v>156613.33082545796</v>
          </cell>
          <cell r="AL52">
            <v>156613.33082545796</v>
          </cell>
          <cell r="AM52">
            <v>156613.33082545796</v>
          </cell>
          <cell r="AN52">
            <v>469839.99247637391</v>
          </cell>
          <cell r="AO52">
            <v>156613.33082545796</v>
          </cell>
          <cell r="AP52">
            <v>156613.33082545796</v>
          </cell>
          <cell r="AQ52">
            <v>176454.3287536797</v>
          </cell>
          <cell r="AR52">
            <v>489680.99040459562</v>
          </cell>
          <cell r="AS52">
            <v>176454.3287536797</v>
          </cell>
          <cell r="AT52">
            <v>176454.3287536797</v>
          </cell>
          <cell r="AU52">
            <v>176454.3287536797</v>
          </cell>
          <cell r="AV52">
            <v>529362.98626103904</v>
          </cell>
          <cell r="AW52">
            <v>176454.3287536797</v>
          </cell>
          <cell r="AX52">
            <v>176454.3287536797</v>
          </cell>
          <cell r="AY52">
            <v>176454.3287536797</v>
          </cell>
          <cell r="AZ52">
            <v>529362.98626103904</v>
          </cell>
          <cell r="BA52">
            <v>2018246.9554030476</v>
          </cell>
          <cell r="BB52">
            <v>176454.3287536797</v>
          </cell>
          <cell r="BC52">
            <v>176454.3287536797</v>
          </cell>
          <cell r="BD52">
            <v>176454.3287536797</v>
          </cell>
          <cell r="BE52">
            <v>529362.98626103904</v>
          </cell>
          <cell r="BF52">
            <v>176454.3287536797</v>
          </cell>
          <cell r="BG52">
            <v>176454.3287536797</v>
          </cell>
          <cell r="BH52">
            <v>205867.20879158159</v>
          </cell>
          <cell r="BI52">
            <v>558775.86629894108</v>
          </cell>
          <cell r="BJ52">
            <v>205867.20879158159</v>
          </cell>
          <cell r="BK52">
            <v>205867.20879158159</v>
          </cell>
          <cell r="BL52">
            <v>205867.20879158159</v>
          </cell>
          <cell r="BM52">
            <v>617601.62637474481</v>
          </cell>
          <cell r="BN52">
            <v>205867.20879158159</v>
          </cell>
          <cell r="BO52">
            <v>205867.20879158159</v>
          </cell>
          <cell r="BP52">
            <v>205867.20879158159</v>
          </cell>
          <cell r="BQ52">
            <v>617601.62637474481</v>
          </cell>
          <cell r="BR52">
            <v>2323342.1053094696</v>
          </cell>
          <cell r="BS52">
            <v>3271094.8647109717</v>
          </cell>
          <cell r="BT52">
            <v>3866605.4125194657</v>
          </cell>
          <cell r="BU52">
            <v>4590256.8233478498</v>
          </cell>
          <cell r="BV52">
            <v>5498641.8043440022</v>
          </cell>
          <cell r="BW52">
            <v>6681759.1378263719</v>
          </cell>
          <cell r="BX52">
            <v>8214046.7957577333</v>
          </cell>
          <cell r="BY52">
            <v>10182665.976782555</v>
          </cell>
        </row>
        <row r="53">
          <cell r="A53" t="str">
            <v>Mano de Obra contratada - Distribución</v>
          </cell>
          <cell r="B53">
            <v>617723.42577480304</v>
          </cell>
          <cell r="C53">
            <v>276932</v>
          </cell>
          <cell r="D53">
            <v>324980</v>
          </cell>
          <cell r="E53">
            <v>415782</v>
          </cell>
          <cell r="F53">
            <v>1017694</v>
          </cell>
          <cell r="G53">
            <v>352016</v>
          </cell>
          <cell r="H53">
            <v>419807</v>
          </cell>
          <cell r="I53">
            <v>406840</v>
          </cell>
          <cell r="J53">
            <v>1178663</v>
          </cell>
          <cell r="K53">
            <v>322907</v>
          </cell>
          <cell r="L53">
            <v>298722</v>
          </cell>
          <cell r="M53">
            <v>352559</v>
          </cell>
          <cell r="N53">
            <v>974188</v>
          </cell>
          <cell r="O53">
            <v>363600</v>
          </cell>
          <cell r="P53">
            <v>342317</v>
          </cell>
          <cell r="Q53">
            <v>1595145</v>
          </cell>
          <cell r="R53">
            <v>2301062</v>
          </cell>
          <cell r="S53">
            <v>5471607</v>
          </cell>
          <cell r="T53">
            <v>372603.97700000001</v>
          </cell>
          <cell r="U53">
            <v>149774.527</v>
          </cell>
          <cell r="V53">
            <v>223592.193</v>
          </cell>
          <cell r="W53">
            <v>745970.69700000004</v>
          </cell>
          <cell r="X53">
            <v>229318.22899999999</v>
          </cell>
          <cell r="Y53">
            <v>336813.78100000002</v>
          </cell>
          <cell r="Z53">
            <v>288128.55900000001</v>
          </cell>
          <cell r="AA53">
            <v>854260.56900000002</v>
          </cell>
          <cell r="AB53">
            <v>195542.30437210645</v>
          </cell>
          <cell r="AC53">
            <v>187810.91377102988</v>
          </cell>
          <cell r="AD53">
            <v>153703.79812818693</v>
          </cell>
          <cell r="AE53">
            <v>537057.0162713232</v>
          </cell>
          <cell r="AF53">
            <v>122933.64618694274</v>
          </cell>
          <cell r="AG53">
            <v>106313.34922589514</v>
          </cell>
          <cell r="AH53">
            <v>87658.360162634126</v>
          </cell>
          <cell r="AI53">
            <v>316905.355575472</v>
          </cell>
          <cell r="AJ53">
            <v>2454193.6378467949</v>
          </cell>
          <cell r="AK53">
            <v>107026.29195795959</v>
          </cell>
          <cell r="AL53">
            <v>101654.00932518982</v>
          </cell>
          <cell r="AM53">
            <v>100080.44212674754</v>
          </cell>
          <cell r="AN53">
            <v>308760.74340989697</v>
          </cell>
          <cell r="AO53">
            <v>104275.66744442219</v>
          </cell>
          <cell r="AP53">
            <v>103346.71772150573</v>
          </cell>
          <cell r="AQ53">
            <v>103918.38462405716</v>
          </cell>
          <cell r="AR53">
            <v>311540.76978998509</v>
          </cell>
          <cell r="AS53">
            <v>105214.5468599052</v>
          </cell>
          <cell r="AT53">
            <v>105531.62822399996</v>
          </cell>
          <cell r="AU53">
            <v>106269.52319872301</v>
          </cell>
          <cell r="AV53">
            <v>317015.6982826282</v>
          </cell>
          <cell r="AW53">
            <v>107063.55725052643</v>
          </cell>
          <cell r="AX53">
            <v>107688.01096334103</v>
          </cell>
          <cell r="AY53">
            <v>108416.27145049728</v>
          </cell>
          <cell r="AZ53">
            <v>323167.83966436476</v>
          </cell>
          <cell r="BA53">
            <v>1260485.0511468749</v>
          </cell>
          <cell r="BB53">
            <v>109492.5772185947</v>
          </cell>
          <cell r="BC53">
            <v>110315.55408626645</v>
          </cell>
          <cell r="BD53">
            <v>111205.79263407766</v>
          </cell>
          <cell r="BE53">
            <v>331013.92393893882</v>
          </cell>
          <cell r="BF53">
            <v>112150.91100944972</v>
          </cell>
          <cell r="BG53">
            <v>113051.5817512237</v>
          </cell>
          <cell r="BH53">
            <v>113978.57597406677</v>
          </cell>
          <cell r="BI53">
            <v>339181.06873474014</v>
          </cell>
          <cell r="BJ53">
            <v>114918.0233964325</v>
          </cell>
          <cell r="BK53">
            <v>115855.54944178066</v>
          </cell>
          <cell r="BL53">
            <v>116805.56244182303</v>
          </cell>
          <cell r="BM53">
            <v>347579.13528003613</v>
          </cell>
          <cell r="BN53">
            <v>117763.37443957072</v>
          </cell>
          <cell r="BO53">
            <v>118727.40854373273</v>
          </cell>
          <cell r="BP53">
            <v>119700.42384998348</v>
          </cell>
          <cell r="BQ53">
            <v>356191.20683328691</v>
          </cell>
          <cell r="BR53">
            <v>1373965.3347870021</v>
          </cell>
          <cell r="BS53">
            <v>4924450.4432800151</v>
          </cell>
          <cell r="BT53">
            <v>5905139.3094623797</v>
          </cell>
          <cell r="BU53">
            <v>9576773.7537028231</v>
          </cell>
          <cell r="BV53">
            <v>8515783.3338308576</v>
          </cell>
          <cell r="BW53">
            <v>10183707.623877404</v>
          </cell>
          <cell r="BX53">
            <v>12161306.54438871</v>
          </cell>
          <cell r="BY53">
            <v>13400214.546374947</v>
          </cell>
        </row>
        <row r="54">
          <cell r="A54" t="str">
            <v>Materiales - Distribución</v>
          </cell>
          <cell r="B54">
            <v>1245806.9999869699</v>
          </cell>
          <cell r="C54">
            <v>69555</v>
          </cell>
          <cell r="D54">
            <v>164481</v>
          </cell>
          <cell r="E54">
            <v>123375</v>
          </cell>
          <cell r="F54">
            <v>357411</v>
          </cell>
          <cell r="G54">
            <v>24843</v>
          </cell>
          <cell r="H54">
            <v>93979</v>
          </cell>
          <cell r="I54">
            <v>288898</v>
          </cell>
          <cell r="J54">
            <v>407720</v>
          </cell>
          <cell r="K54">
            <v>124042</v>
          </cell>
          <cell r="L54">
            <v>91895</v>
          </cell>
          <cell r="M54">
            <v>68337</v>
          </cell>
          <cell r="N54">
            <v>284274</v>
          </cell>
          <cell r="O54">
            <v>73096</v>
          </cell>
          <cell r="P54">
            <v>333094</v>
          </cell>
          <cell r="Q54">
            <v>105647</v>
          </cell>
          <cell r="R54">
            <v>511837</v>
          </cell>
          <cell r="S54">
            <v>1561242</v>
          </cell>
          <cell r="T54">
            <v>147619.41700000002</v>
          </cell>
          <cell r="U54">
            <v>97435.434999999998</v>
          </cell>
          <cell r="V54">
            <v>153601.20600000001</v>
          </cell>
          <cell r="W54">
            <v>398656.05800000002</v>
          </cell>
          <cell r="X54">
            <v>212546.52</v>
          </cell>
          <cell r="Y54">
            <v>249609.92199999999</v>
          </cell>
          <cell r="Z54">
            <v>29027.662</v>
          </cell>
          <cell r="AA54">
            <v>491184.10399999999</v>
          </cell>
          <cell r="AB54">
            <v>19893.055398891218</v>
          </cell>
          <cell r="AC54">
            <v>13632.813343130827</v>
          </cell>
          <cell r="AD54">
            <v>9342.5214547623218</v>
          </cell>
          <cell r="AE54">
            <v>42868.390196784363</v>
          </cell>
          <cell r="AF54">
            <v>6402.3202523999216</v>
          </cell>
          <cell r="AG54">
            <v>4387.3816570813606</v>
          </cell>
          <cell r="AH54">
            <v>3006.5485477465559</v>
          </cell>
          <cell r="AI54">
            <v>13796.250457227839</v>
          </cell>
          <cell r="AJ54">
            <v>946504.80265401222</v>
          </cell>
          <cell r="AK54">
            <v>3042.052003673421</v>
          </cell>
          <cell r="AL54">
            <v>3077.8352230619389</v>
          </cell>
          <cell r="AM54">
            <v>3113.9010346697273</v>
          </cell>
          <cell r="AN54">
            <v>9233.7882614050868</v>
          </cell>
          <cell r="AO54">
            <v>3150.2522765777585</v>
          </cell>
          <cell r="AP54">
            <v>3186.8917967342718</v>
          </cell>
          <cell r="AQ54">
            <v>3223.8224534819751</v>
          </cell>
          <cell r="AR54">
            <v>9560.9665267940054</v>
          </cell>
          <cell r="AS54">
            <v>3261.0471160695542</v>
          </cell>
          <cell r="AT54">
            <v>3298.5686651484007</v>
          </cell>
          <cell r="AU54">
            <v>3336.3899932554359</v>
          </cell>
          <cell r="AV54">
            <v>9896.0057744733913</v>
          </cell>
          <cell r="AW54">
            <v>3374.5140052828533</v>
          </cell>
          <cell r="AX54">
            <v>3412.9436189355329</v>
          </cell>
          <cell r="AY54">
            <v>3451.6817651768661</v>
          </cell>
          <cell r="AZ54">
            <v>10239.139389395252</v>
          </cell>
          <cell r="BA54">
            <v>38929.899952067732</v>
          </cell>
          <cell r="BB54">
            <v>3510.6438326773086</v>
          </cell>
          <cell r="BC54">
            <v>3570.1170158622945</v>
          </cell>
          <cell r="BD54">
            <v>3630.1106535239928</v>
          </cell>
          <cell r="BE54">
            <v>10710.871502063595</v>
          </cell>
          <cell r="BF54">
            <v>3690.633999893184</v>
          </cell>
          <cell r="BG54">
            <v>3751.6962345162883</v>
          </cell>
          <cell r="BH54">
            <v>3813.3064714214124</v>
          </cell>
          <cell r="BI54">
            <v>11255.636705830884</v>
          </cell>
          <cell r="BJ54">
            <v>3875.4737676393565</v>
          </cell>
          <cell r="BK54">
            <v>3938.207131138533</v>
          </cell>
          <cell r="BL54">
            <v>4001.5155282266005</v>
          </cell>
          <cell r="BM54">
            <v>11815.19642700449</v>
          </cell>
          <cell r="BN54">
            <v>4065.4078904662106</v>
          </cell>
          <cell r="BO54">
            <v>4129.8931211474473</v>
          </cell>
          <cell r="BP54">
            <v>4194.9801013553297</v>
          </cell>
          <cell r="BQ54">
            <v>12390.281112968987</v>
          </cell>
          <cell r="BR54">
            <v>46171.985747867955</v>
          </cell>
          <cell r="BS54">
            <v>171391.08394858256</v>
          </cell>
          <cell r="BT54">
            <v>398136.47230289475</v>
          </cell>
          <cell r="BU54">
            <v>929045.67147841072</v>
          </cell>
          <cell r="BV54">
            <v>1152838.0107160644</v>
          </cell>
          <cell r="BW54">
            <v>1454711.5714403803</v>
          </cell>
          <cell r="BX54">
            <v>1860404.2756034492</v>
          </cell>
          <cell r="BY54">
            <v>2402061.7872088519</v>
          </cell>
        </row>
        <row r="55">
          <cell r="A55" t="str">
            <v>Otros gastos - Distribución</v>
          </cell>
          <cell r="B55">
            <v>0</v>
          </cell>
          <cell r="C55">
            <v>-2323</v>
          </cell>
          <cell r="D55">
            <v>1483</v>
          </cell>
          <cell r="E55">
            <v>-8661</v>
          </cell>
          <cell r="F55">
            <v>-9501</v>
          </cell>
          <cell r="G55">
            <v>1106</v>
          </cell>
          <cell r="H55">
            <v>4394</v>
          </cell>
          <cell r="I55">
            <v>-38931</v>
          </cell>
          <cell r="J55">
            <v>-33431</v>
          </cell>
          <cell r="K55">
            <v>-392</v>
          </cell>
          <cell r="L55">
            <v>1887</v>
          </cell>
          <cell r="M55">
            <v>422</v>
          </cell>
          <cell r="N55">
            <v>1917</v>
          </cell>
          <cell r="O55">
            <v>-2570</v>
          </cell>
          <cell r="P55">
            <v>1489</v>
          </cell>
          <cell r="Q55">
            <v>304545</v>
          </cell>
          <cell r="R55">
            <v>303464</v>
          </cell>
          <cell r="S55">
            <v>262449</v>
          </cell>
          <cell r="T55">
            <v>3255.4610000000002</v>
          </cell>
          <cell r="U55">
            <v>2746.6979999999999</v>
          </cell>
          <cell r="V55">
            <v>3123.694</v>
          </cell>
          <cell r="W55">
            <v>9125.853000000001</v>
          </cell>
          <cell r="X55">
            <v>17831.255000000001</v>
          </cell>
          <cell r="Y55">
            <v>2906.578</v>
          </cell>
          <cell r="Z55">
            <v>10717.078</v>
          </cell>
          <cell r="AA55">
            <v>31454.911</v>
          </cell>
          <cell r="AB55">
            <v>7200.1049843136552</v>
          </cell>
          <cell r="AC55">
            <v>4766.6091077260699</v>
          </cell>
          <cell r="AD55">
            <v>5192.3747139208217</v>
          </cell>
          <cell r="AE55">
            <v>17159.088805960546</v>
          </cell>
          <cell r="AF55">
            <v>3927.756808406712</v>
          </cell>
          <cell r="AG55">
            <v>3178.7084193727292</v>
          </cell>
          <cell r="AH55">
            <v>2815.2341224399561</v>
          </cell>
          <cell r="AI55">
            <v>9921.6993502193964</v>
          </cell>
          <cell r="AJ55">
            <v>67661.552156179954</v>
          </cell>
          <cell r="AK55">
            <v>3350.7880908083562</v>
          </cell>
          <cell r="AL55">
            <v>3155.9323670603085</v>
          </cell>
          <cell r="AM55">
            <v>3148.2403657054797</v>
          </cell>
          <cell r="AN55">
            <v>9654.9608235741453</v>
          </cell>
          <cell r="AO55">
            <v>3260.7043010367061</v>
          </cell>
          <cell r="AP55">
            <v>3230.2809149526429</v>
          </cell>
          <cell r="AQ55">
            <v>3255.390144738064</v>
          </cell>
          <cell r="AR55">
            <v>9746.3753607274139</v>
          </cell>
          <cell r="AS55">
            <v>3291.577111389819</v>
          </cell>
          <cell r="AT55">
            <v>3302.0035758098193</v>
          </cell>
          <cell r="AU55">
            <v>3326.2259826131453</v>
          </cell>
          <cell r="AV55">
            <v>9919.8066698127841</v>
          </cell>
          <cell r="AW55">
            <v>3350.1488887178348</v>
          </cell>
          <cell r="AX55">
            <v>3369.9299370040699</v>
          </cell>
          <cell r="AY55">
            <v>3392.870245322988</v>
          </cell>
          <cell r="AZ55">
            <v>10112.949071044892</v>
          </cell>
          <cell r="BA55">
            <v>39434.091925159235</v>
          </cell>
          <cell r="BB55">
            <v>3426.3708239628959</v>
          </cell>
          <cell r="BC55">
            <v>3452.1955970567728</v>
          </cell>
          <cell r="BD55">
            <v>3480.068046076186</v>
          </cell>
          <cell r="BE55">
            <v>10358.634467095853</v>
          </cell>
          <cell r="BF55">
            <v>3509.6115549295951</v>
          </cell>
          <cell r="BG55">
            <v>3537.8143679711702</v>
          </cell>
          <cell r="BH55">
            <v>3566.8228853268643</v>
          </cell>
          <cell r="BI55">
            <v>10614.248808227629</v>
          </cell>
          <cell r="BJ55">
            <v>3596.2163142819459</v>
          </cell>
          <cell r="BK55">
            <v>3625.5588946288435</v>
          </cell>
          <cell r="BL55">
            <v>3655.2876398237622</v>
          </cell>
          <cell r="BM55">
            <v>10877.062848734553</v>
          </cell>
          <cell r="BN55">
            <v>3685.2604055944394</v>
          </cell>
          <cell r="BO55">
            <v>3715.4294566176427</v>
          </cell>
          <cell r="BP55">
            <v>3745.8785243790171</v>
          </cell>
          <cell r="BQ55">
            <v>11146.5683865911</v>
          </cell>
          <cell r="BR55">
            <v>42996.514510649133</v>
          </cell>
          <cell r="BS55">
            <v>145249.18494142016</v>
          </cell>
          <cell r="BT55">
            <v>177867.2476870805</v>
          </cell>
          <cell r="BU55">
            <v>287308.15224785655</v>
          </cell>
          <cell r="BV55">
            <v>254736.39655634243</v>
          </cell>
          <cell r="BW55">
            <v>305503.12534853275</v>
          </cell>
          <cell r="BX55">
            <v>364520.81565764477</v>
          </cell>
          <cell r="BY55">
            <v>401544.61097364238</v>
          </cell>
        </row>
        <row r="56">
          <cell r="A56" t="str">
            <v>Imp., tasas y contribuciones - Distribución</v>
          </cell>
          <cell r="B56">
            <v>0</v>
          </cell>
          <cell r="C56">
            <v>0</v>
          </cell>
          <cell r="D56">
            <v>448</v>
          </cell>
          <cell r="E56">
            <v>1033</v>
          </cell>
          <cell r="F56">
            <v>1481</v>
          </cell>
          <cell r="G56">
            <v>0</v>
          </cell>
          <cell r="H56">
            <v>548</v>
          </cell>
          <cell r="I56">
            <v>715</v>
          </cell>
          <cell r="J56">
            <v>1263</v>
          </cell>
          <cell r="K56">
            <v>2529</v>
          </cell>
          <cell r="L56">
            <v>63</v>
          </cell>
          <cell r="M56">
            <v>634</v>
          </cell>
          <cell r="N56">
            <v>3226</v>
          </cell>
          <cell r="O56">
            <v>0</v>
          </cell>
          <cell r="P56">
            <v>162</v>
          </cell>
          <cell r="Q56">
            <v>-34</v>
          </cell>
          <cell r="R56">
            <v>128</v>
          </cell>
          <cell r="S56">
            <v>6098</v>
          </cell>
          <cell r="T56">
            <v>1</v>
          </cell>
          <cell r="U56">
            <v>294.60599999999999</v>
          </cell>
          <cell r="V56">
            <v>252.94200000000001</v>
          </cell>
          <cell r="W56">
            <v>548.548</v>
          </cell>
          <cell r="X56">
            <v>355.69200000000001</v>
          </cell>
          <cell r="Y56">
            <v>38.28</v>
          </cell>
          <cell r="Z56">
            <v>227.03800000000001</v>
          </cell>
          <cell r="AA56">
            <v>621.01</v>
          </cell>
          <cell r="AB56">
            <v>120.59226473560263</v>
          </cell>
          <cell r="AC56">
            <v>120.59226473560263</v>
          </cell>
          <cell r="AD56">
            <v>120.59226473560263</v>
          </cell>
          <cell r="AE56">
            <v>361.77679420680784</v>
          </cell>
          <cell r="AF56">
            <v>120.59226473560263</v>
          </cell>
          <cell r="AG56">
            <v>120.59226473560263</v>
          </cell>
          <cell r="AH56">
            <v>120.59226473560263</v>
          </cell>
          <cell r="AI56">
            <v>361.77679420680784</v>
          </cell>
          <cell r="AJ56">
            <v>1893.1115884136157</v>
          </cell>
          <cell r="AK56">
            <v>120.59226473560263</v>
          </cell>
          <cell r="AL56">
            <v>120.59226473560263</v>
          </cell>
          <cell r="AM56">
            <v>120.59226473560263</v>
          </cell>
          <cell r="AN56">
            <v>361.77679420680784</v>
          </cell>
          <cell r="AO56">
            <v>120.59226473560263</v>
          </cell>
          <cell r="AP56">
            <v>120.59226473560263</v>
          </cell>
          <cell r="AQ56">
            <v>135.86983314033336</v>
          </cell>
          <cell r="AR56">
            <v>377.05436261153864</v>
          </cell>
          <cell r="AS56">
            <v>135.86983314033336</v>
          </cell>
          <cell r="AT56">
            <v>135.86983314033336</v>
          </cell>
          <cell r="AU56">
            <v>135.86983314033336</v>
          </cell>
          <cell r="AV56">
            <v>407.60949942100007</v>
          </cell>
          <cell r="AW56">
            <v>135.86983314033336</v>
          </cell>
          <cell r="AX56">
            <v>135.86983314033336</v>
          </cell>
          <cell r="AY56">
            <v>135.86983314033336</v>
          </cell>
          <cell r="AZ56">
            <v>407.60949942100007</v>
          </cell>
          <cell r="BA56">
            <v>1554.0501556603467</v>
          </cell>
          <cell r="BB56">
            <v>135.86983314033336</v>
          </cell>
          <cell r="BC56">
            <v>135.86983314033336</v>
          </cell>
          <cell r="BD56">
            <v>135.86983314033336</v>
          </cell>
          <cell r="BE56">
            <v>407.60949942100007</v>
          </cell>
          <cell r="BF56">
            <v>135.86983314033336</v>
          </cell>
          <cell r="BG56">
            <v>135.86983314033336</v>
          </cell>
          <cell r="BH56">
            <v>158.51775076951782</v>
          </cell>
          <cell r="BI56">
            <v>430.25741705018459</v>
          </cell>
          <cell r="BJ56">
            <v>158.51775076951782</v>
          </cell>
          <cell r="BK56">
            <v>158.51775076951782</v>
          </cell>
          <cell r="BL56">
            <v>158.51775076951782</v>
          </cell>
          <cell r="BM56">
            <v>475.55325230855345</v>
          </cell>
          <cell r="BN56">
            <v>158.51775076951782</v>
          </cell>
          <cell r="BO56">
            <v>158.51775076951782</v>
          </cell>
          <cell r="BP56">
            <v>158.51775076951782</v>
          </cell>
          <cell r="BQ56">
            <v>475.55325230855345</v>
          </cell>
          <cell r="BR56">
            <v>1788.9734210882918</v>
          </cell>
          <cell r="BS56">
            <v>2518.7430458274484</v>
          </cell>
          <cell r="BT56">
            <v>2977.286167639988</v>
          </cell>
          <cell r="BU56">
            <v>3534.4977539778442</v>
          </cell>
          <cell r="BV56">
            <v>4233.9541893448813</v>
          </cell>
          <cell r="BW56">
            <v>5144.9545361263063</v>
          </cell>
          <cell r="BX56">
            <v>6324.8160327334544</v>
          </cell>
          <cell r="BY56">
            <v>7840.6528021225668</v>
          </cell>
        </row>
        <row r="57">
          <cell r="A57" t="str">
            <v>Gasto Servicio Prestado</v>
          </cell>
          <cell r="B57">
            <v>16176716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273768.18611339765</v>
          </cell>
          <cell r="AC57">
            <v>306153.11717747711</v>
          </cell>
          <cell r="AD57">
            <v>273829.52337965346</v>
          </cell>
          <cell r="AE57">
            <v>853750.82667052816</v>
          </cell>
          <cell r="AF57">
            <v>278656.42009210592</v>
          </cell>
          <cell r="AG57">
            <v>276894.90008629899</v>
          </cell>
          <cell r="AH57">
            <v>300673.29558931326</v>
          </cell>
          <cell r="AI57">
            <v>856224.61576771818</v>
          </cell>
          <cell r="AJ57">
            <v>1709975.4424382462</v>
          </cell>
          <cell r="AK57">
            <v>259813.15047364123</v>
          </cell>
          <cell r="AL57">
            <v>251780.07847705713</v>
          </cell>
          <cell r="AM57">
            <v>258122.93126675996</v>
          </cell>
          <cell r="AN57">
            <v>769716.16021745838</v>
          </cell>
          <cell r="AO57">
            <v>259850.7771697111</v>
          </cell>
          <cell r="AP57">
            <v>268590.69971278991</v>
          </cell>
          <cell r="AQ57">
            <v>290989.37512580957</v>
          </cell>
          <cell r="AR57">
            <v>819430.85200831061</v>
          </cell>
          <cell r="AS57">
            <v>280768.59216356202</v>
          </cell>
          <cell r="AT57">
            <v>314207.64596186479</v>
          </cell>
          <cell r="AU57">
            <v>280714.08304674295</v>
          </cell>
          <cell r="AV57">
            <v>875690.32117216976</v>
          </cell>
          <cell r="AW57">
            <v>285660.84710324771</v>
          </cell>
          <cell r="AX57">
            <v>283872.32504780288</v>
          </cell>
          <cell r="AY57">
            <v>308128.05535116658</v>
          </cell>
          <cell r="AZ57">
            <v>877661.22750221705</v>
          </cell>
          <cell r="BA57">
            <v>3342498.5609001559</v>
          </cell>
          <cell r="BB57">
            <v>272622.95517309027</v>
          </cell>
          <cell r="BC57">
            <v>267831.84161361505</v>
          </cell>
          <cell r="BD57">
            <v>278455.87842763949</v>
          </cell>
          <cell r="BE57">
            <v>818910.67521434475</v>
          </cell>
          <cell r="BF57">
            <v>284510.44544288394</v>
          </cell>
          <cell r="BG57">
            <v>298411.38516774494</v>
          </cell>
          <cell r="BH57">
            <v>327995.03822345939</v>
          </cell>
          <cell r="BI57">
            <v>910916.86883408821</v>
          </cell>
          <cell r="BJ57">
            <v>321454.59084899153</v>
          </cell>
          <cell r="BK57">
            <v>364917.56857971684</v>
          </cell>
          <cell r="BL57">
            <v>330809.81830135547</v>
          </cell>
          <cell r="BM57">
            <v>1017181.9777300638</v>
          </cell>
          <cell r="BN57">
            <v>341694.9863566744</v>
          </cell>
          <cell r="BO57">
            <v>344520.79814462701</v>
          </cell>
          <cell r="BP57">
            <v>379381.70562057494</v>
          </cell>
          <cell r="BQ57">
            <v>1065597.4901218764</v>
          </cell>
          <cell r="BR57">
            <v>3812607.0119003733</v>
          </cell>
          <cell r="BS57">
            <v>5757179.4177356903</v>
          </cell>
          <cell r="BT57">
            <v>7153012.6489636954</v>
          </cell>
          <cell r="BU57">
            <v>8927164.0350130405</v>
          </cell>
          <cell r="BV57">
            <v>11251046.632068768</v>
          </cell>
          <cell r="BW57">
            <v>13773022.82534497</v>
          </cell>
          <cell r="BX57">
            <v>17035835.825576801</v>
          </cell>
          <cell r="BY57">
            <v>21229769.233099133</v>
          </cell>
        </row>
        <row r="58">
          <cell r="A58" t="str">
            <v>Distribución (G)</v>
          </cell>
          <cell r="B58">
            <v>20915892.425731696</v>
          </cell>
          <cell r="C58">
            <v>640161</v>
          </cell>
          <cell r="D58">
            <v>801940</v>
          </cell>
          <cell r="E58">
            <v>865053</v>
          </cell>
          <cell r="F58">
            <v>2307154</v>
          </cell>
          <cell r="G58">
            <v>748673</v>
          </cell>
          <cell r="H58">
            <v>745761</v>
          </cell>
          <cell r="I58">
            <v>998167</v>
          </cell>
          <cell r="J58">
            <v>2492601</v>
          </cell>
          <cell r="K58">
            <v>821669</v>
          </cell>
          <cell r="L58">
            <v>1137612</v>
          </cell>
          <cell r="M58">
            <v>983777</v>
          </cell>
          <cell r="N58">
            <v>2943058</v>
          </cell>
          <cell r="O58">
            <v>678077</v>
          </cell>
          <cell r="P58">
            <v>792921</v>
          </cell>
          <cell r="Q58">
            <v>2255899</v>
          </cell>
          <cell r="R58">
            <v>3726897</v>
          </cell>
          <cell r="S58">
            <v>11469710</v>
          </cell>
          <cell r="T58">
            <v>716629.94500000007</v>
          </cell>
          <cell r="U58">
            <v>455339.723</v>
          </cell>
          <cell r="V58">
            <v>560508.16000000003</v>
          </cell>
          <cell r="W58">
            <v>1732477.828</v>
          </cell>
          <cell r="X58">
            <v>608610.75899999996</v>
          </cell>
          <cell r="Y58">
            <v>736569.64399999997</v>
          </cell>
          <cell r="Z58">
            <v>441506.67300000001</v>
          </cell>
          <cell r="AA58">
            <v>1786687.0760000001</v>
          </cell>
          <cell r="AB58">
            <v>653137.5739589025</v>
          </cell>
          <cell r="AC58">
            <v>669097.37648955756</v>
          </cell>
          <cell r="AD58">
            <v>598802.14076671714</v>
          </cell>
          <cell r="AE58">
            <v>1921037.0912151772</v>
          </cell>
          <cell r="AF58">
            <v>568654.06643004878</v>
          </cell>
          <cell r="AG58">
            <v>547508.26247884182</v>
          </cell>
          <cell r="AH58">
            <v>550887.36151232745</v>
          </cell>
          <cell r="AI58">
            <v>1667049.6904212183</v>
          </cell>
          <cell r="AJ58">
            <v>7107251.6856363956</v>
          </cell>
          <cell r="AK58">
            <v>529966.20561627613</v>
          </cell>
          <cell r="AL58">
            <v>516401.7784825628</v>
          </cell>
          <cell r="AM58">
            <v>521199.43788407627</v>
          </cell>
          <cell r="AN58">
            <v>1567567.4219829151</v>
          </cell>
          <cell r="AO58">
            <v>527271.32428194128</v>
          </cell>
          <cell r="AP58">
            <v>535088.51323617599</v>
          </cell>
          <cell r="AQ58">
            <v>577977.1709349067</v>
          </cell>
          <cell r="AR58">
            <v>1640337.0084530239</v>
          </cell>
          <cell r="AS58">
            <v>569125.96183774667</v>
          </cell>
          <cell r="AT58">
            <v>602930.04501364299</v>
          </cell>
          <cell r="AU58">
            <v>570236.42080815462</v>
          </cell>
          <cell r="AV58">
            <v>1742292.4276595442</v>
          </cell>
          <cell r="AW58">
            <v>576039.26583459484</v>
          </cell>
          <cell r="AX58">
            <v>574933.40815390355</v>
          </cell>
          <cell r="AY58">
            <v>599979.07739898376</v>
          </cell>
          <cell r="AZ58">
            <v>1750951.751387482</v>
          </cell>
          <cell r="BA58">
            <v>6701148.6094829645</v>
          </cell>
          <cell r="BB58">
            <v>565642.74563514523</v>
          </cell>
          <cell r="BC58">
            <v>561759.90689962055</v>
          </cell>
          <cell r="BD58">
            <v>573362.04834813741</v>
          </cell>
          <cell r="BE58">
            <v>1700764.7008829031</v>
          </cell>
          <cell r="BF58">
            <v>580451.80059397651</v>
          </cell>
          <cell r="BG58">
            <v>595342.67610827612</v>
          </cell>
          <cell r="BH58">
            <v>655379.47009662562</v>
          </cell>
          <cell r="BI58">
            <v>1831173.9467988783</v>
          </cell>
          <cell r="BJ58">
            <v>649870.03086969641</v>
          </cell>
          <cell r="BK58">
            <v>694362.610589616</v>
          </cell>
          <cell r="BL58">
            <v>661297.91045357997</v>
          </cell>
          <cell r="BM58">
            <v>2005530.5519128924</v>
          </cell>
          <cell r="BN58">
            <v>673234.75563465687</v>
          </cell>
          <cell r="BO58">
            <v>677119.25580847601</v>
          </cell>
          <cell r="BP58">
            <v>713048.7146386439</v>
          </cell>
          <cell r="BQ58">
            <v>2063402.7260817767</v>
          </cell>
          <cell r="BR58">
            <v>7600871.9256764501</v>
          </cell>
          <cell r="BS58">
            <v>14271883.737662509</v>
          </cell>
          <cell r="BT58">
            <v>17503738.377103157</v>
          </cell>
          <cell r="BU58">
            <v>24314082.933543961</v>
          </cell>
          <cell r="BV58">
            <v>26677280.131705381</v>
          </cell>
          <cell r="BW58">
            <v>32403849.238373786</v>
          </cell>
          <cell r="BX58">
            <v>39642439.073017076</v>
          </cell>
          <cell r="BY58">
            <v>47624096.807241254</v>
          </cell>
        </row>
        <row r="59">
          <cell r="A59" t="str">
            <v>Mano de obre propia - Comercialización</v>
          </cell>
          <cell r="B59">
            <v>1075830.9999887478</v>
          </cell>
          <cell r="C59">
            <v>94068</v>
          </cell>
          <cell r="D59">
            <v>62674</v>
          </cell>
          <cell r="E59">
            <v>40426</v>
          </cell>
          <cell r="F59">
            <v>197168</v>
          </cell>
          <cell r="G59">
            <v>31503</v>
          </cell>
          <cell r="H59">
            <v>30042</v>
          </cell>
          <cell r="I59">
            <v>35951</v>
          </cell>
          <cell r="J59">
            <v>97496</v>
          </cell>
          <cell r="K59">
            <v>34927</v>
          </cell>
          <cell r="L59">
            <v>84452</v>
          </cell>
          <cell r="M59">
            <v>28753</v>
          </cell>
          <cell r="N59">
            <v>148132</v>
          </cell>
          <cell r="O59">
            <v>23513</v>
          </cell>
          <cell r="P59">
            <v>4682</v>
          </cell>
          <cell r="Q59">
            <v>33875</v>
          </cell>
          <cell r="R59">
            <v>62070</v>
          </cell>
          <cell r="S59">
            <v>504866</v>
          </cell>
          <cell r="T59">
            <v>19655.191999999999</v>
          </cell>
          <cell r="U59">
            <v>31505.34</v>
          </cell>
          <cell r="V59">
            <v>18705.684000000001</v>
          </cell>
          <cell r="W59">
            <v>69866.216</v>
          </cell>
          <cell r="X59">
            <v>223996.326</v>
          </cell>
          <cell r="Y59">
            <v>112390.151</v>
          </cell>
          <cell r="Z59">
            <v>308266.24300000002</v>
          </cell>
          <cell r="AA59">
            <v>644652.72</v>
          </cell>
          <cell r="AB59">
            <v>353063.52405476128</v>
          </cell>
          <cell r="AC59">
            <v>353063.52405476128</v>
          </cell>
          <cell r="AD59">
            <v>353063.52405476128</v>
          </cell>
          <cell r="AE59">
            <v>1059190.5721642838</v>
          </cell>
          <cell r="AF59">
            <v>353063.52405476128</v>
          </cell>
          <cell r="AG59">
            <v>353063.52405476128</v>
          </cell>
          <cell r="AH59">
            <v>353063.52405476128</v>
          </cell>
          <cell r="AI59">
            <v>1059190.5721642838</v>
          </cell>
          <cell r="AJ59">
            <v>2832900.0803285674</v>
          </cell>
          <cell r="AK59">
            <v>353063.52405476128</v>
          </cell>
          <cell r="AL59">
            <v>353063.52405476128</v>
          </cell>
          <cell r="AM59">
            <v>353063.52405476128</v>
          </cell>
          <cell r="AN59">
            <v>1059190.5721642838</v>
          </cell>
          <cell r="AO59">
            <v>353063.52405476128</v>
          </cell>
          <cell r="AP59">
            <v>353063.52405476128</v>
          </cell>
          <cell r="AQ59">
            <v>397975.25079511997</v>
          </cell>
          <cell r="AR59">
            <v>1104102.2989046427</v>
          </cell>
          <cell r="AS59">
            <v>397975.25079511997</v>
          </cell>
          <cell r="AT59">
            <v>397975.25079511997</v>
          </cell>
          <cell r="AU59">
            <v>397975.25079511997</v>
          </cell>
          <cell r="AV59">
            <v>1193925.7523853597</v>
          </cell>
          <cell r="AW59">
            <v>397975.25079511997</v>
          </cell>
          <cell r="AX59">
            <v>397975.25079511997</v>
          </cell>
          <cell r="AY59">
            <v>397975.25079511997</v>
          </cell>
          <cell r="AZ59">
            <v>1193925.7523853597</v>
          </cell>
          <cell r="BA59">
            <v>4551144.375839645</v>
          </cell>
          <cell r="BB59">
            <v>397975.25079511997</v>
          </cell>
          <cell r="BC59">
            <v>397975.25079511997</v>
          </cell>
          <cell r="BD59">
            <v>397975.25079511997</v>
          </cell>
          <cell r="BE59">
            <v>1193925.7523853597</v>
          </cell>
          <cell r="BF59">
            <v>397975.25079511997</v>
          </cell>
          <cell r="BG59">
            <v>397975.25079511997</v>
          </cell>
          <cell r="BH59">
            <v>464553.71805206384</v>
          </cell>
          <cell r="BI59">
            <v>1260504.2196423037</v>
          </cell>
          <cell r="BJ59">
            <v>464553.71805206384</v>
          </cell>
          <cell r="BK59">
            <v>464553.71805206384</v>
          </cell>
          <cell r="BL59">
            <v>464553.71805206384</v>
          </cell>
          <cell r="BM59">
            <v>1393661.1541561913</v>
          </cell>
          <cell r="BN59">
            <v>464553.71805206384</v>
          </cell>
          <cell r="BO59">
            <v>464553.71805206384</v>
          </cell>
          <cell r="BP59">
            <v>464553.71805206384</v>
          </cell>
          <cell r="BQ59">
            <v>1393661.1541561913</v>
          </cell>
          <cell r="BR59">
            <v>5241752.2803400457</v>
          </cell>
          <cell r="BS59">
            <v>7387068.413210392</v>
          </cell>
          <cell r="BT59">
            <v>8735055.3990934864</v>
          </cell>
          <cell r="BU59">
            <v>10373099.742224587</v>
          </cell>
          <cell r="BV59">
            <v>12429303.678595925</v>
          </cell>
          <cell r="BW59">
            <v>15107386.83627631</v>
          </cell>
          <cell r="BX59">
            <v>18575845.672348842</v>
          </cell>
          <cell r="BY59">
            <v>23031976.711415969</v>
          </cell>
        </row>
        <row r="60">
          <cell r="A60" t="str">
            <v>Mano de Obra contratada - Comercialización</v>
          </cell>
          <cell r="B60">
            <v>87599.250249635516</v>
          </cell>
          <cell r="C60">
            <v>94</v>
          </cell>
          <cell r="D60">
            <v>3195</v>
          </cell>
          <cell r="E60">
            <v>1619</v>
          </cell>
          <cell r="F60">
            <v>4908</v>
          </cell>
          <cell r="G60">
            <v>1692</v>
          </cell>
          <cell r="H60">
            <v>1662</v>
          </cell>
          <cell r="I60">
            <v>123606</v>
          </cell>
          <cell r="J60">
            <v>126960</v>
          </cell>
          <cell r="K60">
            <v>3540</v>
          </cell>
          <cell r="L60">
            <v>1548</v>
          </cell>
          <cell r="M60">
            <v>3</v>
          </cell>
          <cell r="N60">
            <v>5091</v>
          </cell>
          <cell r="O60">
            <v>9137</v>
          </cell>
          <cell r="P60">
            <v>0</v>
          </cell>
          <cell r="Q60">
            <v>41943</v>
          </cell>
          <cell r="R60">
            <v>51080</v>
          </cell>
          <cell r="S60">
            <v>188039</v>
          </cell>
          <cell r="T60">
            <v>105.05200000000001</v>
          </cell>
          <cell r="U60">
            <v>2372.5</v>
          </cell>
          <cell r="V60">
            <v>72918.244000000006</v>
          </cell>
          <cell r="W60">
            <v>75395.796000000002</v>
          </cell>
          <cell r="X60">
            <v>92601.732000000004</v>
          </cell>
          <cell r="Y60">
            <v>63417.558000000005</v>
          </cell>
          <cell r="Z60">
            <v>298353.48</v>
          </cell>
          <cell r="AA60">
            <v>454372.77</v>
          </cell>
          <cell r="AB60">
            <v>104007.02281476498</v>
          </cell>
          <cell r="AC60">
            <v>106617.72138717347</v>
          </cell>
          <cell r="AD60">
            <v>116506.34296766853</v>
          </cell>
          <cell r="AE60">
            <v>327131.087169607</v>
          </cell>
          <cell r="AF60">
            <v>74881.094759855856</v>
          </cell>
          <cell r="AG60">
            <v>68214.099588230281</v>
          </cell>
          <cell r="AH60">
            <v>59423.417944582718</v>
          </cell>
          <cell r="AI60">
            <v>202518.61229266881</v>
          </cell>
          <cell r="AJ60">
            <v>1059418.2654622758</v>
          </cell>
          <cell r="AK60">
            <v>68395.234554482216</v>
          </cell>
          <cell r="AL60">
            <v>66204.809067105089</v>
          </cell>
          <cell r="AM60">
            <v>65526.225035125579</v>
          </cell>
          <cell r="AN60">
            <v>200126.2686567129</v>
          </cell>
          <cell r="AO60">
            <v>67587.284597370788</v>
          </cell>
          <cell r="AP60">
            <v>67314.421149417351</v>
          </cell>
          <cell r="AQ60">
            <v>67689.162896731723</v>
          </cell>
          <cell r="AR60">
            <v>202590.86864351988</v>
          </cell>
          <cell r="AS60">
            <v>68419.637200780067</v>
          </cell>
          <cell r="AT60">
            <v>68700.741988620197</v>
          </cell>
          <cell r="AU60">
            <v>69168.934703806401</v>
          </cell>
          <cell r="AV60">
            <v>206289.31389320665</v>
          </cell>
          <cell r="AW60">
            <v>69668.687979252121</v>
          </cell>
          <cell r="AX60">
            <v>70090.521409754787</v>
          </cell>
          <cell r="AY60">
            <v>70559.882168311262</v>
          </cell>
          <cell r="AZ60">
            <v>210319.09155731814</v>
          </cell>
          <cell r="BA60">
            <v>819325.54275075765</v>
          </cell>
          <cell r="BB60">
            <v>71258.264426315232</v>
          </cell>
          <cell r="BC60">
            <v>71796.829223034103</v>
          </cell>
          <cell r="BD60">
            <v>72374.943803365531</v>
          </cell>
          <cell r="BE60">
            <v>215430.03745271487</v>
          </cell>
          <cell r="BF60">
            <v>72989.905293466436</v>
          </cell>
          <cell r="BG60">
            <v>73576.602972165972</v>
          </cell>
          <cell r="BH60">
            <v>74179.608564742375</v>
          </cell>
          <cell r="BI60">
            <v>220746.11683037478</v>
          </cell>
          <cell r="BJ60">
            <v>74791.04748745187</v>
          </cell>
          <cell r="BK60">
            <v>75401.292928215524</v>
          </cell>
          <cell r="BL60">
            <v>76019.516592179876</v>
          </cell>
          <cell r="BM60">
            <v>226211.85700784725</v>
          </cell>
          <cell r="BN60">
            <v>76642.896294747246</v>
          </cell>
          <cell r="BO60">
            <v>77270.321655948224</v>
          </cell>
          <cell r="BP60">
            <v>77903.567750323171</v>
          </cell>
          <cell r="BQ60">
            <v>231816.78570101864</v>
          </cell>
          <cell r="BR60">
            <v>894204.79699195549</v>
          </cell>
          <cell r="BS60">
            <v>2683474.796877041</v>
          </cell>
          <cell r="BT60">
            <v>3435013.6961462968</v>
          </cell>
          <cell r="BU60">
            <v>5503230.5390430856</v>
          </cell>
          <cell r="BV60">
            <v>4849861.7214418296</v>
          </cell>
          <cell r="BW60">
            <v>5851146.6028443957</v>
          </cell>
          <cell r="BX60">
            <v>6969262.6712437645</v>
          </cell>
          <cell r="BY60">
            <v>7672692.9178223237</v>
          </cell>
        </row>
        <row r="61">
          <cell r="A61" t="str">
            <v>Materiales - Comercialización</v>
          </cell>
          <cell r="B61">
            <v>14294.99999985061</v>
          </cell>
          <cell r="C61">
            <v>4256</v>
          </cell>
          <cell r="D61">
            <v>1287</v>
          </cell>
          <cell r="E61">
            <v>890</v>
          </cell>
          <cell r="F61">
            <v>6433</v>
          </cell>
          <cell r="G61">
            <v>637</v>
          </cell>
          <cell r="H61">
            <v>740</v>
          </cell>
          <cell r="I61">
            <v>1437</v>
          </cell>
          <cell r="J61">
            <v>2814</v>
          </cell>
          <cell r="K61">
            <v>1478</v>
          </cell>
          <cell r="L61">
            <v>1196</v>
          </cell>
          <cell r="M61">
            <v>618</v>
          </cell>
          <cell r="N61">
            <v>3292</v>
          </cell>
          <cell r="O61">
            <v>619</v>
          </cell>
          <cell r="P61">
            <v>627</v>
          </cell>
          <cell r="Q61">
            <v>-6721</v>
          </cell>
          <cell r="R61">
            <v>-5475</v>
          </cell>
          <cell r="S61">
            <v>7064</v>
          </cell>
          <cell r="T61">
            <v>903.697</v>
          </cell>
          <cell r="U61">
            <v>1220.107</v>
          </cell>
          <cell r="V61">
            <v>3987.0120000000002</v>
          </cell>
          <cell r="W61">
            <v>6110.8159999999998</v>
          </cell>
          <cell r="X61">
            <v>-6285.4110000000001</v>
          </cell>
          <cell r="Y61">
            <v>7237.2030000000004</v>
          </cell>
          <cell r="Z61">
            <v>9346.8359999999993</v>
          </cell>
          <cell r="AA61">
            <v>10298.628000000001</v>
          </cell>
          <cell r="AB61">
            <v>6405.5150687764935</v>
          </cell>
          <cell r="AC61">
            <v>4389.732474384452</v>
          </cell>
          <cell r="AD61">
            <v>3008.2690043774383</v>
          </cell>
          <cell r="AE61">
            <v>13803.516547538384</v>
          </cell>
          <cell r="AF61">
            <v>2061.5314253921188</v>
          </cell>
          <cell r="AG61">
            <v>1412.7261375079981</v>
          </cell>
          <cell r="AH61">
            <v>968.10126154235945</v>
          </cell>
          <cell r="AI61">
            <v>4442.3588244424764</v>
          </cell>
          <cell r="AJ61">
            <v>34655.319371980862</v>
          </cell>
          <cell r="AK61">
            <v>979.53328731080194</v>
          </cell>
          <cell r="AL61">
            <v>991.05539622803053</v>
          </cell>
          <cell r="AM61">
            <v>1002.668499147063</v>
          </cell>
          <cell r="AN61">
            <v>2973.2571826858953</v>
          </cell>
          <cell r="AO61">
            <v>1014.3735099230153</v>
          </cell>
          <cell r="AP61">
            <v>1026.1713455882377</v>
          </cell>
          <cell r="AQ61">
            <v>1038.062926522075</v>
          </cell>
          <cell r="AR61">
            <v>3078.607782033328</v>
          </cell>
          <cell r="AS61">
            <v>1050.0491766155701</v>
          </cell>
          <cell r="AT61">
            <v>1062.1310234314083</v>
          </cell>
          <cell r="AU61">
            <v>1074.3093983593872</v>
          </cell>
          <cell r="AV61">
            <v>3186.4895984063651</v>
          </cell>
          <cell r="AW61">
            <v>1086.5852367676716</v>
          </cell>
          <cell r="AX61">
            <v>1098.9594781500798</v>
          </cell>
          <cell r="AY61">
            <v>1111.4330662696379</v>
          </cell>
          <cell r="AZ61">
            <v>3296.9777811873892</v>
          </cell>
          <cell r="BA61">
            <v>12535.332344312978</v>
          </cell>
          <cell r="BB61">
            <v>1130.4187074538149</v>
          </cell>
          <cell r="BC61">
            <v>1149.5689266353675</v>
          </cell>
          <cell r="BD61">
            <v>1168.886730882479</v>
          </cell>
          <cell r="BE61">
            <v>3448.8743649716612</v>
          </cell>
          <cell r="BF61">
            <v>1188.3751000347731</v>
          </cell>
          <cell r="BG61">
            <v>1208.036989883693</v>
          </cell>
          <cell r="BH61">
            <v>1227.875335123945</v>
          </cell>
          <cell r="BI61">
            <v>3624.2874250424115</v>
          </cell>
          <cell r="BJ61">
            <v>1247.8930520972428</v>
          </cell>
          <cell r="BK61">
            <v>1268.0930413473309</v>
          </cell>
          <cell r="BL61">
            <v>1288.478190003294</v>
          </cell>
          <cell r="BM61">
            <v>3804.4642834478677</v>
          </cell>
          <cell r="BN61">
            <v>1309.0513740064091</v>
          </cell>
          <cell r="BO61">
            <v>1329.8154601942563</v>
          </cell>
          <cell r="BP61">
            <v>1350.773308254438</v>
          </cell>
          <cell r="BQ61">
            <v>3989.6401424551036</v>
          </cell>
          <cell r="BR61">
            <v>14867.266215917043</v>
          </cell>
          <cell r="BS61">
            <v>55187.50885033844</v>
          </cell>
          <cell r="BT61">
            <v>128198.96801312131</v>
          </cell>
          <cell r="BU61">
            <v>299150.42857459816</v>
          </cell>
          <cell r="BV61">
            <v>371211.01316149032</v>
          </cell>
          <cell r="BW61">
            <v>468413.55964374647</v>
          </cell>
          <cell r="BX61">
            <v>599045.61579104199</v>
          </cell>
          <cell r="BY61">
            <v>773458.0066044596</v>
          </cell>
        </row>
        <row r="62">
          <cell r="A62" t="str">
            <v>Otros gastos - Comercialización</v>
          </cell>
          <cell r="B62">
            <v>1950282.9999796019</v>
          </cell>
          <cell r="C62">
            <v>65245</v>
          </cell>
          <cell r="D62">
            <v>126791</v>
          </cell>
          <cell r="E62">
            <v>182274</v>
          </cell>
          <cell r="F62">
            <v>374310</v>
          </cell>
          <cell r="G62">
            <v>134751</v>
          </cell>
          <cell r="H62">
            <v>129616</v>
          </cell>
          <cell r="I62">
            <v>122921</v>
          </cell>
          <cell r="J62">
            <v>387288</v>
          </cell>
          <cell r="K62">
            <v>112680</v>
          </cell>
          <cell r="L62">
            <v>115279</v>
          </cell>
          <cell r="M62">
            <v>115503</v>
          </cell>
          <cell r="N62">
            <v>343462</v>
          </cell>
          <cell r="O62">
            <v>64391</v>
          </cell>
          <cell r="P62">
            <v>68484</v>
          </cell>
          <cell r="Q62">
            <v>160531</v>
          </cell>
          <cell r="R62">
            <v>293406</v>
          </cell>
          <cell r="S62">
            <v>1398466</v>
          </cell>
          <cell r="T62">
            <v>98501.743000000002</v>
          </cell>
          <cell r="U62">
            <v>148458.503</v>
          </cell>
          <cell r="V62">
            <v>-40011.989000000001</v>
          </cell>
          <cell r="W62">
            <v>206948.25700000001</v>
          </cell>
          <cell r="X62">
            <v>20952.807000000001</v>
          </cell>
          <cell r="Y62">
            <v>76714.384000000005</v>
          </cell>
          <cell r="Z62">
            <v>-248902.12400000001</v>
          </cell>
          <cell r="AA62">
            <v>-151234.93299999999</v>
          </cell>
          <cell r="AB62">
            <v>-34618.040880663808</v>
          </cell>
          <cell r="AC62">
            <v>-47338.341974763345</v>
          </cell>
          <cell r="AD62">
            <v>-75734.310114955806</v>
          </cell>
          <cell r="AE62">
            <v>-157690.69297038292</v>
          </cell>
          <cell r="AF62">
            <v>-36095.779906543961</v>
          </cell>
          <cell r="AG62">
            <v>-36434.037933271618</v>
          </cell>
          <cell r="AH62">
            <v>-33938.016441441119</v>
          </cell>
          <cell r="AI62">
            <v>-106467.83428125671</v>
          </cell>
          <cell r="AJ62">
            <v>-208445.20325163964</v>
          </cell>
          <cell r="AK62">
            <v>-35956.65808558328</v>
          </cell>
          <cell r="AL62">
            <v>-35909.673418502389</v>
          </cell>
          <cell r="AM62">
            <v>-35732.583354662434</v>
          </cell>
          <cell r="AN62">
            <v>-107598.91485874809</v>
          </cell>
          <cell r="AO62">
            <v>-36338.650241868374</v>
          </cell>
          <cell r="AP62">
            <v>-36467.65785668126</v>
          </cell>
          <cell r="AQ62">
            <v>-36656.102148763617</v>
          </cell>
          <cell r="AR62">
            <v>-109462.41024731327</v>
          </cell>
          <cell r="AS62">
            <v>-36967.995874594322</v>
          </cell>
          <cell r="AT62">
            <v>-37180.540497919734</v>
          </cell>
          <cell r="AU62">
            <v>-37421.297507388386</v>
          </cell>
          <cell r="AV62">
            <v>-111569.83387990244</v>
          </cell>
          <cell r="AW62">
            <v>-37679.721735367537</v>
          </cell>
          <cell r="AX62">
            <v>-37920.088073231476</v>
          </cell>
          <cell r="AY62">
            <v>-38169.850449662066</v>
          </cell>
          <cell r="AZ62">
            <v>-113769.66025826109</v>
          </cell>
          <cell r="BA62">
            <v>-442400.81924422487</v>
          </cell>
          <cell r="BB62">
            <v>-38546.327270369606</v>
          </cell>
          <cell r="BC62">
            <v>-38839.942110131575</v>
          </cell>
          <cell r="BD62">
            <v>-39151.598088244136</v>
          </cell>
          <cell r="BE62">
            <v>-116537.86746874532</v>
          </cell>
          <cell r="BF62">
            <v>-39484.224253144275</v>
          </cell>
          <cell r="BG62">
            <v>-39801.993366296738</v>
          </cell>
          <cell r="BH62">
            <v>-40127.946194905271</v>
          </cell>
          <cell r="BI62">
            <v>-119414.16381434629</v>
          </cell>
          <cell r="BJ62">
            <v>-40458.742943034202</v>
          </cell>
          <cell r="BK62">
            <v>-40788.919866005745</v>
          </cell>
          <cell r="BL62">
            <v>-41123.300682149747</v>
          </cell>
          <cell r="BM62">
            <v>-122370.96349118969</v>
          </cell>
          <cell r="BN62">
            <v>-41460.536986875108</v>
          </cell>
          <cell r="BO62">
            <v>-41799.955079394153</v>
          </cell>
          <cell r="BP62">
            <v>-42142.50417489704</v>
          </cell>
          <cell r="BQ62">
            <v>-125402.9962411663</v>
          </cell>
          <cell r="BR62">
            <v>-483725.99101544759</v>
          </cell>
          <cell r="BS62">
            <v>-1097963.1565420136</v>
          </cell>
          <cell r="BT62">
            <v>-1581252.816898257</v>
          </cell>
          <cell r="BU62">
            <v>-2482127.4925565259</v>
          </cell>
          <cell r="BV62">
            <v>-2153881.1975994683</v>
          </cell>
          <cell r="BW62">
            <v>-2638368.7984715649</v>
          </cell>
          <cell r="BX62">
            <v>-3128628.7443439872</v>
          </cell>
          <cell r="BY62">
            <v>-3439362.6577592227</v>
          </cell>
        </row>
        <row r="63">
          <cell r="A63" t="str">
            <v>Imp., tasas y contribuciones - Comercialización</v>
          </cell>
          <cell r="B63">
            <v>8478389.9999113232</v>
          </cell>
          <cell r="C63">
            <v>0</v>
          </cell>
          <cell r="D63">
            <v>0</v>
          </cell>
          <cell r="E63">
            <v>428208</v>
          </cell>
          <cell r="F63">
            <v>428208</v>
          </cell>
          <cell r="G63">
            <v>488538</v>
          </cell>
          <cell r="H63">
            <v>716596</v>
          </cell>
          <cell r="I63">
            <v>507433</v>
          </cell>
          <cell r="J63">
            <v>1712567</v>
          </cell>
          <cell r="K63">
            <v>532358</v>
          </cell>
          <cell r="L63">
            <v>210916</v>
          </cell>
          <cell r="M63">
            <v>590436</v>
          </cell>
          <cell r="N63">
            <v>1333710</v>
          </cell>
          <cell r="O63">
            <v>516399</v>
          </cell>
          <cell r="P63">
            <v>647829</v>
          </cell>
          <cell r="Q63">
            <v>1027877</v>
          </cell>
          <cell r="R63">
            <v>2192105</v>
          </cell>
          <cell r="S63">
            <v>5666590</v>
          </cell>
          <cell r="T63">
            <v>29435.614000000001</v>
          </cell>
          <cell r="U63">
            <v>468459.27</v>
          </cell>
          <cell r="V63">
            <v>9.0340000000000007</v>
          </cell>
          <cell r="W63">
            <v>497903.91800000001</v>
          </cell>
          <cell r="X63">
            <v>160.27600000000001</v>
          </cell>
          <cell r="Y63">
            <v>115243.935</v>
          </cell>
          <cell r="Z63">
            <v>1220125.6310000001</v>
          </cell>
          <cell r="AA63">
            <v>1335529.8419999999</v>
          </cell>
          <cell r="AB63">
            <v>640807.57433633518</v>
          </cell>
          <cell r="AC63">
            <v>717469.06072386832</v>
          </cell>
          <cell r="AD63">
            <v>637765.99186962936</v>
          </cell>
          <cell r="AE63">
            <v>1996042.6269298331</v>
          </cell>
          <cell r="AF63">
            <v>651473.81351080816</v>
          </cell>
          <cell r="AG63">
            <v>645670.93242678849</v>
          </cell>
          <cell r="AH63">
            <v>698156.36485645606</v>
          </cell>
          <cell r="AI63">
            <v>1995301.1107940527</v>
          </cell>
          <cell r="AJ63">
            <v>5824777.4977238858</v>
          </cell>
          <cell r="AK63">
            <v>599825.57935113343</v>
          </cell>
          <cell r="AL63">
            <v>574395.01916652732</v>
          </cell>
          <cell r="AM63">
            <v>584331.74158342858</v>
          </cell>
          <cell r="AN63">
            <v>1758552.3401010893</v>
          </cell>
          <cell r="AO63">
            <v>581508.57314324193</v>
          </cell>
          <cell r="AP63">
            <v>596504.07857877249</v>
          </cell>
          <cell r="AQ63">
            <v>640877.28312556073</v>
          </cell>
          <cell r="AR63">
            <v>1818889.9348475751</v>
          </cell>
          <cell r="AS63">
            <v>615129.19164845976</v>
          </cell>
          <cell r="AT63">
            <v>683091.00789067603</v>
          </cell>
          <cell r="AU63">
            <v>601125.40913775621</v>
          </cell>
          <cell r="AV63">
            <v>1899345.6086768922</v>
          </cell>
          <cell r="AW63">
            <v>608526.33023275458</v>
          </cell>
          <cell r="AX63">
            <v>597784.53594081348</v>
          </cell>
          <cell r="AY63">
            <v>640400.63843101007</v>
          </cell>
          <cell r="AZ63">
            <v>1846711.504604578</v>
          </cell>
          <cell r="BA63">
            <v>7323499.3882301347</v>
          </cell>
          <cell r="BB63">
            <v>578104.6039300292</v>
          </cell>
          <cell r="BC63">
            <v>576461.54699777544</v>
          </cell>
          <cell r="BD63">
            <v>610867.3298812015</v>
          </cell>
          <cell r="BE63">
            <v>1765433.4808090059</v>
          </cell>
          <cell r="BF63">
            <v>633668.7387471007</v>
          </cell>
          <cell r="BG63">
            <v>677438.91762804077</v>
          </cell>
          <cell r="BH63">
            <v>758408.12394451338</v>
          </cell>
          <cell r="BI63">
            <v>2069515.7803196551</v>
          </cell>
          <cell r="BJ63">
            <v>759294.9570704205</v>
          </cell>
          <cell r="BK63">
            <v>878444.87988765037</v>
          </cell>
          <cell r="BL63">
            <v>805659.95074541925</v>
          </cell>
          <cell r="BM63">
            <v>2443399.7877034904</v>
          </cell>
          <cell r="BN63">
            <v>850229.94495014625</v>
          </cell>
          <cell r="BO63">
            <v>870339.29903260071</v>
          </cell>
          <cell r="BP63">
            <v>971502.4894512773</v>
          </cell>
          <cell r="BQ63">
            <v>2692071.7334340238</v>
          </cell>
          <cell r="BR63">
            <v>8970420.7822661754</v>
          </cell>
          <cell r="BS63">
            <v>17599822.553888608</v>
          </cell>
          <cell r="BT63">
            <v>28296538.513840433</v>
          </cell>
          <cell r="BU63">
            <v>35215500.427702628</v>
          </cell>
          <cell r="BV63">
            <v>44945617.890993811</v>
          </cell>
          <cell r="BW63">
            <v>58186822.546875581</v>
          </cell>
          <cell r="BX63">
            <v>76482485.476948783</v>
          </cell>
          <cell r="BY63">
            <v>97313074.113851056</v>
          </cell>
        </row>
        <row r="64">
          <cell r="A64" t="str">
            <v xml:space="preserve">Comercialización (G) </v>
          </cell>
          <cell r="B64">
            <v>11606398.250129161</v>
          </cell>
          <cell r="C64">
            <v>163663</v>
          </cell>
          <cell r="D64">
            <v>193947</v>
          </cell>
          <cell r="E64">
            <v>653417</v>
          </cell>
          <cell r="F64">
            <v>1011027</v>
          </cell>
          <cell r="G64">
            <v>657121</v>
          </cell>
          <cell r="H64">
            <v>878656</v>
          </cell>
          <cell r="I64">
            <v>791348</v>
          </cell>
          <cell r="J64">
            <v>2327125</v>
          </cell>
          <cell r="K64">
            <v>684983</v>
          </cell>
          <cell r="L64">
            <v>413391</v>
          </cell>
          <cell r="M64">
            <v>735313</v>
          </cell>
          <cell r="N64">
            <v>1833687</v>
          </cell>
          <cell r="O64">
            <v>614059</v>
          </cell>
          <cell r="P64">
            <v>721622</v>
          </cell>
          <cell r="Q64">
            <v>1257505</v>
          </cell>
          <cell r="R64">
            <v>2593186</v>
          </cell>
          <cell r="S64">
            <v>7765025</v>
          </cell>
          <cell r="T64">
            <v>148601.29800000001</v>
          </cell>
          <cell r="U64">
            <v>652015.72</v>
          </cell>
          <cell r="V64">
            <v>55607.985000000001</v>
          </cell>
          <cell r="W64">
            <v>856225.00300000003</v>
          </cell>
          <cell r="X64">
            <v>331425.73</v>
          </cell>
          <cell r="Y64">
            <v>375003.23100000003</v>
          </cell>
          <cell r="Z64">
            <v>1587190.0660000001</v>
          </cell>
          <cell r="AA64">
            <v>2293619.0270000002</v>
          </cell>
          <cell r="AB64">
            <v>1069665.5953939741</v>
          </cell>
          <cell r="AC64">
            <v>1134201.6966654239</v>
          </cell>
          <cell r="AD64">
            <v>1034609.817781481</v>
          </cell>
          <cell r="AE64">
            <v>3238477.1098408792</v>
          </cell>
          <cell r="AF64">
            <v>1045384.1838442734</v>
          </cell>
          <cell r="AG64">
            <v>1031927.2442740164</v>
          </cell>
          <cell r="AH64">
            <v>1077673.3916759014</v>
          </cell>
          <cell r="AI64">
            <v>3154984.8197941915</v>
          </cell>
          <cell r="AJ64">
            <v>9543305.9596350715</v>
          </cell>
          <cell r="AK64">
            <v>986307.21316210448</v>
          </cell>
          <cell r="AL64">
            <v>958744.73426611943</v>
          </cell>
          <cell r="AM64">
            <v>968191.57581780013</v>
          </cell>
          <cell r="AN64">
            <v>2913243.5232460243</v>
          </cell>
          <cell r="AO64">
            <v>966835.10506342852</v>
          </cell>
          <cell r="AP64">
            <v>981440.53727185808</v>
          </cell>
          <cell r="AQ64">
            <v>1070923.6575951707</v>
          </cell>
          <cell r="AR64">
            <v>3019199.299930457</v>
          </cell>
          <cell r="AS64">
            <v>1045606.1329463811</v>
          </cell>
          <cell r="AT64">
            <v>1113648.5911999277</v>
          </cell>
          <cell r="AU64">
            <v>1031922.6065276538</v>
          </cell>
          <cell r="AV64">
            <v>3191177.3306739628</v>
          </cell>
          <cell r="AW64">
            <v>1039577.1325085268</v>
          </cell>
          <cell r="AX64">
            <v>1029029.1795506068</v>
          </cell>
          <cell r="AY64">
            <v>1071877.3540110488</v>
          </cell>
          <cell r="AZ64">
            <v>3140483.6660701823</v>
          </cell>
          <cell r="BA64">
            <v>12264103.819920627</v>
          </cell>
          <cell r="BB64">
            <v>1009922.2105885484</v>
          </cell>
          <cell r="BC64">
            <v>1008543.2538324333</v>
          </cell>
          <cell r="BD64">
            <v>1043234.8131223255</v>
          </cell>
          <cell r="BE64">
            <v>3061700.2775433073</v>
          </cell>
          <cell r="BF64">
            <v>1066338.0456825776</v>
          </cell>
          <cell r="BG64">
            <v>1110396.8150189135</v>
          </cell>
          <cell r="BH64">
            <v>1258241.379701538</v>
          </cell>
          <cell r="BI64">
            <v>3434976.2404030296</v>
          </cell>
          <cell r="BJ64">
            <v>1259428.8727189994</v>
          </cell>
          <cell r="BK64">
            <v>1378879.0640432714</v>
          </cell>
          <cell r="BL64">
            <v>1306398.3628975165</v>
          </cell>
          <cell r="BM64">
            <v>3944706.2996597872</v>
          </cell>
          <cell r="BN64">
            <v>1351275.0736840887</v>
          </cell>
          <cell r="BO64">
            <v>1371693.1991214128</v>
          </cell>
          <cell r="BP64">
            <v>1473168.0443870216</v>
          </cell>
          <cell r="BQ64">
            <v>4196136.3171925228</v>
          </cell>
          <cell r="BR64">
            <v>14637519.13479865</v>
          </cell>
          <cell r="BS64">
            <v>26627590.116284367</v>
          </cell>
          <cell r="BT64">
            <v>39013553.760195084</v>
          </cell>
          <cell r="BU64">
            <v>48908853.644988373</v>
          </cell>
          <cell r="BV64">
            <v>60442113.106593594</v>
          </cell>
          <cell r="BW64">
            <v>76975400.747168466</v>
          </cell>
          <cell r="BX64">
            <v>99498010.691988438</v>
          </cell>
          <cell r="BY64">
            <v>125351839.09193461</v>
          </cell>
        </row>
        <row r="65"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-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  <cell r="AE65" t="str">
            <v>-</v>
          </cell>
          <cell r="AF65" t="str">
            <v>-</v>
          </cell>
          <cell r="AG65" t="str">
            <v>-</v>
          </cell>
          <cell r="AH65" t="str">
            <v>-</v>
          </cell>
          <cell r="AI65" t="str">
            <v>-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-</v>
          </cell>
          <cell r="AN65" t="str">
            <v>-</v>
          </cell>
          <cell r="AO65" t="str">
            <v>-</v>
          </cell>
          <cell r="AP65" t="str">
            <v>-</v>
          </cell>
          <cell r="AQ65" t="str">
            <v>-</v>
          </cell>
          <cell r="AR65" t="str">
            <v>-</v>
          </cell>
          <cell r="AS65" t="str">
            <v>-</v>
          </cell>
          <cell r="AT65" t="str">
            <v>-</v>
          </cell>
          <cell r="AU65" t="str">
            <v>-</v>
          </cell>
          <cell r="AV65" t="str">
            <v>-</v>
          </cell>
          <cell r="AW65" t="str">
            <v>-</v>
          </cell>
          <cell r="AX65" t="str">
            <v>-</v>
          </cell>
          <cell r="AY65" t="str">
            <v>-</v>
          </cell>
          <cell r="AZ65" t="str">
            <v>-</v>
          </cell>
          <cell r="BA65" t="str">
            <v>-</v>
          </cell>
          <cell r="BB65" t="str">
            <v>-</v>
          </cell>
          <cell r="BC65" t="str">
            <v>-</v>
          </cell>
          <cell r="BD65" t="str">
            <v>-</v>
          </cell>
          <cell r="BE65" t="str">
            <v>-</v>
          </cell>
          <cell r="BF65" t="str">
            <v>-</v>
          </cell>
          <cell r="BG65" t="str">
            <v>-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 t="str">
            <v>-</v>
          </cell>
          <cell r="BO65" t="str">
            <v>-</v>
          </cell>
          <cell r="BP65" t="str">
            <v>-</v>
          </cell>
          <cell r="BQ65" t="str">
            <v>-</v>
          </cell>
        </row>
        <row r="66">
          <cell r="A66" t="str">
            <v>GASTOS OPERACION</v>
          </cell>
          <cell r="B66">
            <v>99025894.675860837</v>
          </cell>
          <cell r="C66">
            <v>5673809.4572749995</v>
          </cell>
          <cell r="D66">
            <v>6460179.5684553972</v>
          </cell>
          <cell r="E66">
            <v>7032010.7073768927</v>
          </cell>
          <cell r="F66">
            <v>19165999.733107287</v>
          </cell>
          <cell r="G66">
            <v>6935284.1562917801</v>
          </cell>
          <cell r="H66">
            <v>6714110.3769918252</v>
          </cell>
          <cell r="I66">
            <v>8004998.6286301529</v>
          </cell>
          <cell r="J66">
            <v>21654393.161913756</v>
          </cell>
          <cell r="K66">
            <v>7005167.0839561857</v>
          </cell>
          <cell r="L66">
            <v>7035316.3957654815</v>
          </cell>
          <cell r="M66">
            <v>6963612.7542883866</v>
          </cell>
          <cell r="N66">
            <v>21004096.234010052</v>
          </cell>
          <cell r="O66">
            <v>7441555.12011657</v>
          </cell>
          <cell r="P66">
            <v>7516059.4652657518</v>
          </cell>
          <cell r="Q66">
            <v>9053332.836469356</v>
          </cell>
          <cell r="R66">
            <v>24010947.421851676</v>
          </cell>
          <cell r="S66">
            <v>85835436.550882787</v>
          </cell>
          <cell r="T66">
            <v>6959473.6746159457</v>
          </cell>
          <cell r="U66">
            <v>6722834.3763903845</v>
          </cell>
          <cell r="V66">
            <v>3812139.5310032009</v>
          </cell>
          <cell r="W66">
            <v>17494447.582009532</v>
          </cell>
          <cell r="X66">
            <v>7447214.4611112187</v>
          </cell>
          <cell r="Y66">
            <v>5359392.068235972</v>
          </cell>
          <cell r="Z66">
            <v>7661408.2331552655</v>
          </cell>
          <cell r="AA66">
            <v>20468014.762502458</v>
          </cell>
          <cell r="AB66">
            <v>8567007.8221878186</v>
          </cell>
          <cell r="AC66">
            <v>9457127.0025919061</v>
          </cell>
          <cell r="AD66">
            <v>8479150.0430395342</v>
          </cell>
          <cell r="AE66">
            <v>26503284.867819261</v>
          </cell>
          <cell r="AF66">
            <v>8580448.7525769714</v>
          </cell>
          <cell r="AG66">
            <v>8501808.0089103337</v>
          </cell>
          <cell r="AH66">
            <v>9145393.1429210603</v>
          </cell>
          <cell r="AI66">
            <v>26227649.904408365</v>
          </cell>
          <cell r="AJ66">
            <v>90693397.116739631</v>
          </cell>
          <cell r="AK66">
            <v>8011602.1806194084</v>
          </cell>
          <cell r="AL66">
            <v>7769648.4746751077</v>
          </cell>
          <cell r="AM66">
            <v>7942464.295370874</v>
          </cell>
          <cell r="AN66">
            <v>23723714.950665392</v>
          </cell>
          <cell r="AO66">
            <v>7990375.858588146</v>
          </cell>
          <cell r="AP66">
            <v>8231296.5433277795</v>
          </cell>
          <cell r="AQ66">
            <v>8923635.2066753153</v>
          </cell>
          <cell r="AR66">
            <v>25145307.60859124</v>
          </cell>
          <cell r="AS66">
            <v>8633946.8988731783</v>
          </cell>
          <cell r="AT66">
            <v>9571769.7852601912</v>
          </cell>
          <cell r="AU66">
            <v>8620011.1035043802</v>
          </cell>
          <cell r="AV66">
            <v>26825727.787637748</v>
          </cell>
          <cell r="AW66">
            <v>8757137.5759243127</v>
          </cell>
          <cell r="AX66">
            <v>8700770.7138995826</v>
          </cell>
          <cell r="AY66">
            <v>9375057.8151891958</v>
          </cell>
          <cell r="AZ66">
            <v>26832966.105013091</v>
          </cell>
          <cell r="BA66">
            <v>102527716.45190747</v>
          </cell>
          <cell r="BB66">
            <v>8391138.8355509508</v>
          </cell>
          <cell r="BC66">
            <v>8266099.2010724302</v>
          </cell>
          <cell r="BD66">
            <v>8577993.8221614491</v>
          </cell>
          <cell r="BE66">
            <v>25235231.858784828</v>
          </cell>
          <cell r="BF66">
            <v>8759550.9823486526</v>
          </cell>
          <cell r="BG66">
            <v>9166024.1203208119</v>
          </cell>
          <cell r="BH66">
            <v>10113496.805384647</v>
          </cell>
          <cell r="BI66">
            <v>28039071.908054113</v>
          </cell>
          <cell r="BJ66">
            <v>9945663.6748134829</v>
          </cell>
          <cell r="BK66">
            <v>11196180.889125807</v>
          </cell>
          <cell r="BL66">
            <v>10237941.730884982</v>
          </cell>
          <cell r="BM66">
            <v>31379786.294824272</v>
          </cell>
          <cell r="BN66">
            <v>10566884.488235602</v>
          </cell>
          <cell r="BO66">
            <v>10661832.408545563</v>
          </cell>
          <cell r="BP66">
            <v>11670759.399540037</v>
          </cell>
          <cell r="BQ66">
            <v>32899476.296321206</v>
          </cell>
          <cell r="BR66">
            <v>117553566.35798441</v>
          </cell>
          <cell r="BS66">
            <v>184828959.29733911</v>
          </cell>
          <cell r="BT66">
            <v>235342608.36139056</v>
          </cell>
          <cell r="BU66">
            <v>296402037.45385832</v>
          </cell>
          <cell r="BV66">
            <v>368395559.0400182</v>
          </cell>
          <cell r="BW66">
            <v>453704820.61916649</v>
          </cell>
          <cell r="BX66">
            <v>565036345.4044255</v>
          </cell>
          <cell r="BY66">
            <v>703720166.72665405</v>
          </cell>
        </row>
        <row r="67">
          <cell r="B67" t="str">
            <v>-</v>
          </cell>
          <cell r="C67" t="str">
            <v>-</v>
          </cell>
          <cell r="D67" t="str">
            <v>-</v>
          </cell>
          <cell r="E67" t="str">
            <v>-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-</v>
          </cell>
          <cell r="O67" t="str">
            <v>-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  <cell r="AE67" t="str">
            <v>-</v>
          </cell>
          <cell r="AF67" t="str">
            <v>-</v>
          </cell>
          <cell r="AG67" t="str">
            <v>-</v>
          </cell>
          <cell r="AH67" t="str">
            <v>-</v>
          </cell>
          <cell r="AI67" t="str">
            <v>-</v>
          </cell>
          <cell r="AJ67" t="str">
            <v>-</v>
          </cell>
          <cell r="AK67" t="str">
            <v>-</v>
          </cell>
          <cell r="AL67" t="str">
            <v>-</v>
          </cell>
          <cell r="AM67" t="str">
            <v>-</v>
          </cell>
          <cell r="AN67" t="str">
            <v>-</v>
          </cell>
          <cell r="AO67" t="str">
            <v>-</v>
          </cell>
          <cell r="AP67" t="str">
            <v>-</v>
          </cell>
          <cell r="AQ67" t="str">
            <v>-</v>
          </cell>
          <cell r="AR67" t="str">
            <v>-</v>
          </cell>
          <cell r="AS67" t="str">
            <v>-</v>
          </cell>
          <cell r="AT67" t="str">
            <v>-</v>
          </cell>
          <cell r="AU67" t="str">
            <v>-</v>
          </cell>
          <cell r="AV67" t="str">
            <v>-</v>
          </cell>
          <cell r="AW67" t="str">
            <v>-</v>
          </cell>
          <cell r="AX67" t="str">
            <v>-</v>
          </cell>
          <cell r="AY67" t="str">
            <v>-</v>
          </cell>
          <cell r="AZ67" t="str">
            <v>-</v>
          </cell>
          <cell r="BA67" t="str">
            <v>-</v>
          </cell>
          <cell r="BB67" t="str">
            <v>-</v>
          </cell>
          <cell r="BC67" t="str">
            <v>-</v>
          </cell>
          <cell r="BD67" t="str">
            <v>-</v>
          </cell>
          <cell r="BE67" t="str">
            <v>-</v>
          </cell>
          <cell r="BF67" t="str">
            <v>-</v>
          </cell>
          <cell r="BG67" t="str">
            <v>-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-</v>
          </cell>
          <cell r="BL67" t="str">
            <v>-</v>
          </cell>
          <cell r="BM67" t="str">
            <v>-</v>
          </cell>
          <cell r="BN67" t="str">
            <v>-</v>
          </cell>
          <cell r="BO67" t="str">
            <v>-</v>
          </cell>
          <cell r="BP67" t="str">
            <v>-</v>
          </cell>
          <cell r="BQ67" t="str">
            <v>-</v>
          </cell>
        </row>
        <row r="68">
          <cell r="A68" t="str">
            <v>Utilidad antes de gastos departamentales y admon.</v>
          </cell>
          <cell r="B68">
            <v>22151205.323805619</v>
          </cell>
          <cell r="C68">
            <v>4768154.3777350215</v>
          </cell>
          <cell r="D68">
            <v>4581998.8327930048</v>
          </cell>
          <cell r="E68">
            <v>4405974.7334186099</v>
          </cell>
          <cell r="F68">
            <v>13756127.943946637</v>
          </cell>
          <cell r="G68">
            <v>5408161.3085543094</v>
          </cell>
          <cell r="H68">
            <v>4713861.1389529686</v>
          </cell>
          <cell r="I68">
            <v>4152389.3481073123</v>
          </cell>
          <cell r="J68">
            <v>14274411.795614591</v>
          </cell>
          <cell r="K68">
            <v>5237591.2785973996</v>
          </cell>
          <cell r="L68">
            <v>6295810.674962068</v>
          </cell>
          <cell r="M68">
            <v>5046753.7470901655</v>
          </cell>
          <cell r="N68">
            <v>16580155.700649632</v>
          </cell>
          <cell r="O68">
            <v>4949999.4919927884</v>
          </cell>
          <cell r="P68">
            <v>4739109.5378432572</v>
          </cell>
          <cell r="Q68">
            <v>4013577.3233282645</v>
          </cell>
          <cell r="R68">
            <v>13702686.35316431</v>
          </cell>
          <cell r="S68">
            <v>58313381.793375172</v>
          </cell>
          <cell r="T68">
            <v>5182619.1013840539</v>
          </cell>
          <cell r="U68">
            <v>4167309.4216096154</v>
          </cell>
          <cell r="V68">
            <v>8062442.7919967994</v>
          </cell>
          <cell r="W68">
            <v>17412371.314990472</v>
          </cell>
          <cell r="X68">
            <v>3990378.4588887817</v>
          </cell>
          <cell r="Y68">
            <v>6143377.7297640285</v>
          </cell>
          <cell r="Z68">
            <v>5805809.3528447356</v>
          </cell>
          <cell r="AA68">
            <v>15939565.541497543</v>
          </cell>
          <cell r="AB68">
            <v>4891830.8996762307</v>
          </cell>
          <cell r="AC68">
            <v>5611722.8356142938</v>
          </cell>
          <cell r="AD68">
            <v>4915622.0139367124</v>
          </cell>
          <cell r="AE68">
            <v>15419175.749227237</v>
          </cell>
          <cell r="AF68">
            <v>5102191.6144696902</v>
          </cell>
          <cell r="AG68">
            <v>5058919.2966098469</v>
          </cell>
          <cell r="AH68">
            <v>5517540.7752726972</v>
          </cell>
          <cell r="AI68">
            <v>15678651.686352234</v>
          </cell>
          <cell r="AJ68">
            <v>64449764.292067483</v>
          </cell>
          <cell r="AK68">
            <v>4586309.406162099</v>
          </cell>
          <cell r="AL68">
            <v>4294174.526743263</v>
          </cell>
          <cell r="AM68">
            <v>4330039.6818076884</v>
          </cell>
          <cell r="AN68">
            <v>13210523.61471305</v>
          </cell>
          <cell r="AO68">
            <v>4222852.5989660164</v>
          </cell>
          <cell r="AP68">
            <v>4296857.1614361517</v>
          </cell>
          <cell r="AQ68">
            <v>4536484.0110863857</v>
          </cell>
          <cell r="AR68">
            <v>13056193.771488555</v>
          </cell>
          <cell r="AS68">
            <v>4285431.7124178624</v>
          </cell>
          <cell r="AT68">
            <v>4774903.8875580486</v>
          </cell>
          <cell r="AU68">
            <v>4005277.0827052481</v>
          </cell>
          <cell r="AV68">
            <v>13065612.682681158</v>
          </cell>
          <cell r="AW68">
            <v>4023583.6587222479</v>
          </cell>
          <cell r="AX68">
            <v>3854362.4020517655</v>
          </cell>
          <cell r="AY68">
            <v>4075078.7422537212</v>
          </cell>
          <cell r="AZ68">
            <v>11953024.803027734</v>
          </cell>
          <cell r="BA68">
            <v>51285354.871910498</v>
          </cell>
          <cell r="BB68">
            <v>3750690.6905718432</v>
          </cell>
          <cell r="BC68">
            <v>3841222.0093397102</v>
          </cell>
          <cell r="BD68">
            <v>4251893.7696754681</v>
          </cell>
          <cell r="BE68">
            <v>11843806.469587021</v>
          </cell>
          <cell r="BF68">
            <v>4549195.8990073493</v>
          </cell>
          <cell r="BG68">
            <v>5061953.488841082</v>
          </cell>
          <cell r="BH68">
            <v>5815035.7048498876</v>
          </cell>
          <cell r="BI68">
            <v>15426185.092698319</v>
          </cell>
          <cell r="BJ68">
            <v>6001489.2379120085</v>
          </cell>
          <cell r="BK68">
            <v>7253277.1586152865</v>
          </cell>
          <cell r="BL68">
            <v>6682933.560876972</v>
          </cell>
          <cell r="BM68">
            <v>19937699.957404267</v>
          </cell>
          <cell r="BN68">
            <v>7290015.6870789016</v>
          </cell>
          <cell r="BO68">
            <v>7617388.3290375592</v>
          </cell>
          <cell r="BP68">
            <v>8733019.9197320268</v>
          </cell>
          <cell r="BQ68">
            <v>23640423.935848489</v>
          </cell>
          <cell r="BR68">
            <v>70848115.455538094</v>
          </cell>
          <cell r="BS68">
            <v>184812517.51390827</v>
          </cell>
          <cell r="BT68">
            <v>358945709.43845344</v>
          </cell>
          <cell r="BU68">
            <v>443204821.26090032</v>
          </cell>
          <cell r="BV68">
            <v>575555872.40937722</v>
          </cell>
          <cell r="BW68">
            <v>768335093.29977953</v>
          </cell>
          <cell r="BX68">
            <v>1041243286.4667435</v>
          </cell>
          <cell r="BY68">
            <v>1340035655.7429547</v>
          </cell>
        </row>
        <row r="70">
          <cell r="A70" t="str">
            <v>Mano de obre propia - Dpt. y admón.</v>
          </cell>
          <cell r="B70">
            <v>2485385.9999740049</v>
          </cell>
          <cell r="C70">
            <v>81238</v>
          </cell>
          <cell r="D70">
            <v>90657</v>
          </cell>
          <cell r="E70">
            <v>124756</v>
          </cell>
          <cell r="F70">
            <v>296651</v>
          </cell>
          <cell r="G70">
            <v>83419</v>
          </cell>
          <cell r="H70">
            <v>157795</v>
          </cell>
          <cell r="I70">
            <v>116231</v>
          </cell>
          <cell r="J70">
            <v>357445</v>
          </cell>
          <cell r="K70">
            <v>92324</v>
          </cell>
          <cell r="L70">
            <v>297653</v>
          </cell>
          <cell r="M70">
            <v>377402</v>
          </cell>
          <cell r="N70">
            <v>767379</v>
          </cell>
          <cell r="O70">
            <v>7378438</v>
          </cell>
          <cell r="P70">
            <v>-469</v>
          </cell>
          <cell r="Q70">
            <v>5838142</v>
          </cell>
          <cell r="R70">
            <v>13216111</v>
          </cell>
          <cell r="S70">
            <v>14637586</v>
          </cell>
          <cell r="T70">
            <v>63072.408000000003</v>
          </cell>
          <cell r="U70">
            <v>57523.108</v>
          </cell>
          <cell r="V70">
            <v>-39668.165000000001</v>
          </cell>
          <cell r="W70">
            <v>80927.350999999995</v>
          </cell>
          <cell r="X70">
            <v>17296.103999999999</v>
          </cell>
          <cell r="Y70">
            <v>363.11799999999999</v>
          </cell>
          <cell r="Z70">
            <v>-154125.16899999999</v>
          </cell>
          <cell r="AA70">
            <v>-136465.94700000001</v>
          </cell>
          <cell r="AB70">
            <v>16836.131065219844</v>
          </cell>
          <cell r="AC70">
            <v>16836.131065219844</v>
          </cell>
          <cell r="AD70">
            <v>16836.131065219844</v>
          </cell>
          <cell r="AE70">
            <v>50508.393195659533</v>
          </cell>
          <cell r="AF70">
            <v>16836.131065219844</v>
          </cell>
          <cell r="AG70">
            <v>16836.131065219844</v>
          </cell>
          <cell r="AH70">
            <v>16836.131065219844</v>
          </cell>
          <cell r="AI70">
            <v>50508.393195659533</v>
          </cell>
          <cell r="AJ70">
            <v>45478.190391319069</v>
          </cell>
          <cell r="AK70">
            <v>16836.131065219844</v>
          </cell>
          <cell r="AL70">
            <v>16836.131065219844</v>
          </cell>
          <cell r="AM70">
            <v>16836.131065219844</v>
          </cell>
          <cell r="AN70">
            <v>50508.393195659533</v>
          </cell>
          <cell r="AO70">
            <v>16836.131065219844</v>
          </cell>
          <cell r="AP70">
            <v>16836.131065219844</v>
          </cell>
          <cell r="AQ70">
            <v>19024.079943565055</v>
          </cell>
          <cell r="AR70">
            <v>52696.342074004751</v>
          </cell>
          <cell r="AS70">
            <v>19024.079943565055</v>
          </cell>
          <cell r="AT70">
            <v>19024.079943565055</v>
          </cell>
          <cell r="AU70">
            <v>19024.079943565055</v>
          </cell>
          <cell r="AV70">
            <v>57072.239830695165</v>
          </cell>
          <cell r="AW70">
            <v>19024.079943565055</v>
          </cell>
          <cell r="AX70">
            <v>19024.079943565055</v>
          </cell>
          <cell r="AY70">
            <v>19024.079943565055</v>
          </cell>
          <cell r="AZ70">
            <v>57072.239830695165</v>
          </cell>
          <cell r="BA70">
            <v>217349.21493105459</v>
          </cell>
          <cell r="BB70">
            <v>19024.079943565055</v>
          </cell>
          <cell r="BC70">
            <v>19024.079943565055</v>
          </cell>
          <cell r="BD70">
            <v>19024.079943565055</v>
          </cell>
          <cell r="BE70">
            <v>57072.239830695165</v>
          </cell>
          <cell r="BF70">
            <v>19024.079943565055</v>
          </cell>
          <cell r="BG70">
            <v>19024.079943565055</v>
          </cell>
          <cell r="BH70">
            <v>22267.559839114725</v>
          </cell>
          <cell r="BI70">
            <v>60315.719726244839</v>
          </cell>
          <cell r="BJ70">
            <v>22267.559839114725</v>
          </cell>
          <cell r="BK70">
            <v>22267.559839114725</v>
          </cell>
          <cell r="BL70">
            <v>22267.559839114725</v>
          </cell>
          <cell r="BM70">
            <v>66802.679517344179</v>
          </cell>
          <cell r="BN70">
            <v>22267.559839114725</v>
          </cell>
          <cell r="BO70">
            <v>22267.559839114725</v>
          </cell>
          <cell r="BP70">
            <v>22267.559839114725</v>
          </cell>
          <cell r="BQ70">
            <v>66802.679517344179</v>
          </cell>
          <cell r="BR70">
            <v>250993.31859162837</v>
          </cell>
          <cell r="BS70">
            <v>355505.93405496498</v>
          </cell>
          <cell r="BT70">
            <v>421175.34442605474</v>
          </cell>
          <cell r="BU70">
            <v>500975.3775878342</v>
          </cell>
          <cell r="BV70">
            <v>601146.74535201082</v>
          </cell>
          <cell r="BW70">
            <v>731613.98556383071</v>
          </cell>
          <cell r="BX70">
            <v>900585.68117115996</v>
          </cell>
          <cell r="BY70">
            <v>1117673.4579349249</v>
          </cell>
        </row>
        <row r="71">
          <cell r="A71" t="str">
            <v>Mano de Obra contratada - Dpt. y admón.</v>
          </cell>
          <cell r="B71">
            <v>3172145.3239755612</v>
          </cell>
          <cell r="C71">
            <v>1099071</v>
          </cell>
          <cell r="D71">
            <v>1135109</v>
          </cell>
          <cell r="E71">
            <v>1133792</v>
          </cell>
          <cell r="F71">
            <v>3367972</v>
          </cell>
          <cell r="G71">
            <v>1117155</v>
          </cell>
          <cell r="H71">
            <v>1137016</v>
          </cell>
          <cell r="I71">
            <v>978714</v>
          </cell>
          <cell r="J71">
            <v>3232885</v>
          </cell>
          <cell r="K71">
            <v>1079649</v>
          </cell>
          <cell r="L71">
            <v>1078536</v>
          </cell>
          <cell r="M71">
            <v>1094026</v>
          </cell>
          <cell r="N71">
            <v>3252211</v>
          </cell>
          <cell r="O71">
            <v>1102455</v>
          </cell>
          <cell r="P71">
            <v>1092861</v>
          </cell>
          <cell r="Q71">
            <v>5124592</v>
          </cell>
          <cell r="R71">
            <v>7319908</v>
          </cell>
          <cell r="S71">
            <v>17172976</v>
          </cell>
          <cell r="T71">
            <v>1407928.1159999999</v>
          </cell>
          <cell r="U71">
            <v>13838.686</v>
          </cell>
          <cell r="V71">
            <v>31174.749</v>
          </cell>
          <cell r="W71">
            <v>1452941.551</v>
          </cell>
          <cell r="X71">
            <v>26895.567999999999</v>
          </cell>
          <cell r="Y71">
            <v>6438.05</v>
          </cell>
          <cell r="Z71">
            <v>6077.4120000000003</v>
          </cell>
          <cell r="AA71">
            <v>39411.03</v>
          </cell>
          <cell r="AB71">
            <v>9021.2798103270743</v>
          </cell>
          <cell r="AC71">
            <v>4929.8121382194422</v>
          </cell>
          <cell r="AD71">
            <v>4584.5728544034173</v>
          </cell>
          <cell r="AE71">
            <v>18535.664802949934</v>
          </cell>
          <cell r="AF71">
            <v>4242.8583738573298</v>
          </cell>
          <cell r="AG71">
            <v>3149.066183446203</v>
          </cell>
          <cell r="AH71">
            <v>2741.4491399658004</v>
          </cell>
          <cell r="AI71">
            <v>10133.373697269333</v>
          </cell>
          <cell r="AJ71">
            <v>1521021.6195002194</v>
          </cell>
          <cell r="AK71">
            <v>3422.2754294373854</v>
          </cell>
          <cell r="AL71">
            <v>3145.1455285376983</v>
          </cell>
          <cell r="AM71">
            <v>3143.8214324013543</v>
          </cell>
          <cell r="AN71">
            <v>9711.2423903764375</v>
          </cell>
          <cell r="AO71">
            <v>3279.711892087023</v>
          </cell>
          <cell r="AP71">
            <v>3231.5648775207587</v>
          </cell>
          <cell r="AQ71">
            <v>3260.7506969218925</v>
          </cell>
          <cell r="AR71">
            <v>9772.0274665296747</v>
          </cell>
          <cell r="AS71">
            <v>3300.2404227432799</v>
          </cell>
          <cell r="AT71">
            <v>3307.1733838839791</v>
          </cell>
          <cell r="AU71">
            <v>3332.708130880731</v>
          </cell>
          <cell r="AV71">
            <v>9940.1219375079909</v>
          </cell>
          <cell r="AW71">
            <v>3357.0098260080958</v>
          </cell>
          <cell r="AX71">
            <v>3376.1821707514223</v>
          </cell>
          <cell r="AY71">
            <v>3399.4880393364692</v>
          </cell>
          <cell r="AZ71">
            <v>10132.680036095988</v>
          </cell>
          <cell r="BA71">
            <v>39556.071830510096</v>
          </cell>
          <cell r="BB71">
            <v>3433.0558772055024</v>
          </cell>
          <cell r="BC71">
            <v>3458.8210589808577</v>
          </cell>
          <cell r="BD71">
            <v>3486.8199615329113</v>
          </cell>
          <cell r="BE71">
            <v>10378.696897719272</v>
          </cell>
          <cell r="BF71">
            <v>3516.4089121063139</v>
          </cell>
          <cell r="BG71">
            <v>3544.6497748721135</v>
          </cell>
          <cell r="BH71">
            <v>3573.7294237383385</v>
          </cell>
          <cell r="BI71">
            <v>10634.788110716767</v>
          </cell>
          <cell r="BJ71">
            <v>3603.1752405356947</v>
          </cell>
          <cell r="BK71">
            <v>3632.5725621423085</v>
          </cell>
          <cell r="BL71">
            <v>3662.3617038602911</v>
          </cell>
          <cell r="BM71">
            <v>10898.109506538294</v>
          </cell>
          <cell r="BN71">
            <v>3692.391229030221</v>
          </cell>
          <cell r="BO71">
            <v>3722.6185205810002</v>
          </cell>
          <cell r="BP71">
            <v>3753.1270144577743</v>
          </cell>
          <cell r="BQ71">
            <v>11168.136764068995</v>
          </cell>
          <cell r="BR71">
            <v>43079.731279043335</v>
          </cell>
          <cell r="BS71">
            <v>1551912.7431068975</v>
          </cell>
          <cell r="BT71">
            <v>1276936.5667800617</v>
          </cell>
          <cell r="BU71">
            <v>2253754.2926356904</v>
          </cell>
          <cell r="BV71">
            <v>2121022.2505916166</v>
          </cell>
          <cell r="BW71">
            <v>2398371.6159337056</v>
          </cell>
          <cell r="BX71">
            <v>2913055.5918468977</v>
          </cell>
          <cell r="BY71">
            <v>3227279.4421631037</v>
          </cell>
        </row>
        <row r="72">
          <cell r="A72" t="str">
            <v>Materiales - Dpt. y admón.</v>
          </cell>
          <cell r="B72">
            <v>149401.99999843753</v>
          </cell>
          <cell r="C72">
            <v>5155</v>
          </cell>
          <cell r="D72">
            <v>11925</v>
          </cell>
          <cell r="E72">
            <v>14098</v>
          </cell>
          <cell r="F72">
            <v>31178</v>
          </cell>
          <cell r="G72">
            <v>1939</v>
          </cell>
          <cell r="H72">
            <v>-31715</v>
          </cell>
          <cell r="I72">
            <v>13249</v>
          </cell>
          <cell r="J72">
            <v>-16527</v>
          </cell>
          <cell r="K72">
            <v>10616</v>
          </cell>
          <cell r="L72">
            <v>11630</v>
          </cell>
          <cell r="M72">
            <v>8083</v>
          </cell>
          <cell r="N72">
            <v>30329</v>
          </cell>
          <cell r="O72">
            <v>7158</v>
          </cell>
          <cell r="P72">
            <v>8220</v>
          </cell>
          <cell r="Q72">
            <v>-920</v>
          </cell>
          <cell r="R72">
            <v>14458</v>
          </cell>
          <cell r="S72">
            <v>59438</v>
          </cell>
          <cell r="T72">
            <v>3837.2870000000003</v>
          </cell>
          <cell r="U72">
            <v>2167.6040000000003</v>
          </cell>
          <cell r="V72">
            <v>2262.328</v>
          </cell>
          <cell r="W72">
            <v>8267.219000000001</v>
          </cell>
          <cell r="X72">
            <v>1118.402</v>
          </cell>
          <cell r="Y72">
            <v>104</v>
          </cell>
          <cell r="Z72">
            <v>315.536</v>
          </cell>
          <cell r="AA72">
            <v>1537.9380000000001</v>
          </cell>
          <cell r="AB72">
            <v>216.24115398424232</v>
          </cell>
          <cell r="AC72">
            <v>148.19117678296405</v>
          </cell>
          <cell r="AD72">
            <v>101.55491853769976</v>
          </cell>
          <cell r="AE72">
            <v>465.98724930490613</v>
          </cell>
          <cell r="AF72">
            <v>69.594393208838554</v>
          </cell>
          <cell r="AG72">
            <v>47.691641805282963</v>
          </cell>
          <cell r="AH72">
            <v>32.681733119317592</v>
          </cell>
          <cell r="AI72">
            <v>149.96776813343911</v>
          </cell>
          <cell r="AJ72">
            <v>10421.112017438345</v>
          </cell>
          <cell r="AK72">
            <v>33.067662184818602</v>
          </cell>
          <cell r="AL72">
            <v>33.45663233036376</v>
          </cell>
          <cell r="AM72">
            <v>33.848674305066204</v>
          </cell>
          <cell r="AN72">
            <v>100.37296882024857</v>
          </cell>
          <cell r="AO72">
            <v>34.243818959385685</v>
          </cell>
          <cell r="AP72">
            <v>34.642097251040909</v>
          </cell>
          <cell r="AQ72">
            <v>35.043540250740406</v>
          </cell>
          <cell r="AR72">
            <v>103.92945646116699</v>
          </cell>
          <cell r="AS72">
            <v>35.448179147742657</v>
          </cell>
          <cell r="AT72">
            <v>35.856045255255651</v>
          </cell>
          <cell r="AU72">
            <v>36.267170015685259</v>
          </cell>
          <cell r="AV72">
            <v>107.57139441868358</v>
          </cell>
          <cell r="AW72">
            <v>36.681585005741397</v>
          </cell>
          <cell r="AX72">
            <v>37.099321941410281</v>
          </cell>
          <cell r="AY72">
            <v>37.520412682800526</v>
          </cell>
          <cell r="AZ72">
            <v>111.3013196299522</v>
          </cell>
          <cell r="BA72">
            <v>423.17513933005137</v>
          </cell>
          <cell r="BB72">
            <v>38.161341150646798</v>
          </cell>
          <cell r="BC72">
            <v>38.807825539553413</v>
          </cell>
          <cell r="BD72">
            <v>39.459967363900887</v>
          </cell>
          <cell r="BE72">
            <v>116.4291340541011</v>
          </cell>
          <cell r="BF72">
            <v>40.11786721887195</v>
          </cell>
          <cell r="BG72">
            <v>40.781624887816697</v>
          </cell>
          <cell r="BH72">
            <v>41.451339441889125</v>
          </cell>
          <cell r="BI72">
            <v>122.35083154857777</v>
          </cell>
          <cell r="BJ72">
            <v>42.127109332672106</v>
          </cell>
          <cell r="BK72">
            <v>42.809032478431341</v>
          </cell>
          <cell r="BL72">
            <v>43.497206344572568</v>
          </cell>
          <cell r="BM72">
            <v>128.43334815567601</v>
          </cell>
          <cell r="BN72">
            <v>44.191728018816868</v>
          </cell>
          <cell r="BO72">
            <v>44.892694281557382</v>
          </cell>
          <cell r="BP72">
            <v>45.600201671814098</v>
          </cell>
          <cell r="BQ72">
            <v>134.68462397218835</v>
          </cell>
          <cell r="BR72">
            <v>501.89793773054322</v>
          </cell>
          <cell r="BS72">
            <v>1863.0524588855935</v>
          </cell>
          <cell r="BT72">
            <v>4327.8163403089802</v>
          </cell>
          <cell r="BU72">
            <v>10098.896528270569</v>
          </cell>
          <cell r="BV72">
            <v>12531.560225184645</v>
          </cell>
          <cell r="BW72">
            <v>15812.981093896278</v>
          </cell>
          <cell r="BX72">
            <v>20222.935057835846</v>
          </cell>
          <cell r="BY72">
            <v>26110.851369591244</v>
          </cell>
        </row>
        <row r="73">
          <cell r="A73" t="str">
            <v>Otros gastos - Dpt. y admón</v>
          </cell>
          <cell r="B73">
            <v>480717.9999949722</v>
          </cell>
          <cell r="C73">
            <v>736</v>
          </cell>
          <cell r="D73">
            <v>-93010</v>
          </cell>
          <cell r="E73">
            <v>33063</v>
          </cell>
          <cell r="F73">
            <v>-59211</v>
          </cell>
          <cell r="G73">
            <v>50674</v>
          </cell>
          <cell r="H73">
            <v>22170</v>
          </cell>
          <cell r="I73">
            <v>97080</v>
          </cell>
          <cell r="J73">
            <v>169924</v>
          </cell>
          <cell r="K73">
            <v>35085</v>
          </cell>
          <cell r="L73">
            <v>37233</v>
          </cell>
          <cell r="M73">
            <v>28102</v>
          </cell>
          <cell r="N73">
            <v>100420</v>
          </cell>
          <cell r="O73">
            <v>39615</v>
          </cell>
          <cell r="P73">
            <v>56317</v>
          </cell>
          <cell r="Q73">
            <v>57888</v>
          </cell>
          <cell r="R73">
            <v>153820</v>
          </cell>
          <cell r="S73">
            <v>364953</v>
          </cell>
          <cell r="T73">
            <v>6374.4139999999998</v>
          </cell>
          <cell r="U73">
            <v>17136.541000000001</v>
          </cell>
          <cell r="V73">
            <v>11704.098</v>
          </cell>
          <cell r="W73">
            <v>35215.053</v>
          </cell>
          <cell r="X73">
            <v>11819.504000000001</v>
          </cell>
          <cell r="Y73">
            <v>976601.53700000001</v>
          </cell>
          <cell r="Z73">
            <v>15122.32</v>
          </cell>
          <cell r="AA73">
            <v>1003543.361</v>
          </cell>
          <cell r="AB73">
            <v>229713.49547010253</v>
          </cell>
          <cell r="AC73">
            <v>279589.95558902895</v>
          </cell>
          <cell r="AD73">
            <v>120042.32369646139</v>
          </cell>
          <cell r="AE73">
            <v>629345.77475559292</v>
          </cell>
          <cell r="AF73">
            <v>144058.76556682939</v>
          </cell>
          <cell r="AG73">
            <v>124452.19132770352</v>
          </cell>
          <cell r="AH73">
            <v>88940.78295928544</v>
          </cell>
          <cell r="AI73">
            <v>357451.73985381838</v>
          </cell>
          <cell r="AJ73">
            <v>2025555.9286094112</v>
          </cell>
          <cell r="AK73">
            <v>120719.74675531925</v>
          </cell>
          <cell r="AL73">
            <v>112837.61855083673</v>
          </cell>
          <cell r="AM73">
            <v>108915.10782290467</v>
          </cell>
          <cell r="AN73">
            <v>342472.47312906064</v>
          </cell>
          <cell r="AO73">
            <v>115660.90080780018</v>
          </cell>
          <cell r="AP73">
            <v>113952.41114732622</v>
          </cell>
          <cell r="AQ73">
            <v>114328.90247448538</v>
          </cell>
          <cell r="AR73">
            <v>343942.21442961181</v>
          </cell>
          <cell r="AS73">
            <v>116157.26654844794</v>
          </cell>
          <cell r="AT73">
            <v>116324.90077659162</v>
          </cell>
          <cell r="AU73">
            <v>117126.14557495705</v>
          </cell>
          <cell r="AV73">
            <v>349608.31289999664</v>
          </cell>
          <cell r="AW73">
            <v>118070.8394764054</v>
          </cell>
          <cell r="AX73">
            <v>118717.09745616883</v>
          </cell>
          <cell r="AY73">
            <v>119524.99778270125</v>
          </cell>
          <cell r="AZ73">
            <v>356312.93471527548</v>
          </cell>
          <cell r="BA73">
            <v>1392335.9351739446</v>
          </cell>
          <cell r="BB73">
            <v>120722.4752277798</v>
          </cell>
          <cell r="BC73">
            <v>121620.87660510895</v>
          </cell>
          <cell r="BD73">
            <v>122604.70675052589</v>
          </cell>
          <cell r="BE73">
            <v>364948.05858341465</v>
          </cell>
          <cell r="BF73">
            <v>123648.14372222626</v>
          </cell>
          <cell r="BG73">
            <v>124639.39020231192</v>
          </cell>
          <cell r="BH73">
            <v>125662.09355506628</v>
          </cell>
          <cell r="BI73">
            <v>373949.6274796045</v>
          </cell>
          <cell r="BJ73">
            <v>126697.96754899751</v>
          </cell>
          <cell r="BK73">
            <v>127731.27912852434</v>
          </cell>
          <cell r="BL73">
            <v>128778.84279499634</v>
          </cell>
          <cell r="BM73">
            <v>383208.08947251819</v>
          </cell>
          <cell r="BN73">
            <v>129834.8293906256</v>
          </cell>
          <cell r="BO73">
            <v>130897.63034190603</v>
          </cell>
          <cell r="BP73">
            <v>131970.42259466375</v>
          </cell>
          <cell r="BQ73">
            <v>392702.88232719537</v>
          </cell>
          <cell r="BR73">
            <v>1514808.6578627327</v>
          </cell>
          <cell r="BS73">
            <v>4773538.718147641</v>
          </cell>
          <cell r="BT73">
            <v>6000277.8140857099</v>
          </cell>
          <cell r="BU73">
            <v>9643532.7529978734</v>
          </cell>
          <cell r="BV73">
            <v>8520367.8112104516</v>
          </cell>
          <cell r="BW73">
            <v>10254356.230899308</v>
          </cell>
          <cell r="BX73">
            <v>12222375.758244714</v>
          </cell>
          <cell r="BY73">
            <v>13459399.019481655</v>
          </cell>
        </row>
        <row r="74">
          <cell r="A74" t="str">
            <v>Imp., tasas y contribuciones - Dpt. y admón.</v>
          </cell>
          <cell r="B74">
            <v>368176.99999614927</v>
          </cell>
          <cell r="C74">
            <v>416097</v>
          </cell>
          <cell r="D74">
            <v>561377</v>
          </cell>
          <cell r="E74">
            <v>90151</v>
          </cell>
          <cell r="F74">
            <v>1067625</v>
          </cell>
          <cell r="G74">
            <v>606</v>
          </cell>
          <cell r="H74">
            <v>499</v>
          </cell>
          <cell r="I74">
            <v>424</v>
          </cell>
          <cell r="J74">
            <v>1529</v>
          </cell>
          <cell r="K74">
            <v>299</v>
          </cell>
          <cell r="L74">
            <v>363</v>
          </cell>
          <cell r="M74">
            <v>354</v>
          </cell>
          <cell r="N74">
            <v>1016</v>
          </cell>
          <cell r="O74">
            <v>283</v>
          </cell>
          <cell r="P74">
            <v>133</v>
          </cell>
          <cell r="Q74">
            <v>669</v>
          </cell>
          <cell r="R74">
            <v>1085</v>
          </cell>
          <cell r="S74">
            <v>1071255</v>
          </cell>
          <cell r="T74">
            <v>863029.47700000007</v>
          </cell>
          <cell r="U74">
            <v>820970.34100000001</v>
          </cell>
          <cell r="V74">
            <v>286102.005</v>
          </cell>
          <cell r="W74">
            <v>1970101.8230000001</v>
          </cell>
          <cell r="X74">
            <v>1006862.692</v>
          </cell>
          <cell r="Y74">
            <v>45611.063999999998</v>
          </cell>
          <cell r="Z74">
            <v>721792.83499999996</v>
          </cell>
          <cell r="AA74">
            <v>1774266.591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3744368.4139999999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</row>
        <row r="75">
          <cell r="B75" t="str">
            <v>-</v>
          </cell>
          <cell r="C75" t="str">
            <v>-</v>
          </cell>
          <cell r="D75" t="str">
            <v>-</v>
          </cell>
          <cell r="E75" t="str">
            <v>-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-</v>
          </cell>
          <cell r="O75" t="str">
            <v>-</v>
          </cell>
          <cell r="P75" t="str">
            <v>-</v>
          </cell>
          <cell r="Q75" t="str">
            <v>-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  <cell r="AE75" t="str">
            <v>-</v>
          </cell>
          <cell r="AF75" t="str">
            <v>-</v>
          </cell>
          <cell r="AG75" t="str">
            <v>-</v>
          </cell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-</v>
          </cell>
          <cell r="AN75" t="str">
            <v>-</v>
          </cell>
          <cell r="AO75" t="str">
            <v>-</v>
          </cell>
          <cell r="AP75" t="str">
            <v>-</v>
          </cell>
          <cell r="AQ75" t="str">
            <v>-</v>
          </cell>
          <cell r="AR75" t="str">
            <v>-</v>
          </cell>
          <cell r="AS75" t="str">
            <v>-</v>
          </cell>
          <cell r="AT75" t="str">
            <v>-</v>
          </cell>
          <cell r="AU75" t="str">
            <v>-</v>
          </cell>
          <cell r="AV75" t="str">
            <v>-</v>
          </cell>
          <cell r="AW75" t="str">
            <v>-</v>
          </cell>
          <cell r="AX75" t="str">
            <v>-</v>
          </cell>
          <cell r="AY75" t="str">
            <v>-</v>
          </cell>
          <cell r="AZ75" t="str">
            <v>-</v>
          </cell>
          <cell r="BA75" t="str">
            <v>-</v>
          </cell>
          <cell r="BB75" t="str">
            <v>-</v>
          </cell>
          <cell r="BC75" t="str">
            <v>-</v>
          </cell>
          <cell r="BD75" t="str">
            <v>-</v>
          </cell>
          <cell r="BE75" t="str">
            <v>-</v>
          </cell>
          <cell r="BF75" t="str">
            <v>-</v>
          </cell>
          <cell r="BG75" t="str">
            <v>-</v>
          </cell>
          <cell r="BH75" t="str">
            <v>-</v>
          </cell>
          <cell r="BI75" t="str">
            <v>-</v>
          </cell>
          <cell r="BJ75" t="str">
            <v>-</v>
          </cell>
          <cell r="BK75" t="str">
            <v>-</v>
          </cell>
          <cell r="BL75" t="str">
            <v>-</v>
          </cell>
          <cell r="BM75" t="str">
            <v>-</v>
          </cell>
          <cell r="BN75" t="str">
            <v>-</v>
          </cell>
          <cell r="BO75" t="str">
            <v>-</v>
          </cell>
          <cell r="BP75" t="str">
            <v>-</v>
          </cell>
          <cell r="BQ75" t="str">
            <v>-</v>
          </cell>
        </row>
        <row r="76">
          <cell r="A76" t="str">
            <v>Departamentales y administrativos (G)</v>
          </cell>
          <cell r="B76">
            <v>6655828.3239391251</v>
          </cell>
          <cell r="C76">
            <v>1602297</v>
          </cell>
          <cell r="D76">
            <v>1706058</v>
          </cell>
          <cell r="E76">
            <v>1395860</v>
          </cell>
          <cell r="F76">
            <v>4704215</v>
          </cell>
          <cell r="G76">
            <v>1253793</v>
          </cell>
          <cell r="H76">
            <v>1285765</v>
          </cell>
          <cell r="I76">
            <v>1205698</v>
          </cell>
          <cell r="J76">
            <v>3745256</v>
          </cell>
          <cell r="K76">
            <v>1217973</v>
          </cell>
          <cell r="L76">
            <v>1425415</v>
          </cell>
          <cell r="M76">
            <v>1507967</v>
          </cell>
          <cell r="N76">
            <v>4151355</v>
          </cell>
          <cell r="O76">
            <v>8527949</v>
          </cell>
          <cell r="P76">
            <v>1157062</v>
          </cell>
          <cell r="Q76">
            <v>11020371</v>
          </cell>
          <cell r="R76">
            <v>20705382</v>
          </cell>
          <cell r="S76">
            <v>33306208</v>
          </cell>
          <cell r="T76">
            <v>2344241.702</v>
          </cell>
          <cell r="U76">
            <v>911636.28</v>
          </cell>
          <cell r="V76">
            <v>291575.01500000001</v>
          </cell>
          <cell r="W76">
            <v>3547452.997</v>
          </cell>
          <cell r="X76">
            <v>1063992.27</v>
          </cell>
          <cell r="Y76">
            <v>1029117.769</v>
          </cell>
          <cell r="Z76">
            <v>589182.93400000001</v>
          </cell>
          <cell r="AA76">
            <v>2682292.9730000002</v>
          </cell>
          <cell r="AB76">
            <v>255787.14749963366</v>
          </cell>
          <cell r="AC76">
            <v>301504.08996925125</v>
          </cell>
          <cell r="AD76">
            <v>141564.58253462237</v>
          </cell>
          <cell r="AE76">
            <v>698855.82000350743</v>
          </cell>
          <cell r="AF76">
            <v>165207.3493991154</v>
          </cell>
          <cell r="AG76">
            <v>144485.08021817484</v>
          </cell>
          <cell r="AH76">
            <v>108551.0448975904</v>
          </cell>
          <cell r="AI76">
            <v>418243.47451488068</v>
          </cell>
          <cell r="AJ76">
            <v>7346845.2645183885</v>
          </cell>
          <cell r="AK76">
            <v>141011.22091216128</v>
          </cell>
          <cell r="AL76">
            <v>132852.35177692465</v>
          </cell>
          <cell r="AM76">
            <v>128928.90899483094</v>
          </cell>
          <cell r="AN76">
            <v>402792.48168391694</v>
          </cell>
          <cell r="AO76">
            <v>135810.98758406643</v>
          </cell>
          <cell r="AP76">
            <v>134054.74918731785</v>
          </cell>
          <cell r="AQ76">
            <v>136648.77665522308</v>
          </cell>
          <cell r="AR76">
            <v>406514.51342660736</v>
          </cell>
          <cell r="AS76">
            <v>138517.03509390401</v>
          </cell>
          <cell r="AT76">
            <v>138692.01014929591</v>
          </cell>
          <cell r="AU76">
            <v>139519.20081941853</v>
          </cell>
          <cell r="AV76">
            <v>416728.24606261851</v>
          </cell>
          <cell r="AW76">
            <v>140488.61083098431</v>
          </cell>
          <cell r="AX76">
            <v>141154.45889242674</v>
          </cell>
          <cell r="AY76">
            <v>141986.08617828556</v>
          </cell>
          <cell r="AZ76">
            <v>423629.15590169659</v>
          </cell>
          <cell r="BA76">
            <v>1649664.3970748396</v>
          </cell>
          <cell r="BB76">
            <v>143217.77238970101</v>
          </cell>
          <cell r="BC76">
            <v>144142.58543319441</v>
          </cell>
          <cell r="BD76">
            <v>145155.06662298774</v>
          </cell>
          <cell r="BE76">
            <v>432515.42444588314</v>
          </cell>
          <cell r="BF76">
            <v>146228.75044511649</v>
          </cell>
          <cell r="BG76">
            <v>147248.90154563691</v>
          </cell>
          <cell r="BH76">
            <v>151544.83415736124</v>
          </cell>
          <cell r="BI76">
            <v>445022.48614811467</v>
          </cell>
          <cell r="BJ76">
            <v>152610.82973798062</v>
          </cell>
          <cell r="BK76">
            <v>153674.22056225981</v>
          </cell>
          <cell r="BL76">
            <v>154752.26154431593</v>
          </cell>
          <cell r="BM76">
            <v>461037.31184455636</v>
          </cell>
          <cell r="BN76">
            <v>155838.97218678935</v>
          </cell>
          <cell r="BO76">
            <v>156932.70139588331</v>
          </cell>
          <cell r="BP76">
            <v>158036.70964990807</v>
          </cell>
          <cell r="BQ76">
            <v>470808.38323258079</v>
          </cell>
          <cell r="BR76">
            <v>1809383.605671135</v>
          </cell>
          <cell r="BS76">
            <v>6682820.4477683892</v>
          </cell>
          <cell r="BT76">
            <v>7702717.5416321354</v>
          </cell>
          <cell r="BU76">
            <v>12408361.319749668</v>
          </cell>
          <cell r="BV76">
            <v>11255068.367379263</v>
          </cell>
          <cell r="BW76">
            <v>13400154.813490741</v>
          </cell>
          <cell r="BX76">
            <v>16056239.966320606</v>
          </cell>
          <cell r="BY76">
            <v>17830462.770949278</v>
          </cell>
        </row>
        <row r="77">
          <cell r="A77" t="str">
            <v>Participación estatutaria</v>
          </cell>
          <cell r="B77">
            <v>4456.9999999534784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-64812.285383427778</v>
          </cell>
          <cell r="R77">
            <v>-64812.285383427778</v>
          </cell>
          <cell r="S77">
            <v>-64812.285383427778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</row>
        <row r="78">
          <cell r="A78" t="str">
            <v>Gasto de depreciación de Generación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A79" t="str">
            <v>Gasto de depreciación de Transmisión</v>
          </cell>
          <cell r="B79">
            <v>864703</v>
          </cell>
          <cell r="C79">
            <v>135891.78301073247</v>
          </cell>
          <cell r="D79">
            <v>138959.29937278808</v>
          </cell>
          <cell r="E79">
            <v>142788.21323266512</v>
          </cell>
          <cell r="F79">
            <v>417639.2956161857</v>
          </cell>
          <cell r="G79">
            <v>147567.21320739872</v>
          </cell>
          <cell r="H79">
            <v>151650.44630477295</v>
          </cell>
          <cell r="I79">
            <v>155924.03045004967</v>
          </cell>
          <cell r="J79">
            <v>455141.68996222125</v>
          </cell>
          <cell r="K79">
            <v>160159.33474559148</v>
          </cell>
          <cell r="L79">
            <v>164022.58823442613</v>
          </cell>
          <cell r="M79">
            <v>169497.77165921545</v>
          </cell>
          <cell r="N79">
            <v>493679.69463923306</v>
          </cell>
          <cell r="O79">
            <v>173587.37614523436</v>
          </cell>
          <cell r="P79">
            <v>177295.48739871776</v>
          </cell>
          <cell r="Q79">
            <v>116728</v>
          </cell>
          <cell r="R79">
            <v>467610.86354395212</v>
          </cell>
          <cell r="S79">
            <v>1834071.5437615919</v>
          </cell>
          <cell r="T79">
            <v>84780.136627787419</v>
          </cell>
          <cell r="U79">
            <v>85190.197899002</v>
          </cell>
          <cell r="V79">
            <v>85843.28492084051</v>
          </cell>
          <cell r="W79">
            <v>255813.61944762993</v>
          </cell>
          <cell r="X79">
            <v>76309.1268516563</v>
          </cell>
          <cell r="Y79">
            <v>86605.225431832907</v>
          </cell>
          <cell r="Z79">
            <v>374545.301729656</v>
          </cell>
          <cell r="AA79">
            <v>537459.65401314525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793273.27346077515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A80" t="str">
            <v>Gasto de depreciación de Distribución</v>
          </cell>
          <cell r="B80">
            <v>8112938</v>
          </cell>
          <cell r="C80">
            <v>680495.73016834841</v>
          </cell>
          <cell r="D80">
            <v>684541.28145336173</v>
          </cell>
          <cell r="E80">
            <v>692176.56057271606</v>
          </cell>
          <cell r="F80">
            <v>2057213.5721944263</v>
          </cell>
          <cell r="G80">
            <v>704219.77022088971</v>
          </cell>
          <cell r="H80">
            <v>712654.37810217601</v>
          </cell>
          <cell r="I80">
            <v>721859.55656144628</v>
          </cell>
          <cell r="J80">
            <v>2138733.7048845119</v>
          </cell>
          <cell r="K80">
            <v>730698.22004656412</v>
          </cell>
          <cell r="L80">
            <v>737674.49845597288</v>
          </cell>
          <cell r="M80">
            <v>751802.87282608752</v>
          </cell>
          <cell r="N80">
            <v>2220175.5913286246</v>
          </cell>
          <cell r="O80">
            <v>759574.75863249565</v>
          </cell>
          <cell r="P80">
            <v>765549.66670653853</v>
          </cell>
          <cell r="Q80">
            <v>476223</v>
          </cell>
          <cell r="R80">
            <v>2001347.4253390341</v>
          </cell>
          <cell r="S80">
            <v>8417470.2937465981</v>
          </cell>
          <cell r="T80">
            <v>928503.71853143303</v>
          </cell>
          <cell r="U80">
            <v>932967.88124370901</v>
          </cell>
          <cell r="V80">
            <v>940120.51307388698</v>
          </cell>
          <cell r="W80">
            <v>2801592.1128490292</v>
          </cell>
          <cell r="X80">
            <v>915909.40642537305</v>
          </cell>
          <cell r="Y80">
            <v>956684.28090629214</v>
          </cell>
          <cell r="Z80">
            <v>1205858.2893511003</v>
          </cell>
          <cell r="AA80">
            <v>3078451.9766827649</v>
          </cell>
          <cell r="AB80">
            <v>919237.39034984144</v>
          </cell>
          <cell r="AC80">
            <v>928304.36239708099</v>
          </cell>
          <cell r="AD80">
            <v>937460.76725348225</v>
          </cell>
          <cell r="AE80">
            <v>2785002.5200004047</v>
          </cell>
          <cell r="AF80">
            <v>946707.48704676237</v>
          </cell>
          <cell r="AG80">
            <v>956045.41260557645</v>
          </cell>
          <cell r="AH80">
            <v>965475.44354533986</v>
          </cell>
          <cell r="AI80">
            <v>2868228.3431976787</v>
          </cell>
          <cell r="AJ80">
            <v>11533274.952729877</v>
          </cell>
          <cell r="AK80">
            <v>978190.37969380815</v>
          </cell>
          <cell r="AL80">
            <v>991072.76660691283</v>
          </cell>
          <cell r="AM80">
            <v>1004124.8095461084</v>
          </cell>
          <cell r="AN80">
            <v>2973387.9558468293</v>
          </cell>
          <cell r="AO80">
            <v>1017348.7428152844</v>
          </cell>
          <cell r="AP80">
            <v>1030746.8301432437</v>
          </cell>
          <cell r="AQ80">
            <v>1044321.3650712176</v>
          </cell>
          <cell r="AR80">
            <v>3092416.9380297456</v>
          </cell>
          <cell r="AS80">
            <v>1058074.6713454835</v>
          </cell>
          <cell r="AT80">
            <v>1072009.1033151532</v>
          </cell>
          <cell r="AU80">
            <v>1086127.0463352012</v>
          </cell>
          <cell r="AV80">
            <v>3216210.8209958384</v>
          </cell>
          <cell r="AW80">
            <v>1100430.9171747996</v>
          </cell>
          <cell r="AX80">
            <v>1114923.1644310302</v>
          </cell>
          <cell r="AY80">
            <v>1129606.2689480463</v>
          </cell>
          <cell r="AZ80">
            <v>3344960.3505538758</v>
          </cell>
          <cell r="BA80">
            <v>12626976.065426288</v>
          </cell>
          <cell r="BB80">
            <v>1148166.5541768419</v>
          </cell>
          <cell r="BC80">
            <v>1167031.7989275912</v>
          </cell>
          <cell r="BD80">
            <v>1186207.0139158559</v>
          </cell>
          <cell r="BE80">
            <v>3501405.3670202889</v>
          </cell>
          <cell r="BF80">
            <v>1205697.2921870442</v>
          </cell>
          <cell r="BG80">
            <v>1225507.8104691512</v>
          </cell>
          <cell r="BH80">
            <v>1245643.8305477283</v>
          </cell>
          <cell r="BI80">
            <v>3676848.9332039244</v>
          </cell>
          <cell r="BJ80">
            <v>1266110.700663442</v>
          </cell>
          <cell r="BK80">
            <v>1286913.8569325972</v>
          </cell>
          <cell r="BL80">
            <v>1308058.8247910016</v>
          </cell>
          <cell r="BM80">
            <v>3861083.3823870402</v>
          </cell>
          <cell r="BN80">
            <v>1329551.2204615506</v>
          </cell>
          <cell r="BO80">
            <v>1351396.7524459299</v>
          </cell>
          <cell r="BP80">
            <v>1373601.2230408238</v>
          </cell>
          <cell r="BQ80">
            <v>4054549.1959483041</v>
          </cell>
          <cell r="BR80">
            <v>15093886.878559556</v>
          </cell>
          <cell r="BS80">
            <v>25186352.025676548</v>
          </cell>
          <cell r="BT80">
            <v>31067365.223672021</v>
          </cell>
          <cell r="BU80">
            <v>38495054.459231608</v>
          </cell>
          <cell r="BV80">
            <v>48193134.915287197</v>
          </cell>
          <cell r="BW80">
            <v>30676994.19995977</v>
          </cell>
          <cell r="BX80">
            <v>39581500.682682745</v>
          </cell>
          <cell r="BY80">
            <v>51560618.403921172</v>
          </cell>
        </row>
        <row r="81">
          <cell r="A81" t="str">
            <v>Gasto de depreciación de Generales</v>
          </cell>
          <cell r="B81">
            <v>1030106</v>
          </cell>
          <cell r="C81">
            <v>230271.87261697886</v>
          </cell>
          <cell r="D81">
            <v>231857.20699852015</v>
          </cell>
          <cell r="E81">
            <v>234661.5290822245</v>
          </cell>
          <cell r="F81">
            <v>696790.60869772348</v>
          </cell>
          <cell r="G81">
            <v>238964.13147886028</v>
          </cell>
          <cell r="H81">
            <v>242048.0046626369</v>
          </cell>
          <cell r="I81">
            <v>245396.12227469773</v>
          </cell>
          <cell r="J81">
            <v>726408.25841619493</v>
          </cell>
          <cell r="K81">
            <v>248623.55833403938</v>
          </cell>
          <cell r="L81">
            <v>251220.77132630965</v>
          </cell>
          <cell r="M81">
            <v>256255.75958760153</v>
          </cell>
          <cell r="N81">
            <v>756100.08924795059</v>
          </cell>
          <cell r="O81">
            <v>259128.65753421895</v>
          </cell>
          <cell r="P81">
            <v>261391.31068422424</v>
          </cell>
          <cell r="Q81">
            <v>162956</v>
          </cell>
          <cell r="R81">
            <v>683475.96821844322</v>
          </cell>
          <cell r="S81">
            <v>2862774.9245803119</v>
          </cell>
          <cell r="T81">
            <v>94142.144840780005</v>
          </cell>
          <cell r="U81">
            <v>94594.920857289093</v>
          </cell>
          <cell r="V81">
            <v>95319.202005272193</v>
          </cell>
          <cell r="W81">
            <v>284056.26770334132</v>
          </cell>
          <cell r="X81">
            <v>206913.466722971</v>
          </cell>
          <cell r="Y81">
            <v>148085.49366187499</v>
          </cell>
          <cell r="Z81">
            <v>1050767.4089192401</v>
          </cell>
          <cell r="AA81">
            <v>1405766.3693040863</v>
          </cell>
          <cell r="AB81">
            <v>268475.10413420352</v>
          </cell>
          <cell r="AC81">
            <v>271123.22995036305</v>
          </cell>
          <cell r="AD81">
            <v>273797.47576882527</v>
          </cell>
          <cell r="AE81">
            <v>813395.80985339195</v>
          </cell>
          <cell r="AF81">
            <v>276498.0992263371</v>
          </cell>
          <cell r="AG81">
            <v>279225.36050086591</v>
          </cell>
          <cell r="AH81">
            <v>281979.52233666577</v>
          </cell>
          <cell r="AI81">
            <v>837702.98206386867</v>
          </cell>
          <cell r="AJ81">
            <v>3340921.4289246881</v>
          </cell>
          <cell r="AK81">
            <v>285693.08299287513</v>
          </cell>
          <cell r="AL81">
            <v>289455.54979883984</v>
          </cell>
          <cell r="AM81">
            <v>293267.56682953419</v>
          </cell>
          <cell r="AN81">
            <v>868416.19962124911</v>
          </cell>
          <cell r="AO81">
            <v>297129.78664214927</v>
          </cell>
          <cell r="AP81">
            <v>301042.87038780074</v>
          </cell>
          <cell r="AQ81">
            <v>305007.4879247073</v>
          </cell>
          <cell r="AR81">
            <v>903180.1449546573</v>
          </cell>
          <cell r="AS81">
            <v>309024.31793285988</v>
          </cell>
          <cell r="AT81">
            <v>313094.048030201</v>
          </cell>
          <cell r="AU81">
            <v>317217.37489033415</v>
          </cell>
          <cell r="AV81">
            <v>939335.74085339496</v>
          </cell>
          <cell r="AW81">
            <v>321395.00436178315</v>
          </cell>
          <cell r="AX81">
            <v>325627.65158882248</v>
          </cell>
          <cell r="AY81">
            <v>329916.04113389854</v>
          </cell>
          <cell r="AZ81">
            <v>976938.69708450418</v>
          </cell>
          <cell r="BA81">
            <v>3687870.7825138057</v>
          </cell>
          <cell r="BB81">
            <v>335336.81117858202</v>
          </cell>
          <cell r="BC81">
            <v>340846.64857439016</v>
          </cell>
          <cell r="BD81">
            <v>346447.01676525641</v>
          </cell>
          <cell r="BE81">
            <v>1022630.4765182285</v>
          </cell>
          <cell r="BF81">
            <v>352139.40324060473</v>
          </cell>
          <cell r="BG81">
            <v>357925.31993043504</v>
          </cell>
          <cell r="BH81">
            <v>363806.30360690074</v>
          </cell>
          <cell r="BI81">
            <v>1073871.0267779406</v>
          </cell>
          <cell r="BJ81">
            <v>369783.91629248369</v>
          </cell>
          <cell r="BK81">
            <v>375859.74567487644</v>
          </cell>
          <cell r="BL81">
            <v>382035.40552868095</v>
          </cell>
          <cell r="BM81">
            <v>1127679.0674960411</v>
          </cell>
          <cell r="BN81">
            <v>388312.53614403604</v>
          </cell>
          <cell r="BO81">
            <v>394692.8047622884</v>
          </cell>
          <cell r="BP81">
            <v>401177.90601882042</v>
          </cell>
          <cell r="BQ81">
            <v>1184183.2469251447</v>
          </cell>
          <cell r="BR81">
            <v>4408363.8177173547</v>
          </cell>
          <cell r="BS81">
            <v>7355998.0847610906</v>
          </cell>
          <cell r="BT81">
            <v>9073623.6375528052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</row>
        <row r="82">
          <cell r="A82" t="str">
            <v>Gasto de depreciación de Inmuebles</v>
          </cell>
          <cell r="B82">
            <v>5706</v>
          </cell>
          <cell r="C82">
            <v>601.93164028073147</v>
          </cell>
          <cell r="D82">
            <v>612.09210043225357</v>
          </cell>
          <cell r="E82">
            <v>614.52228483978126</v>
          </cell>
          <cell r="F82">
            <v>1828.5460255527662</v>
          </cell>
          <cell r="G82">
            <v>620.15752852565026</v>
          </cell>
          <cell r="H82">
            <v>629.72025633748979</v>
          </cell>
          <cell r="I82">
            <v>636.02382547600587</v>
          </cell>
          <cell r="J82">
            <v>1885.9016103391459</v>
          </cell>
          <cell r="K82">
            <v>643.00099805692344</v>
          </cell>
          <cell r="L82">
            <v>649.62982331405271</v>
          </cell>
          <cell r="M82">
            <v>654.58354657288851</v>
          </cell>
          <cell r="N82">
            <v>1947.2143679438645</v>
          </cell>
          <cell r="O82">
            <v>665.87217703440729</v>
          </cell>
          <cell r="P82">
            <v>671.50544147411836</v>
          </cell>
          <cell r="Q82">
            <v>675.53447412296316</v>
          </cell>
          <cell r="R82">
            <v>2012.9120926314888</v>
          </cell>
          <cell r="S82">
            <v>7674.5740964672659</v>
          </cell>
          <cell r="T82">
            <v>0</v>
          </cell>
          <cell r="U82">
            <v>2384</v>
          </cell>
          <cell r="V82">
            <v>1</v>
          </cell>
          <cell r="W82">
            <v>2385</v>
          </cell>
          <cell r="X82">
            <v>2433</v>
          </cell>
          <cell r="Y82">
            <v>1223</v>
          </cell>
          <cell r="Z82">
            <v>1255</v>
          </cell>
          <cell r="AA82">
            <v>4911</v>
          </cell>
          <cell r="AB82">
            <v>723.26100000000008</v>
          </cell>
          <cell r="AC82">
            <v>730.39494313449632</v>
          </cell>
          <cell r="AD82">
            <v>737.59925249176183</v>
          </cell>
          <cell r="AE82">
            <v>2191.2551956262582</v>
          </cell>
          <cell r="AF82">
            <v>744.87462213470292</v>
          </cell>
          <cell r="AG82">
            <v>752.22175297217143</v>
          </cell>
          <cell r="AH82">
            <v>759.64135282649033</v>
          </cell>
          <cell r="AI82">
            <v>2256.737727933365</v>
          </cell>
          <cell r="AJ82">
            <v>11743.992923559625</v>
          </cell>
          <cell r="AK82">
            <v>767.134136501645</v>
          </cell>
          <cell r="AL82">
            <v>777.23699476504191</v>
          </cell>
          <cell r="AM82">
            <v>787.47290374308386</v>
          </cell>
          <cell r="AN82">
            <v>2331.8440350097708</v>
          </cell>
          <cell r="AO82">
            <v>797.84361566194366</v>
          </cell>
          <cell r="AP82">
            <v>808.35090582393138</v>
          </cell>
          <cell r="AQ82">
            <v>818.99657291139783</v>
          </cell>
          <cell r="AR82">
            <v>2425.191094397273</v>
          </cell>
          <cell r="AS82">
            <v>829.78243929464134</v>
          </cell>
          <cell r="AT82">
            <v>840.71035134386796</v>
          </cell>
          <cell r="AU82">
            <v>851.78217974526183</v>
          </cell>
          <cell r="AV82">
            <v>2522.2749703837708</v>
          </cell>
          <cell r="AW82">
            <v>862.99981982121631</v>
          </cell>
          <cell r="AX82">
            <v>874.3651918547838</v>
          </cell>
          <cell r="AY82">
            <v>885.88024141839776</v>
          </cell>
          <cell r="AZ82">
            <v>2623.2452530943974</v>
          </cell>
          <cell r="BA82">
            <v>9902.5553528852124</v>
          </cell>
          <cell r="BB82">
            <v>897.54693970692404</v>
          </cell>
          <cell r="BC82">
            <v>912.29431466856158</v>
          </cell>
          <cell r="BD82">
            <v>927.28400015306715</v>
          </cell>
          <cell r="BE82">
            <v>2737.1252545285529</v>
          </cell>
          <cell r="BF82">
            <v>942.51997750557177</v>
          </cell>
          <cell r="BG82">
            <v>958.00629348771679</v>
          </cell>
          <cell r="BH82">
            <v>973.74706135249846</v>
          </cell>
          <cell r="BI82">
            <v>2874.2733323457869</v>
          </cell>
          <cell r="BJ82">
            <v>989.74646193676972</v>
          </cell>
          <cell r="BK82">
            <v>1006.0087447716949</v>
          </cell>
          <cell r="BL82">
            <v>1022.538229211449</v>
          </cell>
          <cell r="BM82">
            <v>3018.2934359199135</v>
          </cell>
          <cell r="BN82">
            <v>1039.3393055804622</v>
          </cell>
          <cell r="BO82">
            <v>1056.416436339515</v>
          </cell>
          <cell r="BP82">
            <v>1073.774157270994</v>
          </cell>
          <cell r="BQ82">
            <v>3169.5298991909713</v>
          </cell>
          <cell r="BR82">
            <v>11799.221921985227</v>
          </cell>
          <cell r="BS82">
            <v>13252.921669729663</v>
          </cell>
          <cell r="BT82">
            <v>20250.464311346921</v>
          </cell>
          <cell r="BU82">
            <v>24978.947728046431</v>
          </cell>
          <cell r="BV82">
            <v>30950.997814026858</v>
          </cell>
          <cell r="BW82">
            <v>38748.499888313439</v>
          </cell>
          <cell r="BX82">
            <v>49330.159095081959</v>
          </cell>
          <cell r="BY82">
            <v>63649.056135408311</v>
          </cell>
        </row>
        <row r="83">
          <cell r="B83" t="str">
            <v>-</v>
          </cell>
          <cell r="C83" t="str">
            <v>-</v>
          </cell>
          <cell r="D83" t="str">
            <v>-</v>
          </cell>
          <cell r="E83" t="str">
            <v>-</v>
          </cell>
          <cell r="F83" t="str">
            <v>-</v>
          </cell>
          <cell r="G83" t="str">
            <v>-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-</v>
          </cell>
          <cell r="O83" t="str">
            <v>-</v>
          </cell>
          <cell r="P83" t="str">
            <v>-</v>
          </cell>
          <cell r="Q83" t="str">
            <v>-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  <cell r="AE83" t="str">
            <v>-</v>
          </cell>
          <cell r="AF83" t="str">
            <v>-</v>
          </cell>
          <cell r="AG83" t="str">
            <v>-</v>
          </cell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-</v>
          </cell>
          <cell r="AN83" t="str">
            <v>-</v>
          </cell>
          <cell r="AO83" t="str">
            <v>-</v>
          </cell>
          <cell r="AP83" t="str">
            <v>-</v>
          </cell>
          <cell r="AQ83" t="str">
            <v>-</v>
          </cell>
          <cell r="AR83" t="str">
            <v>-</v>
          </cell>
          <cell r="AS83" t="str">
            <v>-</v>
          </cell>
          <cell r="AT83" t="str">
            <v>-</v>
          </cell>
          <cell r="AU83" t="str">
            <v>-</v>
          </cell>
          <cell r="AV83" t="str">
            <v>-</v>
          </cell>
          <cell r="AW83" t="str">
            <v>-</v>
          </cell>
          <cell r="AX83" t="str">
            <v>-</v>
          </cell>
          <cell r="AY83" t="str">
            <v>-</v>
          </cell>
          <cell r="AZ83" t="str">
            <v>-</v>
          </cell>
          <cell r="BA83" t="str">
            <v>-</v>
          </cell>
          <cell r="BB83" t="str">
            <v>-</v>
          </cell>
          <cell r="BC83" t="str">
            <v>-</v>
          </cell>
          <cell r="BD83" t="str">
            <v>-</v>
          </cell>
          <cell r="BE83" t="str">
            <v>-</v>
          </cell>
          <cell r="BF83" t="str">
            <v>-</v>
          </cell>
          <cell r="BG83" t="str">
            <v>-</v>
          </cell>
          <cell r="BH83" t="str">
            <v>-</v>
          </cell>
          <cell r="BI83" t="str">
            <v>-</v>
          </cell>
          <cell r="BJ83" t="str">
            <v>-</v>
          </cell>
          <cell r="BK83" t="str">
            <v>-</v>
          </cell>
          <cell r="BL83" t="str">
            <v>-</v>
          </cell>
          <cell r="BM83" t="str">
            <v>-</v>
          </cell>
          <cell r="BN83" t="str">
            <v>-</v>
          </cell>
          <cell r="BO83" t="str">
            <v>-</v>
          </cell>
          <cell r="BP83" t="str">
            <v>-</v>
          </cell>
          <cell r="BQ83" t="str">
            <v>-</v>
          </cell>
        </row>
        <row r="84">
          <cell r="A84" t="str">
            <v>Gasto de depreciación</v>
          </cell>
          <cell r="B84">
            <v>10013453</v>
          </cell>
          <cell r="C84">
            <v>1047261.3174363406</v>
          </cell>
          <cell r="D84">
            <v>1055969.8799251022</v>
          </cell>
          <cell r="E84">
            <v>1070240.8251724453</v>
          </cell>
          <cell r="F84">
            <v>3173472.022533888</v>
          </cell>
          <cell r="G84">
            <v>1091371.2724356744</v>
          </cell>
          <cell r="H84">
            <v>1106982.5493259232</v>
          </cell>
          <cell r="I84">
            <v>1123815.7331116695</v>
          </cell>
          <cell r="J84">
            <v>3322169.5548732672</v>
          </cell>
          <cell r="K84">
            <v>1140124.1141242518</v>
          </cell>
          <cell r="L84">
            <v>1153567.4878400227</v>
          </cell>
          <cell r="M84">
            <v>1178210.9876194773</v>
          </cell>
          <cell r="N84">
            <v>3471902.5895837517</v>
          </cell>
          <cell r="O84">
            <v>1192956.6644889833</v>
          </cell>
          <cell r="P84">
            <v>1204907.9702309549</v>
          </cell>
          <cell r="Q84">
            <v>756582.53447412304</v>
          </cell>
          <cell r="R84">
            <v>3154447.1691940613</v>
          </cell>
          <cell r="S84">
            <v>13121991.336184967</v>
          </cell>
          <cell r="T84">
            <v>1107426</v>
          </cell>
          <cell r="U84">
            <v>1115137</v>
          </cell>
          <cell r="V84">
            <v>1121284</v>
          </cell>
          <cell r="W84">
            <v>3343847</v>
          </cell>
          <cell r="X84">
            <v>1201565</v>
          </cell>
          <cell r="Y84">
            <v>1192598</v>
          </cell>
          <cell r="Z84">
            <v>2632426</v>
          </cell>
          <cell r="AA84">
            <v>5026589</v>
          </cell>
          <cell r="AB84">
            <v>1188435.755484045</v>
          </cell>
          <cell r="AC84">
            <v>1200157.9872905787</v>
          </cell>
          <cell r="AD84">
            <v>1211995.8422747992</v>
          </cell>
          <cell r="AE84">
            <v>3600589.5850494234</v>
          </cell>
          <cell r="AF84">
            <v>1223950.460895234</v>
          </cell>
          <cell r="AG84">
            <v>1236022.9948594144</v>
          </cell>
          <cell r="AH84">
            <v>1248214.6072348324</v>
          </cell>
          <cell r="AI84">
            <v>3708188.0629894808</v>
          </cell>
          <cell r="AJ84">
            <v>15679213.648038901</v>
          </cell>
          <cell r="AK84">
            <v>1264650.5968231848</v>
          </cell>
          <cell r="AL84">
            <v>1281305.5534005177</v>
          </cell>
          <cell r="AM84">
            <v>1298179.8492793855</v>
          </cell>
          <cell r="AN84">
            <v>3844135.9995030882</v>
          </cell>
          <cell r="AO84">
            <v>1315276.3730730957</v>
          </cell>
          <cell r="AP84">
            <v>1332598.0514368685</v>
          </cell>
          <cell r="AQ84">
            <v>1350147.8495688364</v>
          </cell>
          <cell r="AR84">
            <v>3998022.2740788003</v>
          </cell>
          <cell r="AS84">
            <v>1367928.7717176378</v>
          </cell>
          <cell r="AT84">
            <v>1385943.8616966982</v>
          </cell>
          <cell r="AU84">
            <v>1404196.2034052806</v>
          </cell>
          <cell r="AV84">
            <v>4158068.8368196171</v>
          </cell>
          <cell r="AW84">
            <v>1422688.9213564042</v>
          </cell>
          <cell r="AX84">
            <v>1441425.1812117074</v>
          </cell>
          <cell r="AY84">
            <v>1460408.1903233631</v>
          </cell>
          <cell r="AZ84">
            <v>4324522.2928914744</v>
          </cell>
          <cell r="BA84">
            <v>16324749.40329298</v>
          </cell>
          <cell r="BB84">
            <v>1484400.9122951308</v>
          </cell>
          <cell r="BC84">
            <v>1508790.7418166499</v>
          </cell>
          <cell r="BD84">
            <v>1533581.3146812653</v>
          </cell>
          <cell r="BE84">
            <v>4526772.9687930457</v>
          </cell>
          <cell r="BF84">
            <v>1558779.2154051545</v>
          </cell>
          <cell r="BG84">
            <v>1584391.1366930741</v>
          </cell>
          <cell r="BH84">
            <v>1610423.8812159814</v>
          </cell>
          <cell r="BI84">
            <v>4753594.2333142096</v>
          </cell>
          <cell r="BJ84">
            <v>1636884.3634178622</v>
          </cell>
          <cell r="BK84">
            <v>1663779.6113522453</v>
          </cell>
          <cell r="BL84">
            <v>1691116.768548894</v>
          </cell>
          <cell r="BM84">
            <v>4991780.743319001</v>
          </cell>
          <cell r="BN84">
            <v>1718903.0959111671</v>
          </cell>
          <cell r="BO84">
            <v>1747145.9736445579</v>
          </cell>
          <cell r="BP84">
            <v>1775852.9032169152</v>
          </cell>
          <cell r="BQ84">
            <v>5241901.9727726402</v>
          </cell>
          <cell r="BR84">
            <v>19514049.918198898</v>
          </cell>
          <cell r="BS84">
            <v>32555603.032107368</v>
          </cell>
          <cell r="BT84">
            <v>40161239.325536169</v>
          </cell>
          <cell r="BU84">
            <v>38520033.406959653</v>
          </cell>
          <cell r="BV84">
            <v>48224085.913101219</v>
          </cell>
          <cell r="BW84">
            <v>30715742.699848086</v>
          </cell>
          <cell r="BX84">
            <v>39630830.841777831</v>
          </cell>
          <cell r="BY84">
            <v>51624267.460056581</v>
          </cell>
        </row>
        <row r="85">
          <cell r="A85" t="str">
            <v>Amortización del Cargo Diferido</v>
          </cell>
          <cell r="B85">
            <v>128420.99999865695</v>
          </cell>
          <cell r="C85">
            <v>1453.8589106525562</v>
          </cell>
          <cell r="D85">
            <v>1401.2459089389251</v>
          </cell>
          <cell r="E85">
            <v>1357.5316832846422</v>
          </cell>
          <cell r="F85">
            <v>4212.6365028761238</v>
          </cell>
          <cell r="G85">
            <v>1323.3260161364863</v>
          </cell>
          <cell r="H85">
            <v>1283.1097491274165</v>
          </cell>
          <cell r="I85">
            <v>1245.2980275393115</v>
          </cell>
          <cell r="J85">
            <v>3851.7337928032143</v>
          </cell>
          <cell r="K85">
            <v>1207.8106106311213</v>
          </cell>
          <cell r="L85">
            <v>1168.3398879373092</v>
          </cell>
          <cell r="M85">
            <v>1140.9489707146365</v>
          </cell>
          <cell r="N85">
            <v>3517.0994692830668</v>
          </cell>
          <cell r="O85">
            <v>1104.5773197248343</v>
          </cell>
          <cell r="P85">
            <v>1066.7565922974561</v>
          </cell>
          <cell r="Q85">
            <v>1034.3271918916132</v>
          </cell>
          <cell r="R85">
            <v>3205.6611039139034</v>
          </cell>
          <cell r="S85">
            <v>14787.130868876309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</row>
        <row r="86">
          <cell r="B86" t="str">
            <v>-</v>
          </cell>
          <cell r="C86" t="str">
            <v>-</v>
          </cell>
          <cell r="D86" t="str">
            <v>-</v>
          </cell>
          <cell r="E86" t="str">
            <v>-</v>
          </cell>
          <cell r="F86" t="str">
            <v>-</v>
          </cell>
          <cell r="G86" t="str">
            <v>-</v>
          </cell>
          <cell r="H86" t="str">
            <v>-</v>
          </cell>
          <cell r="I86" t="str">
            <v>-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-</v>
          </cell>
          <cell r="O86" t="str">
            <v>-</v>
          </cell>
          <cell r="P86" t="str">
            <v>-</v>
          </cell>
          <cell r="Q86" t="str">
            <v>-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-</v>
          </cell>
          <cell r="AB86" t="str">
            <v>-</v>
          </cell>
          <cell r="AC86" t="str">
            <v>-</v>
          </cell>
          <cell r="AD86" t="str">
            <v>-</v>
          </cell>
          <cell r="AE86" t="str">
            <v>-</v>
          </cell>
          <cell r="AF86" t="str">
            <v>-</v>
          </cell>
          <cell r="AG86" t="str">
            <v>-</v>
          </cell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-</v>
          </cell>
          <cell r="AN86" t="str">
            <v>-</v>
          </cell>
          <cell r="AO86" t="str">
            <v>-</v>
          </cell>
          <cell r="AP86" t="str">
            <v>-</v>
          </cell>
          <cell r="AQ86" t="str">
            <v>-</v>
          </cell>
          <cell r="AR86" t="str">
            <v>-</v>
          </cell>
          <cell r="AS86" t="str">
            <v>-</v>
          </cell>
          <cell r="AT86" t="str">
            <v>-</v>
          </cell>
          <cell r="AU86" t="str">
            <v>-</v>
          </cell>
          <cell r="AV86" t="str">
            <v>-</v>
          </cell>
          <cell r="AW86" t="str">
            <v>-</v>
          </cell>
          <cell r="AX86" t="str">
            <v>-</v>
          </cell>
          <cell r="AY86" t="str">
            <v>-</v>
          </cell>
          <cell r="AZ86" t="str">
            <v>-</v>
          </cell>
          <cell r="BA86" t="str">
            <v>-</v>
          </cell>
          <cell r="BB86" t="str">
            <v>-</v>
          </cell>
          <cell r="BC86" t="str">
            <v>-</v>
          </cell>
          <cell r="BD86" t="str">
            <v>-</v>
          </cell>
          <cell r="BE86" t="str">
            <v>-</v>
          </cell>
          <cell r="BF86" t="str">
            <v>-</v>
          </cell>
          <cell r="BG86" t="str">
            <v>-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 t="str">
            <v>-</v>
          </cell>
          <cell r="BO86" t="str">
            <v>-</v>
          </cell>
          <cell r="BP86" t="str">
            <v>-</v>
          </cell>
          <cell r="BQ86" t="str">
            <v>-</v>
          </cell>
        </row>
        <row r="87">
          <cell r="A87" t="str">
            <v>Utilidad de Operación (EBIT)</v>
          </cell>
          <cell r="B87">
            <v>5357959.9998677904</v>
          </cell>
          <cell r="C87">
            <v>2117142.2013880285</v>
          </cell>
          <cell r="D87">
            <v>1818569.706958964</v>
          </cell>
          <cell r="E87">
            <v>1938516.3765628797</v>
          </cell>
          <cell r="F87">
            <v>5874228.2849098723</v>
          </cell>
          <cell r="G87">
            <v>3061673.7101024976</v>
          </cell>
          <cell r="H87">
            <v>2319830.4798779185</v>
          </cell>
          <cell r="I87">
            <v>1821630.3169681034</v>
          </cell>
          <cell r="J87">
            <v>7203134.5069485186</v>
          </cell>
          <cell r="K87">
            <v>2878286.353862517</v>
          </cell>
          <cell r="L87">
            <v>3715659.8472341076</v>
          </cell>
          <cell r="M87">
            <v>2359434.8104999731</v>
          </cell>
          <cell r="N87">
            <v>8953381.0115965977</v>
          </cell>
          <cell r="O87">
            <v>-4772010.7498159204</v>
          </cell>
          <cell r="P87">
            <v>2376072.8110200041</v>
          </cell>
          <cell r="Q87">
            <v>-7829222.8237211779</v>
          </cell>
          <cell r="R87">
            <v>-10225160.762517095</v>
          </cell>
          <cell r="S87">
            <v>11805583.040937893</v>
          </cell>
          <cell r="T87">
            <v>1730951.3993840537</v>
          </cell>
          <cell r="U87">
            <v>2140536.1416096152</v>
          </cell>
          <cell r="V87">
            <v>6649583.7769967997</v>
          </cell>
          <cell r="W87">
            <v>10521071.317990469</v>
          </cell>
          <cell r="X87">
            <v>1724821.188888781</v>
          </cell>
          <cell r="Y87">
            <v>3921661.9607640286</v>
          </cell>
          <cell r="Z87">
            <v>2584200.418844739</v>
          </cell>
          <cell r="AA87">
            <v>8230683.5684975479</v>
          </cell>
          <cell r="AB87">
            <v>3447607.9966925518</v>
          </cell>
          <cell r="AC87">
            <v>4110060.7583544636</v>
          </cell>
          <cell r="AD87">
            <v>3562061.589127291</v>
          </cell>
          <cell r="AE87">
            <v>11119730.344174305</v>
          </cell>
          <cell r="AF87">
            <v>3713033.8041753406</v>
          </cell>
          <cell r="AG87">
            <v>3678411.2215322582</v>
          </cell>
          <cell r="AH87">
            <v>4160775.1231402745</v>
          </cell>
          <cell r="AI87">
            <v>11552220.148847874</v>
          </cell>
          <cell r="AJ87">
            <v>41423705.379510194</v>
          </cell>
          <cell r="AK87">
            <v>3180647.5884267529</v>
          </cell>
          <cell r="AL87">
            <v>2880016.6215658206</v>
          </cell>
          <cell r="AM87">
            <v>2902930.9235334722</v>
          </cell>
          <cell r="AN87">
            <v>8963595.1335260477</v>
          </cell>
          <cell r="AO87">
            <v>2771765.2383088553</v>
          </cell>
          <cell r="AP87">
            <v>2830204.3608119651</v>
          </cell>
          <cell r="AQ87">
            <v>3049687.3848623266</v>
          </cell>
          <cell r="AR87">
            <v>8651656.983983146</v>
          </cell>
          <cell r="AS87">
            <v>2778985.9056063206</v>
          </cell>
          <cell r="AT87">
            <v>3250268.0157120544</v>
          </cell>
          <cell r="AU87">
            <v>2461561.6784805488</v>
          </cell>
          <cell r="AV87">
            <v>8490815.5997989234</v>
          </cell>
          <cell r="AW87">
            <v>2460406.1265348596</v>
          </cell>
          <cell r="AX87">
            <v>2271782.7619476318</v>
          </cell>
          <cell r="AY87">
            <v>2472684.4657520722</v>
          </cell>
          <cell r="AZ87">
            <v>7204873.3542345641</v>
          </cell>
          <cell r="BA87">
            <v>33310941.07154268</v>
          </cell>
          <cell r="BB87">
            <v>2123072.0058870115</v>
          </cell>
          <cell r="BC87">
            <v>2188288.6820898661</v>
          </cell>
          <cell r="BD87">
            <v>2573157.3883712152</v>
          </cell>
          <cell r="BE87">
            <v>6884518.0763480933</v>
          </cell>
          <cell r="BF87">
            <v>2844187.9331570789</v>
          </cell>
          <cell r="BG87">
            <v>3330313.4506023703</v>
          </cell>
          <cell r="BH87">
            <v>4053066.9894765452</v>
          </cell>
          <cell r="BI87">
            <v>10227568.373235995</v>
          </cell>
          <cell r="BJ87">
            <v>4211994.0447561657</v>
          </cell>
          <cell r="BK87">
            <v>5435823.3267007805</v>
          </cell>
          <cell r="BL87">
            <v>4837064.5307837622</v>
          </cell>
          <cell r="BM87">
            <v>14484881.90224071</v>
          </cell>
          <cell r="BN87">
            <v>5415273.6189809451</v>
          </cell>
          <cell r="BO87">
            <v>5713309.6539971177</v>
          </cell>
          <cell r="BP87">
            <v>6799130.3068652041</v>
          </cell>
          <cell r="BQ87">
            <v>17927713.579843264</v>
          </cell>
          <cell r="BR87">
            <v>49524681.931668058</v>
          </cell>
          <cell r="BS87">
            <v>145574094.03403249</v>
          </cell>
          <cell r="BT87">
            <v>311081752.57128513</v>
          </cell>
          <cell r="BU87">
            <v>392276426.53419101</v>
          </cell>
          <cell r="BV87">
            <v>516076718.12889671</v>
          </cell>
          <cell r="BW87">
            <v>724219195.78644073</v>
          </cell>
          <cell r="BX87">
            <v>985556215.65864503</v>
          </cell>
          <cell r="BY87">
            <v>1270580925.5119488</v>
          </cell>
        </row>
        <row r="89">
          <cell r="A89" t="str">
            <v>Amortización del Cargo Diferido</v>
          </cell>
          <cell r="B89">
            <v>128420.99999865695</v>
          </cell>
          <cell r="C89">
            <v>1453.8589106525562</v>
          </cell>
          <cell r="D89">
            <v>1401.2459089389251</v>
          </cell>
          <cell r="E89">
            <v>1357.5316832846422</v>
          </cell>
          <cell r="F89">
            <v>4212.6365028761238</v>
          </cell>
          <cell r="G89">
            <v>1323.3260161364863</v>
          </cell>
          <cell r="H89">
            <v>1283.1097491274165</v>
          </cell>
          <cell r="I89">
            <v>1245.2980275393115</v>
          </cell>
          <cell r="J89">
            <v>3851.7337928032143</v>
          </cell>
          <cell r="K89">
            <v>1207.8106106311213</v>
          </cell>
          <cell r="L89">
            <v>1168.3398879373092</v>
          </cell>
          <cell r="M89">
            <v>1140.9489707146365</v>
          </cell>
          <cell r="N89">
            <v>3517.0994692830668</v>
          </cell>
          <cell r="O89">
            <v>1104.5773197248343</v>
          </cell>
          <cell r="P89">
            <v>1066.7565922974561</v>
          </cell>
          <cell r="Q89">
            <v>1034.3271918916132</v>
          </cell>
          <cell r="R89">
            <v>3205.6611039139034</v>
          </cell>
          <cell r="S89">
            <v>14787.130868876309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</row>
        <row r="91">
          <cell r="A91" t="str">
            <v>Gasto de Depreciación Generación (fondo)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A92" t="str">
            <v>Gasto de Depreciación Transmisión (fondo)</v>
          </cell>
          <cell r="B92">
            <v>864703</v>
          </cell>
          <cell r="C92">
            <v>135891.78301073247</v>
          </cell>
          <cell r="D92">
            <v>138959.29937278808</v>
          </cell>
          <cell r="E92">
            <v>142788.21323266512</v>
          </cell>
          <cell r="F92">
            <v>417639.2956161857</v>
          </cell>
          <cell r="G92">
            <v>147567.21320739872</v>
          </cell>
          <cell r="H92">
            <v>151650.44630477295</v>
          </cell>
          <cell r="I92">
            <v>155924.03045004967</v>
          </cell>
          <cell r="J92">
            <v>455141.68996222125</v>
          </cell>
          <cell r="K92">
            <v>160159.33474559148</v>
          </cell>
          <cell r="L92">
            <v>164022.58823442613</v>
          </cell>
          <cell r="M92">
            <v>169497.77165921545</v>
          </cell>
          <cell r="N92">
            <v>493679.69463923306</v>
          </cell>
          <cell r="O92">
            <v>173587.37614523436</v>
          </cell>
          <cell r="P92">
            <v>177295.48739871776</v>
          </cell>
          <cell r="Q92">
            <v>181746.64963807291</v>
          </cell>
          <cell r="R92">
            <v>532629.51318202505</v>
          </cell>
          <cell r="S92">
            <v>1899090.1933996649</v>
          </cell>
          <cell r="T92">
            <v>84780.136627787419</v>
          </cell>
          <cell r="U92">
            <v>85190.197899002</v>
          </cell>
          <cell r="V92">
            <v>85843.28492084051</v>
          </cell>
          <cell r="W92">
            <v>255813.61944762993</v>
          </cell>
          <cell r="X92">
            <v>76309.1268516563</v>
          </cell>
          <cell r="Y92">
            <v>86605.225431832907</v>
          </cell>
          <cell r="Z92">
            <v>374545.301729656</v>
          </cell>
          <cell r="AA92">
            <v>537459.65401314525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793273.27346077515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</row>
        <row r="93">
          <cell r="A93" t="str">
            <v>Gasto de Depreciación Distribución (fondo)</v>
          </cell>
          <cell r="B93">
            <v>8112938</v>
          </cell>
          <cell r="C93">
            <v>680495.73016834841</v>
          </cell>
          <cell r="D93">
            <v>684541.28145336173</v>
          </cell>
          <cell r="E93">
            <v>692176.56057271606</v>
          </cell>
          <cell r="F93">
            <v>2057213.5721944263</v>
          </cell>
          <cell r="G93">
            <v>704219.77022088971</v>
          </cell>
          <cell r="H93">
            <v>712654.37810217601</v>
          </cell>
          <cell r="I93">
            <v>721859.55656144628</v>
          </cell>
          <cell r="J93">
            <v>2138733.7048845119</v>
          </cell>
          <cell r="K93">
            <v>730698.22004656412</v>
          </cell>
          <cell r="L93">
            <v>737674.49845597288</v>
          </cell>
          <cell r="M93">
            <v>751802.87282608752</v>
          </cell>
          <cell r="N93">
            <v>2220175.5913286246</v>
          </cell>
          <cell r="O93">
            <v>759574.75863249565</v>
          </cell>
          <cell r="P93">
            <v>765549.66670653853</v>
          </cell>
          <cell r="Q93">
            <v>774628.79985627602</v>
          </cell>
          <cell r="R93">
            <v>2299753.2251953101</v>
          </cell>
          <cell r="S93">
            <v>8715876.0936028734</v>
          </cell>
          <cell r="T93">
            <v>928503.71853143303</v>
          </cell>
          <cell r="U93">
            <v>932967.88124370901</v>
          </cell>
          <cell r="V93">
            <v>940120.51307388698</v>
          </cell>
          <cell r="W93">
            <v>2801592.1128490292</v>
          </cell>
          <cell r="X93">
            <v>915909.40642537305</v>
          </cell>
          <cell r="Y93">
            <v>956684.28090629214</v>
          </cell>
          <cell r="Z93">
            <v>1205858.2893511003</v>
          </cell>
          <cell r="AA93">
            <v>3078451.9766827649</v>
          </cell>
          <cell r="AB93">
            <v>919237.39034984144</v>
          </cell>
          <cell r="AC93">
            <v>928304.36239708099</v>
          </cell>
          <cell r="AD93">
            <v>937460.76725348225</v>
          </cell>
          <cell r="AE93">
            <v>2785002.5200004047</v>
          </cell>
          <cell r="AF93">
            <v>946707.48704676237</v>
          </cell>
          <cell r="AG93">
            <v>956045.41260557645</v>
          </cell>
          <cell r="AH93">
            <v>965475.44354533986</v>
          </cell>
          <cell r="AI93">
            <v>2868228.3431976787</v>
          </cell>
          <cell r="AJ93">
            <v>11533274.952729877</v>
          </cell>
          <cell r="AK93">
            <v>978190.37969380815</v>
          </cell>
          <cell r="AL93">
            <v>991072.76660691283</v>
          </cell>
          <cell r="AM93">
            <v>1004124.8095461084</v>
          </cell>
          <cell r="AN93">
            <v>2973387.9558468293</v>
          </cell>
          <cell r="AO93">
            <v>1017348.7428152844</v>
          </cell>
          <cell r="AP93">
            <v>1030746.8301432437</v>
          </cell>
          <cell r="AQ93">
            <v>1044321.3650712176</v>
          </cell>
          <cell r="AR93">
            <v>3092416.9380297456</v>
          </cell>
          <cell r="AS93">
            <v>1058074.6713454835</v>
          </cell>
          <cell r="AT93">
            <v>1072009.1033151532</v>
          </cell>
          <cell r="AU93">
            <v>1086127.0463352012</v>
          </cell>
          <cell r="AV93">
            <v>3216210.8209958384</v>
          </cell>
          <cell r="AW93">
            <v>1100430.9171747996</v>
          </cell>
          <cell r="AX93">
            <v>1114923.1644310302</v>
          </cell>
          <cell r="AY93">
            <v>1129606.2689480463</v>
          </cell>
          <cell r="AZ93">
            <v>3344960.3505538758</v>
          </cell>
          <cell r="BA93">
            <v>12626976.065426288</v>
          </cell>
          <cell r="BB93">
            <v>1148166.5541768419</v>
          </cell>
          <cell r="BC93">
            <v>1167031.7989275912</v>
          </cell>
          <cell r="BD93">
            <v>1186207.0139158559</v>
          </cell>
          <cell r="BE93">
            <v>3501405.3670202889</v>
          </cell>
          <cell r="BF93">
            <v>1205697.2921870442</v>
          </cell>
          <cell r="BG93">
            <v>1225507.8104691512</v>
          </cell>
          <cell r="BH93">
            <v>1245643.8305477283</v>
          </cell>
          <cell r="BI93">
            <v>3676848.9332039244</v>
          </cell>
          <cell r="BJ93">
            <v>1266110.700663442</v>
          </cell>
          <cell r="BK93">
            <v>1286913.8569325972</v>
          </cell>
          <cell r="BL93">
            <v>1308058.8247910016</v>
          </cell>
          <cell r="BM93">
            <v>3861083.3823870402</v>
          </cell>
          <cell r="BN93">
            <v>1329551.2204615506</v>
          </cell>
          <cell r="BO93">
            <v>1351396.7524459299</v>
          </cell>
          <cell r="BP93">
            <v>1373601.2230408238</v>
          </cell>
          <cell r="BQ93">
            <v>4054549.1959483041</v>
          </cell>
          <cell r="BR93">
            <v>15093886.878559556</v>
          </cell>
          <cell r="BS93">
            <v>25186352.025676548</v>
          </cell>
          <cell r="BT93">
            <v>31067365.223672021</v>
          </cell>
          <cell r="BU93">
            <v>38495054.459231608</v>
          </cell>
          <cell r="BV93">
            <v>48193134.915287197</v>
          </cell>
          <cell r="BW93">
            <v>30676994.19995977</v>
          </cell>
          <cell r="BX93">
            <v>39581500.682682745</v>
          </cell>
          <cell r="BY93">
            <v>51560618.403921172</v>
          </cell>
        </row>
        <row r="94">
          <cell r="A94" t="str">
            <v>Gasto de Depreciación Generales (fondo)</v>
          </cell>
          <cell r="B94">
            <v>1030106</v>
          </cell>
          <cell r="C94">
            <v>230271.87261697886</v>
          </cell>
          <cell r="D94">
            <v>231857.20699852015</v>
          </cell>
          <cell r="E94">
            <v>234661.5290822245</v>
          </cell>
          <cell r="F94">
            <v>696790.60869772348</v>
          </cell>
          <cell r="G94">
            <v>238964.13147886028</v>
          </cell>
          <cell r="H94">
            <v>242048.0046626369</v>
          </cell>
          <cell r="I94">
            <v>245396.12227469773</v>
          </cell>
          <cell r="J94">
            <v>726408.25841619493</v>
          </cell>
          <cell r="K94">
            <v>248623.55833403938</v>
          </cell>
          <cell r="L94">
            <v>251220.77132630965</v>
          </cell>
          <cell r="M94">
            <v>256255.75958760153</v>
          </cell>
          <cell r="N94">
            <v>756100.08924795059</v>
          </cell>
          <cell r="O94">
            <v>259128.65753421895</v>
          </cell>
          <cell r="P94">
            <v>261391.31068422424</v>
          </cell>
          <cell r="Q94">
            <v>264716.18977826647</v>
          </cell>
          <cell r="R94">
            <v>785236.15799670957</v>
          </cell>
          <cell r="S94">
            <v>2964535.1143585788</v>
          </cell>
          <cell r="T94">
            <v>94142.144840780005</v>
          </cell>
          <cell r="U94">
            <v>94594.920857289093</v>
          </cell>
          <cell r="V94">
            <v>95319.202005272193</v>
          </cell>
          <cell r="W94">
            <v>284056.26770334132</v>
          </cell>
          <cell r="X94">
            <v>206913.466722971</v>
          </cell>
          <cell r="Y94">
            <v>148085.49366187499</v>
          </cell>
          <cell r="Z94">
            <v>1050767.4089192401</v>
          </cell>
          <cell r="AA94">
            <v>1405766.3693040863</v>
          </cell>
          <cell r="AB94">
            <v>268475.10413420352</v>
          </cell>
          <cell r="AC94">
            <v>271123.22995036305</v>
          </cell>
          <cell r="AD94">
            <v>273797.47576882527</v>
          </cell>
          <cell r="AE94">
            <v>813395.80985339195</v>
          </cell>
          <cell r="AF94">
            <v>276498.0992263371</v>
          </cell>
          <cell r="AG94">
            <v>279225.36050086591</v>
          </cell>
          <cell r="AH94">
            <v>281979.52233666577</v>
          </cell>
          <cell r="AI94">
            <v>837702.98206386867</v>
          </cell>
          <cell r="AJ94">
            <v>3340921.4289246881</v>
          </cell>
          <cell r="AK94">
            <v>285693.08299287513</v>
          </cell>
          <cell r="AL94">
            <v>289455.54979883984</v>
          </cell>
          <cell r="AM94">
            <v>293267.56682953419</v>
          </cell>
          <cell r="AN94">
            <v>868416.19962124911</v>
          </cell>
          <cell r="AO94">
            <v>297129.78664214927</v>
          </cell>
          <cell r="AP94">
            <v>301042.87038780074</v>
          </cell>
          <cell r="AQ94">
            <v>305007.4879247073</v>
          </cell>
          <cell r="AR94">
            <v>903180.1449546573</v>
          </cell>
          <cell r="AS94">
            <v>309024.31793285988</v>
          </cell>
          <cell r="AT94">
            <v>313094.048030201</v>
          </cell>
          <cell r="AU94">
            <v>317217.37489033415</v>
          </cell>
          <cell r="AV94">
            <v>939335.74085339496</v>
          </cell>
          <cell r="AW94">
            <v>321395.00436178315</v>
          </cell>
          <cell r="AX94">
            <v>325627.65158882248</v>
          </cell>
          <cell r="AY94">
            <v>329916.04113389854</v>
          </cell>
          <cell r="AZ94">
            <v>976938.69708450418</v>
          </cell>
          <cell r="BA94">
            <v>3687870.7825138057</v>
          </cell>
          <cell r="BB94">
            <v>335336.81117858202</v>
          </cell>
          <cell r="BC94">
            <v>340846.64857439016</v>
          </cell>
          <cell r="BD94">
            <v>346447.01676525641</v>
          </cell>
          <cell r="BE94">
            <v>1022630.4765182285</v>
          </cell>
          <cell r="BF94">
            <v>352139.40324060473</v>
          </cell>
          <cell r="BG94">
            <v>357925.31993043504</v>
          </cell>
          <cell r="BH94">
            <v>363806.30360690074</v>
          </cell>
          <cell r="BI94">
            <v>1073871.0267779406</v>
          </cell>
          <cell r="BJ94">
            <v>369783.91629248369</v>
          </cell>
          <cell r="BK94">
            <v>375859.74567487644</v>
          </cell>
          <cell r="BL94">
            <v>382035.40552868095</v>
          </cell>
          <cell r="BM94">
            <v>1127679.0674960411</v>
          </cell>
          <cell r="BN94">
            <v>388312.53614403604</v>
          </cell>
          <cell r="BO94">
            <v>394692.8047622884</v>
          </cell>
          <cell r="BP94">
            <v>401177.90601882042</v>
          </cell>
          <cell r="BQ94">
            <v>1184183.2469251447</v>
          </cell>
          <cell r="BR94">
            <v>4408363.8177173547</v>
          </cell>
          <cell r="BS94">
            <v>7355998.0847610906</v>
          </cell>
          <cell r="BT94">
            <v>9073623.6375528052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A95" t="str">
            <v>Gasto de Depreciación Inm. p/uso futuro (fondo)</v>
          </cell>
          <cell r="B95">
            <v>5706</v>
          </cell>
          <cell r="C95">
            <v>601.93164028073147</v>
          </cell>
          <cell r="D95">
            <v>612.09210043225357</v>
          </cell>
          <cell r="E95">
            <v>614.52228483978126</v>
          </cell>
          <cell r="F95">
            <v>1828.5460255527662</v>
          </cell>
          <cell r="G95">
            <v>620.15752852565026</v>
          </cell>
          <cell r="H95">
            <v>629.72025633748979</v>
          </cell>
          <cell r="I95">
            <v>636.02382547600587</v>
          </cell>
          <cell r="J95">
            <v>1885.9016103391459</v>
          </cell>
          <cell r="K95">
            <v>643.00099805692344</v>
          </cell>
          <cell r="L95">
            <v>649.62982331405271</v>
          </cell>
          <cell r="M95">
            <v>654.58354657288851</v>
          </cell>
          <cell r="N95">
            <v>1947.2143679438645</v>
          </cell>
          <cell r="O95">
            <v>665.87217703440729</v>
          </cell>
          <cell r="P95">
            <v>671.50544147411836</v>
          </cell>
          <cell r="Q95">
            <v>675.53447412296316</v>
          </cell>
          <cell r="R95">
            <v>2012.9120926314888</v>
          </cell>
          <cell r="S95">
            <v>7674.5740964672659</v>
          </cell>
          <cell r="T95">
            <v>0</v>
          </cell>
          <cell r="U95">
            <v>2384</v>
          </cell>
          <cell r="V95">
            <v>1</v>
          </cell>
          <cell r="W95">
            <v>2385</v>
          </cell>
          <cell r="X95">
            <v>2433</v>
          </cell>
          <cell r="Y95">
            <v>1223</v>
          </cell>
          <cell r="Z95">
            <v>1255</v>
          </cell>
          <cell r="AA95">
            <v>4911</v>
          </cell>
          <cell r="AB95">
            <v>723.26100000000008</v>
          </cell>
          <cell r="AC95">
            <v>730.39494313449632</v>
          </cell>
          <cell r="AD95">
            <v>737.59925249176183</v>
          </cell>
          <cell r="AE95">
            <v>2191.2551956262582</v>
          </cell>
          <cell r="AF95">
            <v>744.87462213470292</v>
          </cell>
          <cell r="AG95">
            <v>752.22175297217143</v>
          </cell>
          <cell r="AH95">
            <v>759.64135282649033</v>
          </cell>
          <cell r="AI95">
            <v>2256.737727933365</v>
          </cell>
          <cell r="AJ95">
            <v>11743.992923559625</v>
          </cell>
          <cell r="AK95">
            <v>767.134136501645</v>
          </cell>
          <cell r="AL95">
            <v>777.23699476504191</v>
          </cell>
          <cell r="AM95">
            <v>787.47290374308386</v>
          </cell>
          <cell r="AN95">
            <v>2331.8440350097708</v>
          </cell>
          <cell r="AO95">
            <v>797.84361566194366</v>
          </cell>
          <cell r="AP95">
            <v>808.35090582393138</v>
          </cell>
          <cell r="AQ95">
            <v>818.99657291139783</v>
          </cell>
          <cell r="AR95">
            <v>2425.191094397273</v>
          </cell>
          <cell r="AS95">
            <v>829.78243929464134</v>
          </cell>
          <cell r="AT95">
            <v>840.71035134386796</v>
          </cell>
          <cell r="AU95">
            <v>851.78217974526183</v>
          </cell>
          <cell r="AV95">
            <v>2522.2749703837708</v>
          </cell>
          <cell r="AW95">
            <v>862.99981982121631</v>
          </cell>
          <cell r="AX95">
            <v>874.3651918547838</v>
          </cell>
          <cell r="AY95">
            <v>885.88024141839776</v>
          </cell>
          <cell r="AZ95">
            <v>2623.2452530943974</v>
          </cell>
          <cell r="BA95">
            <v>9902.5553528852124</v>
          </cell>
          <cell r="BB95">
            <v>897.54693970692404</v>
          </cell>
          <cell r="BC95">
            <v>912.29431466856158</v>
          </cell>
          <cell r="BD95">
            <v>927.28400015306715</v>
          </cell>
          <cell r="BE95">
            <v>2737.1252545285529</v>
          </cell>
          <cell r="BF95">
            <v>942.51997750557177</v>
          </cell>
          <cell r="BG95">
            <v>958.00629348771679</v>
          </cell>
          <cell r="BH95">
            <v>973.74706135249846</v>
          </cell>
          <cell r="BI95">
            <v>2874.2733323457869</v>
          </cell>
          <cell r="BJ95">
            <v>989.74646193676972</v>
          </cell>
          <cell r="BK95">
            <v>1006.0087447716949</v>
          </cell>
          <cell r="BL95">
            <v>1022.538229211449</v>
          </cell>
          <cell r="BM95">
            <v>3018.2934359199135</v>
          </cell>
          <cell r="BN95">
            <v>1039.3393055804622</v>
          </cell>
          <cell r="BO95">
            <v>1056.416436339515</v>
          </cell>
          <cell r="BP95">
            <v>1073.774157270994</v>
          </cell>
          <cell r="BQ95">
            <v>3169.5298991909713</v>
          </cell>
          <cell r="BR95">
            <v>11799.221921985227</v>
          </cell>
          <cell r="BS95">
            <v>13252.921669729663</v>
          </cell>
          <cell r="BT95">
            <v>20250.464311346921</v>
          </cell>
          <cell r="BU95">
            <v>24978.947728046431</v>
          </cell>
          <cell r="BV95">
            <v>30950.997814026858</v>
          </cell>
          <cell r="BW95">
            <v>38748.499888313439</v>
          </cell>
          <cell r="BX95">
            <v>49330.159095081959</v>
          </cell>
          <cell r="BY95">
            <v>63649.056135408311</v>
          </cell>
        </row>
        <row r="96">
          <cell r="B96" t="str">
            <v>-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-</v>
          </cell>
          <cell r="O96" t="str">
            <v>-</v>
          </cell>
          <cell r="P96" t="str">
            <v>-</v>
          </cell>
          <cell r="Q96" t="str">
            <v>-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 t="str">
            <v>-</v>
          </cell>
          <cell r="AG96" t="str">
            <v>-</v>
          </cell>
          <cell r="AH96" t="str">
            <v>-</v>
          </cell>
          <cell r="AI96" t="str">
            <v>-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-</v>
          </cell>
          <cell r="AN96" t="str">
            <v>-</v>
          </cell>
          <cell r="AO96" t="str">
            <v>-</v>
          </cell>
          <cell r="AP96" t="str">
            <v>-</v>
          </cell>
          <cell r="AQ96" t="str">
            <v>-</v>
          </cell>
          <cell r="AR96" t="str">
            <v>-</v>
          </cell>
          <cell r="AS96" t="str">
            <v>-</v>
          </cell>
          <cell r="AT96" t="str">
            <v>-</v>
          </cell>
          <cell r="AU96" t="str">
            <v>-</v>
          </cell>
          <cell r="AV96" t="str">
            <v>-</v>
          </cell>
          <cell r="AW96" t="str">
            <v>-</v>
          </cell>
          <cell r="AX96" t="str">
            <v>-</v>
          </cell>
          <cell r="AY96" t="str">
            <v>-</v>
          </cell>
          <cell r="AZ96" t="str">
            <v>-</v>
          </cell>
          <cell r="BA96" t="str">
            <v>-</v>
          </cell>
          <cell r="BB96" t="str">
            <v>-</v>
          </cell>
          <cell r="BC96" t="str">
            <v>-</v>
          </cell>
          <cell r="BD96" t="str">
            <v>-</v>
          </cell>
          <cell r="BE96" t="str">
            <v>-</v>
          </cell>
          <cell r="BF96" t="str">
            <v>-</v>
          </cell>
          <cell r="BG96" t="str">
            <v>-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-</v>
          </cell>
          <cell r="BL96" t="str">
            <v>-</v>
          </cell>
          <cell r="BM96" t="str">
            <v>-</v>
          </cell>
          <cell r="BN96" t="str">
            <v>-</v>
          </cell>
          <cell r="BO96" t="str">
            <v>-</v>
          </cell>
          <cell r="BP96" t="str">
            <v>-</v>
          </cell>
          <cell r="BQ96" t="str">
            <v>-</v>
          </cell>
        </row>
        <row r="97">
          <cell r="A97" t="str">
            <v>Gasto de Depreciación (fondo)</v>
          </cell>
          <cell r="B97">
            <v>10013453</v>
          </cell>
          <cell r="C97">
            <v>1047261.3174363406</v>
          </cell>
          <cell r="D97">
            <v>1055969.8799251022</v>
          </cell>
          <cell r="E97">
            <v>1070240.8251724453</v>
          </cell>
          <cell r="F97">
            <v>3173472.022533888</v>
          </cell>
          <cell r="G97">
            <v>1091371.2724356744</v>
          </cell>
          <cell r="H97">
            <v>1106982.5493259232</v>
          </cell>
          <cell r="I97">
            <v>1123815.7331116695</v>
          </cell>
          <cell r="J97">
            <v>3322169.5548732672</v>
          </cell>
          <cell r="K97">
            <v>1140124.1141242518</v>
          </cell>
          <cell r="L97">
            <v>1153567.4878400227</v>
          </cell>
          <cell r="M97">
            <v>1178210.9876194773</v>
          </cell>
          <cell r="N97">
            <v>3471902.5895837517</v>
          </cell>
          <cell r="O97">
            <v>1192956.6644889833</v>
          </cell>
          <cell r="P97">
            <v>1204907.9702309549</v>
          </cell>
          <cell r="Q97">
            <v>1221767.1737467384</v>
          </cell>
          <cell r="R97">
            <v>3619631.8084666766</v>
          </cell>
          <cell r="S97">
            <v>13587175.975457583</v>
          </cell>
          <cell r="T97">
            <v>1107426</v>
          </cell>
          <cell r="U97">
            <v>1115137</v>
          </cell>
          <cell r="V97">
            <v>1121284</v>
          </cell>
          <cell r="W97">
            <v>3343847</v>
          </cell>
          <cell r="X97">
            <v>1201565</v>
          </cell>
          <cell r="Y97">
            <v>1192598</v>
          </cell>
          <cell r="Z97">
            <v>2632426</v>
          </cell>
          <cell r="AA97">
            <v>5026589</v>
          </cell>
          <cell r="AB97">
            <v>1188435.755484045</v>
          </cell>
          <cell r="AC97">
            <v>1200157.9872905787</v>
          </cell>
          <cell r="AD97">
            <v>1211995.8422747992</v>
          </cell>
          <cell r="AE97">
            <v>3600589.5850494234</v>
          </cell>
          <cell r="AF97">
            <v>1223950.460895234</v>
          </cell>
          <cell r="AG97">
            <v>1236022.9948594144</v>
          </cell>
          <cell r="AH97">
            <v>1248214.6072348324</v>
          </cell>
          <cell r="AI97">
            <v>3708188.0629894808</v>
          </cell>
          <cell r="AJ97">
            <v>15679213.648038901</v>
          </cell>
          <cell r="AK97">
            <v>1264650.5968231848</v>
          </cell>
          <cell r="AL97">
            <v>1281305.5534005177</v>
          </cell>
          <cell r="AM97">
            <v>1298179.8492793855</v>
          </cell>
          <cell r="AN97">
            <v>3844135.9995030882</v>
          </cell>
          <cell r="AO97">
            <v>1315276.3730730957</v>
          </cell>
          <cell r="AP97">
            <v>1332598.0514368685</v>
          </cell>
          <cell r="AQ97">
            <v>1350147.8495688364</v>
          </cell>
          <cell r="AR97">
            <v>3998022.2740788003</v>
          </cell>
          <cell r="AS97">
            <v>1367928.7717176378</v>
          </cell>
          <cell r="AT97">
            <v>1385943.8616966982</v>
          </cell>
          <cell r="AU97">
            <v>1404196.2034052806</v>
          </cell>
          <cell r="AV97">
            <v>4158068.8368196171</v>
          </cell>
          <cell r="AW97">
            <v>1422688.9213564042</v>
          </cell>
          <cell r="AX97">
            <v>1441425.1812117074</v>
          </cell>
          <cell r="AY97">
            <v>1460408.1903233631</v>
          </cell>
          <cell r="AZ97">
            <v>4324522.2928914744</v>
          </cell>
          <cell r="BA97">
            <v>16324749.40329298</v>
          </cell>
          <cell r="BB97">
            <v>1484400.9122951308</v>
          </cell>
          <cell r="BC97">
            <v>1508790.7418166499</v>
          </cell>
          <cell r="BD97">
            <v>1533581.3146812653</v>
          </cell>
          <cell r="BE97">
            <v>4526772.9687930457</v>
          </cell>
          <cell r="BF97">
            <v>1558779.2154051545</v>
          </cell>
          <cell r="BG97">
            <v>1584391.1366930741</v>
          </cell>
          <cell r="BH97">
            <v>1610423.8812159814</v>
          </cell>
          <cell r="BI97">
            <v>4753594.2333142096</v>
          </cell>
          <cell r="BJ97">
            <v>1636884.3634178622</v>
          </cell>
          <cell r="BK97">
            <v>1663779.6113522453</v>
          </cell>
          <cell r="BL97">
            <v>1691116.768548894</v>
          </cell>
          <cell r="BM97">
            <v>4991780.743319001</v>
          </cell>
          <cell r="BN97">
            <v>1718903.0959111671</v>
          </cell>
          <cell r="BO97">
            <v>1747145.9736445579</v>
          </cell>
          <cell r="BP97">
            <v>1775852.9032169152</v>
          </cell>
          <cell r="BQ97">
            <v>5241901.9727726402</v>
          </cell>
          <cell r="BR97">
            <v>19514049.918198898</v>
          </cell>
          <cell r="BS97">
            <v>32555603.032107368</v>
          </cell>
          <cell r="BT97">
            <v>40161239.325536169</v>
          </cell>
          <cell r="BU97">
            <v>38520033.406959653</v>
          </cell>
          <cell r="BV97">
            <v>48224085.913101219</v>
          </cell>
          <cell r="BW97">
            <v>30715742.699848086</v>
          </cell>
          <cell r="BX97">
            <v>39630830.841777831</v>
          </cell>
          <cell r="BY97">
            <v>51624267.460056581</v>
          </cell>
        </row>
        <row r="98">
          <cell r="A98" t="str">
            <v>Aumento en créditos diferidos</v>
          </cell>
          <cell r="B98" t="str">
            <v>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-295531.99999338354</v>
          </cell>
          <cell r="R98">
            <v>-295531.99999338354</v>
          </cell>
          <cell r="S98">
            <v>-295531.99999338354</v>
          </cell>
          <cell r="T98">
            <v>199388</v>
          </cell>
          <cell r="U98">
            <v>-63398</v>
          </cell>
          <cell r="V98">
            <v>824140</v>
          </cell>
          <cell r="W98">
            <v>960130</v>
          </cell>
          <cell r="X98">
            <v>-95517</v>
          </cell>
          <cell r="Y98">
            <v>-55920</v>
          </cell>
          <cell r="Z98">
            <v>-238325</v>
          </cell>
          <cell r="AA98">
            <v>-389762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570368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</row>
        <row r="99">
          <cell r="A99" t="str">
            <v>Adiciones a Ganancias Operativas Gravables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</row>
        <row r="100">
          <cell r="B100" t="str">
            <v>-</v>
          </cell>
          <cell r="C100" t="str">
            <v>-</v>
          </cell>
          <cell r="D100" t="str">
            <v>-</v>
          </cell>
          <cell r="E100" t="str">
            <v>-</v>
          </cell>
          <cell r="F100" t="str">
            <v>-</v>
          </cell>
          <cell r="G100" t="str">
            <v>-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  <cell r="AE100" t="str">
            <v>-</v>
          </cell>
          <cell r="AF100" t="str">
            <v>-</v>
          </cell>
          <cell r="AG100" t="str">
            <v>-</v>
          </cell>
          <cell r="AH100" t="str">
            <v>-</v>
          </cell>
          <cell r="AI100" t="str">
            <v>-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-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-</v>
          </cell>
          <cell r="AR100" t="str">
            <v>-</v>
          </cell>
          <cell r="AS100" t="str">
            <v>-</v>
          </cell>
          <cell r="AT100" t="str">
            <v>-</v>
          </cell>
          <cell r="AU100" t="str">
            <v>-</v>
          </cell>
          <cell r="AV100" t="str">
            <v>-</v>
          </cell>
          <cell r="AW100" t="str">
            <v>-</v>
          </cell>
          <cell r="AX100" t="str">
            <v>-</v>
          </cell>
          <cell r="AY100" t="str">
            <v>-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-</v>
          </cell>
          <cell r="BD100" t="str">
            <v>-</v>
          </cell>
          <cell r="BE100" t="str">
            <v>-</v>
          </cell>
          <cell r="BF100" t="str">
            <v>-</v>
          </cell>
          <cell r="BG100" t="str">
            <v>-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 t="str">
            <v>-</v>
          </cell>
          <cell r="BO100" t="str">
            <v>-</v>
          </cell>
          <cell r="BP100" t="str">
            <v>-</v>
          </cell>
          <cell r="BQ100" t="str">
            <v>-</v>
          </cell>
        </row>
        <row r="101">
          <cell r="A101" t="str">
            <v>Ganancia Operativa antes de Impuestos</v>
          </cell>
          <cell r="B101">
            <v>15499833.999866448</v>
          </cell>
          <cell r="C101">
            <v>3165857.3777350215</v>
          </cell>
          <cell r="D101">
            <v>2875940.8327930053</v>
          </cell>
          <cell r="E101">
            <v>3010114.7334186095</v>
          </cell>
          <cell r="F101">
            <v>9051912.9439466372</v>
          </cell>
          <cell r="G101">
            <v>4154368.3085543085</v>
          </cell>
          <cell r="H101">
            <v>3428096.1389529686</v>
          </cell>
          <cell r="I101">
            <v>2946691.3481073123</v>
          </cell>
          <cell r="J101">
            <v>10529155.795614589</v>
          </cell>
          <cell r="K101">
            <v>4019618.2785973996</v>
          </cell>
          <cell r="L101">
            <v>4870395.674962068</v>
          </cell>
          <cell r="M101">
            <v>3538786.747090165</v>
          </cell>
          <cell r="N101">
            <v>12428800.700649632</v>
          </cell>
          <cell r="O101">
            <v>-3577949.5080072116</v>
          </cell>
          <cell r="P101">
            <v>3582047.5378432572</v>
          </cell>
          <cell r="Q101">
            <v>-6901953.3227759311</v>
          </cell>
          <cell r="R101">
            <v>-6897855.2929398865</v>
          </cell>
          <cell r="S101">
            <v>25112014.147270974</v>
          </cell>
          <cell r="T101">
            <v>3037765.3993840544</v>
          </cell>
          <cell r="U101">
            <v>3192275.1416096152</v>
          </cell>
          <cell r="V101">
            <v>8595007.7769967988</v>
          </cell>
          <cell r="W101">
            <v>14825048.317990469</v>
          </cell>
          <cell r="X101">
            <v>2830869.1888887817</v>
          </cell>
          <cell r="Y101">
            <v>5058339.9607640291</v>
          </cell>
          <cell r="Z101">
            <v>4978301.4188447352</v>
          </cell>
          <cell r="AA101">
            <v>12867510.568497546</v>
          </cell>
          <cell r="AB101">
            <v>4636043.7521765968</v>
          </cell>
          <cell r="AC101">
            <v>5310218.7456450425</v>
          </cell>
          <cell r="AD101">
            <v>4774057.43140209</v>
          </cell>
          <cell r="AE101">
            <v>14720319.929223731</v>
          </cell>
          <cell r="AF101">
            <v>4936984.2650705753</v>
          </cell>
          <cell r="AG101">
            <v>4914434.2163916724</v>
          </cell>
          <cell r="AH101">
            <v>5408989.7303751074</v>
          </cell>
          <cell r="AI101">
            <v>15260408.211837353</v>
          </cell>
          <cell r="AJ101">
            <v>57673287.027549103</v>
          </cell>
          <cell r="AK101">
            <v>4445298.1852499377</v>
          </cell>
          <cell r="AL101">
            <v>4161322.1749663381</v>
          </cell>
          <cell r="AM101">
            <v>4201110.7728128573</v>
          </cell>
          <cell r="AN101">
            <v>12807731.133029133</v>
          </cell>
          <cell r="AO101">
            <v>4087041.6113819503</v>
          </cell>
          <cell r="AP101">
            <v>4162802.4122488336</v>
          </cell>
          <cell r="AQ101">
            <v>4399835.2344311625</v>
          </cell>
          <cell r="AR101">
            <v>12649679.258061947</v>
          </cell>
          <cell r="AS101">
            <v>4146914.6773239584</v>
          </cell>
          <cell r="AT101">
            <v>4636211.8774087522</v>
          </cell>
          <cell r="AU101">
            <v>3865757.8818858294</v>
          </cell>
          <cell r="AV101">
            <v>12648884.436618542</v>
          </cell>
          <cell r="AW101">
            <v>3883095.0478912639</v>
          </cell>
          <cell r="AX101">
            <v>3713207.943159339</v>
          </cell>
          <cell r="AY101">
            <v>3933092.6560754357</v>
          </cell>
          <cell r="AZ101">
            <v>11529395.647126038</v>
          </cell>
          <cell r="BA101">
            <v>49635690.474835664</v>
          </cell>
          <cell r="BB101">
            <v>3607472.9181821425</v>
          </cell>
          <cell r="BC101">
            <v>3697079.4239065163</v>
          </cell>
          <cell r="BD101">
            <v>4106738.7030524807</v>
          </cell>
          <cell r="BE101">
            <v>11411291.04514114</v>
          </cell>
          <cell r="BF101">
            <v>4402967.148562233</v>
          </cell>
          <cell r="BG101">
            <v>4914704.5872954447</v>
          </cell>
          <cell r="BH101">
            <v>5663490.8706925269</v>
          </cell>
          <cell r="BI101">
            <v>14981162.606550205</v>
          </cell>
          <cell r="BJ101">
            <v>5848878.4081740277</v>
          </cell>
          <cell r="BK101">
            <v>7099602.9380530268</v>
          </cell>
          <cell r="BL101">
            <v>6528181.299332656</v>
          </cell>
          <cell r="BM101">
            <v>19476662.645559713</v>
          </cell>
          <cell r="BN101">
            <v>7134176.7148921117</v>
          </cell>
          <cell r="BO101">
            <v>7460455.627641676</v>
          </cell>
          <cell r="BP101">
            <v>8574983.2100821193</v>
          </cell>
          <cell r="BQ101">
            <v>23169615.552615907</v>
          </cell>
          <cell r="BR101">
            <v>69038731.849866956</v>
          </cell>
          <cell r="BS101">
            <v>178129697.06613988</v>
          </cell>
          <cell r="BT101">
            <v>351242991.89682132</v>
          </cell>
          <cell r="BU101">
            <v>430796459.94115067</v>
          </cell>
          <cell r="BV101">
            <v>564300804.04199791</v>
          </cell>
          <cell r="BW101">
            <v>754934938.48628879</v>
          </cell>
          <cell r="BX101">
            <v>1025187046.5004228</v>
          </cell>
          <cell r="BY101">
            <v>1322205192.9720054</v>
          </cell>
        </row>
        <row r="102">
          <cell r="A102" t="str">
            <v>Impuestos Totales Operativos</v>
          </cell>
          <cell r="B102">
            <v>1131473.9999902721</v>
          </cell>
          <cell r="C102">
            <v>0</v>
          </cell>
          <cell r="D102">
            <v>182951.13952677275</v>
          </cell>
          <cell r="E102">
            <v>852966.95197598694</v>
          </cell>
          <cell r="F102">
            <v>1035918.0915027597</v>
          </cell>
          <cell r="G102">
            <v>461061.2524875977</v>
          </cell>
          <cell r="H102">
            <v>0</v>
          </cell>
          <cell r="I102">
            <v>105823.25701384828</v>
          </cell>
          <cell r="J102">
            <v>566884.50950144604</v>
          </cell>
          <cell r="K102">
            <v>199365.74682007675</v>
          </cell>
          <cell r="L102">
            <v>0</v>
          </cell>
          <cell r="M102">
            <v>1372887.6020599182</v>
          </cell>
          <cell r="N102">
            <v>1572253.3488799948</v>
          </cell>
          <cell r="O102">
            <v>0</v>
          </cell>
          <cell r="P102">
            <v>5978947.233914529</v>
          </cell>
          <cell r="Q102">
            <v>-8570911.076593915</v>
          </cell>
          <cell r="R102">
            <v>-2591963.842679386</v>
          </cell>
          <cell r="S102">
            <v>583092.10720481444</v>
          </cell>
          <cell r="T102">
            <v>69779</v>
          </cell>
          <cell r="U102">
            <v>-335</v>
          </cell>
          <cell r="V102">
            <v>-209870</v>
          </cell>
          <cell r="W102">
            <v>-140426</v>
          </cell>
          <cell r="X102">
            <v>1590</v>
          </cell>
          <cell r="Y102">
            <v>2097</v>
          </cell>
          <cell r="Z102">
            <v>1270207</v>
          </cell>
          <cell r="AA102">
            <v>1273894</v>
          </cell>
          <cell r="AB102">
            <v>617671.76947742968</v>
          </cell>
          <cell r="AC102">
            <v>778089.80831091816</v>
          </cell>
          <cell r="AD102">
            <v>667944.89901435922</v>
          </cell>
          <cell r="AE102">
            <v>2063706.476802707</v>
          </cell>
          <cell r="AF102">
            <v>681468.18992942071</v>
          </cell>
          <cell r="AG102">
            <v>683160.18645436049</v>
          </cell>
          <cell r="AH102">
            <v>814254.66397973301</v>
          </cell>
          <cell r="AI102">
            <v>2178883.0403635139</v>
          </cell>
          <cell r="AJ102">
            <v>5376057.5171662206</v>
          </cell>
          <cell r="AK102">
            <v>551638.35312650912</v>
          </cell>
          <cell r="AL102">
            <v>494157.0472763555</v>
          </cell>
          <cell r="AM102">
            <v>537070.83154195047</v>
          </cell>
          <cell r="AN102">
            <v>1582866.2319448153</v>
          </cell>
          <cell r="AO102">
            <v>495142.46857485984</v>
          </cell>
          <cell r="AP102">
            <v>519918.01788517222</v>
          </cell>
          <cell r="AQ102">
            <v>583402.3573512634</v>
          </cell>
          <cell r="AR102">
            <v>1598462.8438112955</v>
          </cell>
          <cell r="AS102">
            <v>507814.70222084702</v>
          </cell>
          <cell r="AT102">
            <v>616008.50621538609</v>
          </cell>
          <cell r="AU102">
            <v>446810.94221652194</v>
          </cell>
          <cell r="AV102">
            <v>1570634.1506527551</v>
          </cell>
          <cell r="AW102">
            <v>441296.85794396541</v>
          </cell>
          <cell r="AX102">
            <v>406897.05871706287</v>
          </cell>
          <cell r="AY102">
            <v>485841.91575120285</v>
          </cell>
          <cell r="AZ102">
            <v>1334035.832412231</v>
          </cell>
          <cell r="BA102">
            <v>6085999.0588210961</v>
          </cell>
          <cell r="BB102">
            <v>378273.6155874675</v>
          </cell>
          <cell r="BC102">
            <v>368668.12902051344</v>
          </cell>
          <cell r="BD102">
            <v>499229.72962261376</v>
          </cell>
          <cell r="BE102">
            <v>1246171.4742305947</v>
          </cell>
          <cell r="BF102">
            <v>530762.13642825792</v>
          </cell>
          <cell r="BG102">
            <v>645435.54458108218</v>
          </cell>
          <cell r="BH102">
            <v>796757.77761932125</v>
          </cell>
          <cell r="BI102">
            <v>1972955.4586286612</v>
          </cell>
          <cell r="BJ102">
            <v>807816.81550963665</v>
          </cell>
          <cell r="BK102">
            <v>1069032.507269812</v>
          </cell>
          <cell r="BL102">
            <v>907165.17485224432</v>
          </cell>
          <cell r="BM102">
            <v>2784014.4976316928</v>
          </cell>
          <cell r="BN102">
            <v>1025940.5870748051</v>
          </cell>
          <cell r="BO102">
            <v>1082968.2785016987</v>
          </cell>
          <cell r="BP102">
            <v>1344598.3047371069</v>
          </cell>
          <cell r="BQ102">
            <v>3453507.1703136107</v>
          </cell>
          <cell r="BR102">
            <v>9456648.6008045599</v>
          </cell>
          <cell r="BS102">
            <v>35254841.659845546</v>
          </cell>
          <cell r="BT102">
            <v>103328888.61868265</v>
          </cell>
          <cell r="BU102">
            <v>128335036.47926868</v>
          </cell>
          <cell r="BV102">
            <v>170146557.6587992</v>
          </cell>
          <cell r="BW102">
            <v>242120569.76344544</v>
          </cell>
          <cell r="BX102">
            <v>336105024.82533699</v>
          </cell>
          <cell r="BY102">
            <v>437579339.2789861</v>
          </cell>
        </row>
        <row r="103">
          <cell r="B103" t="str">
            <v>-</v>
          </cell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 t="str">
            <v>-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-</v>
          </cell>
          <cell r="O103" t="str">
            <v>-</v>
          </cell>
          <cell r="P103" t="str">
            <v>-</v>
          </cell>
          <cell r="Q103" t="str">
            <v>-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  <cell r="AE103" t="str">
            <v>-</v>
          </cell>
          <cell r="AF103" t="str">
            <v>-</v>
          </cell>
          <cell r="AG103" t="str">
            <v>-</v>
          </cell>
          <cell r="AH103" t="str">
            <v>-</v>
          </cell>
          <cell r="AI103" t="str">
            <v>-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-</v>
          </cell>
          <cell r="AN103" t="str">
            <v>-</v>
          </cell>
          <cell r="AO103" t="str">
            <v>-</v>
          </cell>
          <cell r="AP103" t="str">
            <v>-</v>
          </cell>
          <cell r="AQ103" t="str">
            <v>-</v>
          </cell>
          <cell r="AR103" t="str">
            <v>-</v>
          </cell>
          <cell r="AS103" t="str">
            <v>-</v>
          </cell>
          <cell r="AT103" t="str">
            <v>-</v>
          </cell>
          <cell r="AU103" t="str">
            <v>-</v>
          </cell>
          <cell r="AV103" t="str">
            <v>-</v>
          </cell>
          <cell r="AW103" t="str">
            <v>-</v>
          </cell>
          <cell r="AX103" t="str">
            <v>-</v>
          </cell>
          <cell r="AY103" t="str">
            <v>-</v>
          </cell>
          <cell r="AZ103" t="str">
            <v>-</v>
          </cell>
          <cell r="BA103" t="str">
            <v>-</v>
          </cell>
          <cell r="BB103" t="str">
            <v>-</v>
          </cell>
          <cell r="BC103" t="str">
            <v>-</v>
          </cell>
          <cell r="BD103" t="str">
            <v>-</v>
          </cell>
          <cell r="BE103" t="str">
            <v>-</v>
          </cell>
          <cell r="BF103" t="str">
            <v>-</v>
          </cell>
          <cell r="BG103" t="str">
            <v>-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-</v>
          </cell>
          <cell r="BL103" t="str">
            <v>-</v>
          </cell>
          <cell r="BM103" t="str">
            <v>-</v>
          </cell>
          <cell r="BN103" t="str">
            <v>-</v>
          </cell>
          <cell r="BO103" t="str">
            <v>-</v>
          </cell>
          <cell r="BP103" t="str">
            <v>-</v>
          </cell>
          <cell r="BQ103" t="str">
            <v>-</v>
          </cell>
        </row>
        <row r="104">
          <cell r="A104" t="str">
            <v>Ganancia Operativa después de Impuestos</v>
          </cell>
          <cell r="B104" t="str">
            <v>N/A</v>
          </cell>
          <cell r="C104">
            <v>3165857.3777350215</v>
          </cell>
          <cell r="D104">
            <v>2692989.6932662325</v>
          </cell>
          <cell r="E104">
            <v>2157147.7814426227</v>
          </cell>
          <cell r="F104">
            <v>8015994.8524438767</v>
          </cell>
          <cell r="G104">
            <v>3693307.0560667105</v>
          </cell>
          <cell r="H104">
            <v>3428096.1389529686</v>
          </cell>
          <cell r="I104">
            <v>2840868.0910934638</v>
          </cell>
          <cell r="J104">
            <v>9962271.2861131448</v>
          </cell>
          <cell r="K104">
            <v>3820252.5317773228</v>
          </cell>
          <cell r="L104">
            <v>4870395.674962068</v>
          </cell>
          <cell r="M104">
            <v>2165899.1450302466</v>
          </cell>
          <cell r="N104">
            <v>10856547.351769639</v>
          </cell>
          <cell r="O104">
            <v>-3577949.5080072116</v>
          </cell>
          <cell r="P104">
            <v>-2396899.6960712718</v>
          </cell>
          <cell r="Q104">
            <v>1668957.7538179837</v>
          </cell>
          <cell r="R104">
            <v>-4305891.4502605004</v>
          </cell>
          <cell r="S104">
            <v>24528922.040066164</v>
          </cell>
          <cell r="T104">
            <v>2967986.3993840544</v>
          </cell>
          <cell r="U104">
            <v>3192610.1416096152</v>
          </cell>
          <cell r="V104">
            <v>8804877.7769967988</v>
          </cell>
          <cell r="W104">
            <v>14965474.317990469</v>
          </cell>
          <cell r="X104">
            <v>2829279.1888887817</v>
          </cell>
          <cell r="Y104">
            <v>5056242.9607640291</v>
          </cell>
          <cell r="Z104">
            <v>3708094.4188447352</v>
          </cell>
          <cell r="AA104">
            <v>11593616.568497546</v>
          </cell>
          <cell r="AB104">
            <v>4018371.9826991674</v>
          </cell>
          <cell r="AC104">
            <v>4532128.9373341249</v>
          </cell>
          <cell r="AD104">
            <v>4106112.5323877307</v>
          </cell>
          <cell r="AE104">
            <v>12656613.452421023</v>
          </cell>
          <cell r="AF104">
            <v>4255516.0751411542</v>
          </cell>
          <cell r="AG104">
            <v>4231274.029937312</v>
          </cell>
          <cell r="AH104">
            <v>4594735.066395374</v>
          </cell>
          <cell r="AI104">
            <v>13081525.17147384</v>
          </cell>
          <cell r="AJ104">
            <v>52297229.510382876</v>
          </cell>
          <cell r="AK104">
            <v>3893659.832123429</v>
          </cell>
          <cell r="AL104">
            <v>3667165.1276899823</v>
          </cell>
          <cell r="AM104">
            <v>3664039.9412709074</v>
          </cell>
          <cell r="AN104">
            <v>11224864.901084321</v>
          </cell>
          <cell r="AO104">
            <v>3591899.1428070907</v>
          </cell>
          <cell r="AP104">
            <v>3642884.3943636613</v>
          </cell>
          <cell r="AQ104">
            <v>3816432.8770798994</v>
          </cell>
          <cell r="AR104">
            <v>11051216.414250651</v>
          </cell>
          <cell r="AS104">
            <v>3639099.9751031115</v>
          </cell>
          <cell r="AT104">
            <v>4020203.3711933666</v>
          </cell>
          <cell r="AU104">
            <v>3418946.9396693078</v>
          </cell>
          <cell r="AV104">
            <v>11078250.285965785</v>
          </cell>
          <cell r="AW104">
            <v>3441798.1899472987</v>
          </cell>
          <cell r="AX104">
            <v>3306310.8844422759</v>
          </cell>
          <cell r="AY104">
            <v>3447250.7403242332</v>
          </cell>
          <cell r="AZ104">
            <v>10195359.814713806</v>
          </cell>
          <cell r="BA104">
            <v>43549691.41601456</v>
          </cell>
          <cell r="BB104">
            <v>3229199.3025946748</v>
          </cell>
          <cell r="BC104">
            <v>3328411.2948860028</v>
          </cell>
          <cell r="BD104">
            <v>3607508.9734298671</v>
          </cell>
          <cell r="BE104">
            <v>10165119.570910543</v>
          </cell>
          <cell r="BF104">
            <v>3872205.012133975</v>
          </cell>
          <cell r="BG104">
            <v>4269269.042714362</v>
          </cell>
          <cell r="BH104">
            <v>4866733.093073206</v>
          </cell>
          <cell r="BI104">
            <v>13008207.147921544</v>
          </cell>
          <cell r="BJ104">
            <v>5041061.5926643908</v>
          </cell>
          <cell r="BK104">
            <v>6030570.430783215</v>
          </cell>
          <cell r="BL104">
            <v>5621016.1244804114</v>
          </cell>
          <cell r="BM104">
            <v>16692648.147928016</v>
          </cell>
          <cell r="BN104">
            <v>6108236.1278173067</v>
          </cell>
          <cell r="BO104">
            <v>6377487.3491399772</v>
          </cell>
          <cell r="BP104">
            <v>7230384.9053450124</v>
          </cell>
          <cell r="BQ104">
            <v>19716108.382302295</v>
          </cell>
          <cell r="BR104">
            <v>59582083.249062397</v>
          </cell>
          <cell r="BS104">
            <v>142874855.40629432</v>
          </cell>
          <cell r="BT104">
            <v>247914103.27813864</v>
          </cell>
          <cell r="BU104">
            <v>302461423.46188194</v>
          </cell>
          <cell r="BV104">
            <v>394154246.38319874</v>
          </cell>
          <cell r="BW104">
            <v>512814368.72284341</v>
          </cell>
          <cell r="BX104">
            <v>689082021.6750859</v>
          </cell>
          <cell r="BY104">
            <v>884625853.69301927</v>
          </cell>
        </row>
        <row r="106">
          <cell r="A106" t="str">
            <v>Incr. al Capital de Trabajo</v>
          </cell>
          <cell r="B106" t="str">
            <v>N/A</v>
          </cell>
          <cell r="C106">
            <v>-34654677.448604368</v>
          </cell>
          <cell r="D106">
            <v>2917989.4977514911</v>
          </cell>
          <cell r="E106">
            <v>1181590.0520047168</v>
          </cell>
          <cell r="F106">
            <v>-30555097.898848161</v>
          </cell>
          <cell r="G106">
            <v>-1396465.4737094915</v>
          </cell>
          <cell r="H106">
            <v>498145.89564559981</v>
          </cell>
          <cell r="I106">
            <v>-766402.09143953258</v>
          </cell>
          <cell r="J106">
            <v>-1664721.6695034243</v>
          </cell>
          <cell r="K106">
            <v>1479779.4116930987</v>
          </cell>
          <cell r="L106">
            <v>-1103797.1765758975</v>
          </cell>
          <cell r="M106">
            <v>1035524.0586439527</v>
          </cell>
          <cell r="N106">
            <v>1411506.2937611542</v>
          </cell>
          <cell r="O106">
            <v>978857.33829588816</v>
          </cell>
          <cell r="P106">
            <v>1423608.9680448628</v>
          </cell>
          <cell r="Q106">
            <v>65144991.299434021</v>
          </cell>
          <cell r="R106">
            <v>67547457.605774775</v>
          </cell>
          <cell r="S106">
            <v>36739144.331184343</v>
          </cell>
          <cell r="T106">
            <v>-3987968.0327200005</v>
          </cell>
          <cell r="U106">
            <v>3856749.3994894084</v>
          </cell>
          <cell r="V106">
            <v>7977134.288334786</v>
          </cell>
          <cell r="W106">
            <v>7845915.6551041938</v>
          </cell>
          <cell r="X106">
            <v>7263419.026743249</v>
          </cell>
          <cell r="Y106">
            <v>2757213.8648137073</v>
          </cell>
          <cell r="Z106">
            <v>5901653.0563258575</v>
          </cell>
          <cell r="AA106">
            <v>15922285.947882814</v>
          </cell>
          <cell r="AB106">
            <v>-36238851.60079167</v>
          </cell>
          <cell r="AC106">
            <v>3684272.0508858608</v>
          </cell>
          <cell r="AD106">
            <v>-583742.63350902277</v>
          </cell>
          <cell r="AE106">
            <v>-33138322.183414835</v>
          </cell>
          <cell r="AF106">
            <v>-3701941.1900095651</v>
          </cell>
          <cell r="AG106">
            <v>278603.55151260685</v>
          </cell>
          <cell r="AH106">
            <v>2479925.5345627763</v>
          </cell>
          <cell r="AI106">
            <v>-943412.10393418174</v>
          </cell>
          <cell r="AJ106">
            <v>-10313532.684362007</v>
          </cell>
          <cell r="AK106">
            <v>-5444215.5502484944</v>
          </cell>
          <cell r="AL106">
            <v>-2911748.2306587258</v>
          </cell>
          <cell r="AM106">
            <v>-1944490.9508659383</v>
          </cell>
          <cell r="AN106">
            <v>-10300454.731773159</v>
          </cell>
          <cell r="AO106">
            <v>-1866796.8403938687</v>
          </cell>
          <cell r="AP106">
            <v>202963.58870238316</v>
          </cell>
          <cell r="AQ106">
            <v>3659423.3247673186</v>
          </cell>
          <cell r="AR106">
            <v>1995590.0730758328</v>
          </cell>
          <cell r="AS106">
            <v>-218930.32806877268</v>
          </cell>
          <cell r="AT106">
            <v>1764140.545197763</v>
          </cell>
          <cell r="AU106">
            <v>-1182014.0749565603</v>
          </cell>
          <cell r="AV106">
            <v>363196.14217243006</v>
          </cell>
          <cell r="AW106">
            <v>-4202432.6309908032</v>
          </cell>
          <cell r="AX106">
            <v>-407349.16064130701</v>
          </cell>
          <cell r="AY106">
            <v>1608608.0508707825</v>
          </cell>
          <cell r="AZ106">
            <v>-3001173.7407613285</v>
          </cell>
          <cell r="BA106">
            <v>-10942842.257286225</v>
          </cell>
          <cell r="BB106">
            <v>-2928607.1163118943</v>
          </cell>
          <cell r="BC106">
            <v>735872.13307449967</v>
          </cell>
          <cell r="BD106">
            <v>1198391.4710103485</v>
          </cell>
          <cell r="BE106">
            <v>-994343.5122270463</v>
          </cell>
          <cell r="BF106">
            <v>1409549.1654402737</v>
          </cell>
          <cell r="BG106">
            <v>3588871.6076285029</v>
          </cell>
          <cell r="BH106">
            <v>7895208.8508191854</v>
          </cell>
          <cell r="BI106">
            <v>12893629.623887962</v>
          </cell>
          <cell r="BJ106">
            <v>3424918.4834843823</v>
          </cell>
          <cell r="BK106">
            <v>6519412.395298996</v>
          </cell>
          <cell r="BL106">
            <v>2383896.5519351987</v>
          </cell>
          <cell r="BM106">
            <v>12328227.430718578</v>
          </cell>
          <cell r="BN106">
            <v>-1371783.8120978202</v>
          </cell>
          <cell r="BO106">
            <v>3785816.8035157975</v>
          </cell>
          <cell r="BP106">
            <v>6917269.416670653</v>
          </cell>
          <cell r="BQ106">
            <v>9331302.4080886301</v>
          </cell>
          <cell r="BR106">
            <v>33558815.950468123</v>
          </cell>
          <cell r="BS106">
            <v>21730813.099228751</v>
          </cell>
          <cell r="BT106">
            <v>71165043.813322499</v>
          </cell>
          <cell r="BU106">
            <v>43394396.482762948</v>
          </cell>
          <cell r="BV106">
            <v>34718549.674568817</v>
          </cell>
          <cell r="BW106">
            <v>51002137.978115715</v>
          </cell>
          <cell r="BX106">
            <v>72831176.340985417</v>
          </cell>
          <cell r="BY106">
            <v>80970147.014257774</v>
          </cell>
        </row>
        <row r="108">
          <cell r="A108" t="str">
            <v>Inversiones en generación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</row>
        <row r="109">
          <cell r="A109" t="str">
            <v>Inversiones en transmisión</v>
          </cell>
          <cell r="B109">
            <v>186594.99999804844</v>
          </cell>
          <cell r="C109">
            <v>695911.79775000003</v>
          </cell>
          <cell r="D109">
            <v>702218.41518999997</v>
          </cell>
          <cell r="E109">
            <v>709622.29884000006</v>
          </cell>
          <cell r="F109">
            <v>2107752.5117800003</v>
          </cell>
          <cell r="G109">
            <v>715896.95707</v>
          </cell>
          <cell r="H109">
            <v>723908.06570999988</v>
          </cell>
          <cell r="I109">
            <v>724994.67885000003</v>
          </cell>
          <cell r="J109">
            <v>2164799.7016299996</v>
          </cell>
          <cell r="K109">
            <v>729959.00947000005</v>
          </cell>
          <cell r="L109">
            <v>733879.33923000004</v>
          </cell>
          <cell r="M109">
            <v>735147.05456000008</v>
          </cell>
          <cell r="N109">
            <v>2198985.4032600001</v>
          </cell>
          <cell r="O109">
            <v>737682.48522000003</v>
          </cell>
          <cell r="P109">
            <v>740718.61017000012</v>
          </cell>
          <cell r="Q109">
            <v>743946.49037999997</v>
          </cell>
          <cell r="R109">
            <v>2222347.5857700002</v>
          </cell>
          <cell r="S109">
            <v>8693885.2024400011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</row>
        <row r="110">
          <cell r="A110" t="str">
            <v>Inversiones en distribución</v>
          </cell>
          <cell r="B110">
            <v>7920859.9999171542</v>
          </cell>
          <cell r="C110">
            <v>554881.65525000007</v>
          </cell>
          <cell r="D110">
            <v>559910.20389</v>
          </cell>
          <cell r="E110">
            <v>565813.65203999996</v>
          </cell>
          <cell r="F110">
            <v>1680605.5111799999</v>
          </cell>
          <cell r="G110">
            <v>570816.71817000001</v>
          </cell>
          <cell r="H110">
            <v>577204.33400999999</v>
          </cell>
          <cell r="I110">
            <v>578070.73935000005</v>
          </cell>
          <cell r="J110">
            <v>1726091.7915299998</v>
          </cell>
          <cell r="K110">
            <v>582029.02257000003</v>
          </cell>
          <cell r="L110">
            <v>585154.87713000004</v>
          </cell>
          <cell r="M110">
            <v>586165.68336000002</v>
          </cell>
          <cell r="N110">
            <v>1753349.5830600001</v>
          </cell>
          <cell r="O110">
            <v>588187.29582000012</v>
          </cell>
          <cell r="P110">
            <v>590608.13427000016</v>
          </cell>
          <cell r="Q110">
            <v>593181.86777999997</v>
          </cell>
          <cell r="R110">
            <v>1771977.2978700001</v>
          </cell>
          <cell r="S110">
            <v>6932024.1836399995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</row>
        <row r="111">
          <cell r="A111" t="str">
            <v>Inversiones en generales</v>
          </cell>
          <cell r="B111">
            <v>341581.99999642745</v>
          </cell>
          <cell r="C111">
            <v>105565.2</v>
          </cell>
          <cell r="D111">
            <v>106521.872</v>
          </cell>
          <cell r="E111">
            <v>107644.992</v>
          </cell>
          <cell r="F111">
            <v>319732.06400000001</v>
          </cell>
          <cell r="G111">
            <v>108596.81600000001</v>
          </cell>
          <cell r="H111">
            <v>109812.048</v>
          </cell>
          <cell r="I111">
            <v>109976.88</v>
          </cell>
          <cell r="J111">
            <v>328385.74400000001</v>
          </cell>
          <cell r="K111">
            <v>110729.936</v>
          </cell>
          <cell r="L111">
            <v>111324.624</v>
          </cell>
          <cell r="M111">
            <v>111516.928</v>
          </cell>
          <cell r="N111">
            <v>333571.48800000001</v>
          </cell>
          <cell r="O111">
            <v>111901.53600000001</v>
          </cell>
          <cell r="P111">
            <v>112362.09600000002</v>
          </cell>
          <cell r="Q111">
            <v>112851.74400000001</v>
          </cell>
          <cell r="R111">
            <v>337115.37599999999</v>
          </cell>
          <cell r="S111">
            <v>1318804.672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</row>
        <row r="112">
          <cell r="A112" t="str">
            <v>Inversiones en inmuebles destinados p/uso futuro</v>
          </cell>
          <cell r="B112">
            <v>1259359.9999868283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</row>
        <row r="113">
          <cell r="B113" t="str">
            <v>-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 t="str">
            <v>-</v>
          </cell>
          <cell r="I113" t="str">
            <v>-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-</v>
          </cell>
          <cell r="O113" t="str">
            <v>-</v>
          </cell>
          <cell r="P113" t="str">
            <v>-</v>
          </cell>
          <cell r="Q113" t="str">
            <v>-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  <cell r="AE113" t="str">
            <v>-</v>
          </cell>
          <cell r="AF113" t="str">
            <v>-</v>
          </cell>
          <cell r="AG113" t="str">
            <v>-</v>
          </cell>
          <cell r="AH113" t="str">
            <v>-</v>
          </cell>
          <cell r="AI113" t="str">
            <v>-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-</v>
          </cell>
          <cell r="AN113" t="str">
            <v>-</v>
          </cell>
          <cell r="AO113" t="str">
            <v>-</v>
          </cell>
          <cell r="AP113" t="str">
            <v>-</v>
          </cell>
          <cell r="AQ113" t="str">
            <v>-</v>
          </cell>
          <cell r="AR113" t="str">
            <v>-</v>
          </cell>
          <cell r="AS113" t="str">
            <v>-</v>
          </cell>
          <cell r="AT113" t="str">
            <v>-</v>
          </cell>
          <cell r="AU113" t="str">
            <v>-</v>
          </cell>
          <cell r="AV113" t="str">
            <v>-</v>
          </cell>
          <cell r="AW113" t="str">
            <v>-</v>
          </cell>
          <cell r="AX113" t="str">
            <v>-</v>
          </cell>
          <cell r="AY113" t="str">
            <v>-</v>
          </cell>
          <cell r="AZ113" t="str">
            <v>-</v>
          </cell>
          <cell r="BA113" t="str">
            <v>-</v>
          </cell>
          <cell r="BB113" t="str">
            <v>-</v>
          </cell>
          <cell r="BC113" t="str">
            <v>-</v>
          </cell>
          <cell r="BD113" t="str">
            <v>-</v>
          </cell>
          <cell r="BE113" t="str">
            <v>-</v>
          </cell>
          <cell r="BF113" t="str">
            <v>-</v>
          </cell>
          <cell r="BG113" t="str">
            <v>-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-</v>
          </cell>
          <cell r="BL113" t="str">
            <v>-</v>
          </cell>
          <cell r="BM113" t="str">
            <v>-</v>
          </cell>
          <cell r="BN113" t="str">
            <v>-</v>
          </cell>
          <cell r="BO113" t="str">
            <v>-</v>
          </cell>
          <cell r="BP113" t="str">
            <v>-</v>
          </cell>
          <cell r="BQ113" t="str">
            <v>-</v>
          </cell>
        </row>
        <row r="114">
          <cell r="A114" t="str">
            <v>Inversiones en propiedades, planta y equipo</v>
          </cell>
          <cell r="B114">
            <v>9708396.9998984579</v>
          </cell>
          <cell r="C114">
            <v>1356358.6529999999</v>
          </cell>
          <cell r="D114">
            <v>1368650.4910800001</v>
          </cell>
          <cell r="E114">
            <v>1383080.9428800002</v>
          </cell>
          <cell r="F114">
            <v>4108090.08696</v>
          </cell>
          <cell r="G114">
            <v>1395310.4912399999</v>
          </cell>
          <cell r="H114">
            <v>1410924.4477199998</v>
          </cell>
          <cell r="I114">
            <v>1413042.2982000001</v>
          </cell>
          <cell r="J114">
            <v>4219277.23716</v>
          </cell>
          <cell r="K114">
            <v>1422717.9680399999</v>
          </cell>
          <cell r="L114">
            <v>1430358.8403600003</v>
          </cell>
          <cell r="M114">
            <v>1432829.6659200001</v>
          </cell>
          <cell r="N114">
            <v>4285906.47432</v>
          </cell>
          <cell r="O114">
            <v>1437771.3170399999</v>
          </cell>
          <cell r="P114">
            <v>1443688.8404400002</v>
          </cell>
          <cell r="Q114">
            <v>1449980.1021599998</v>
          </cell>
          <cell r="R114">
            <v>4331440.2596399998</v>
          </cell>
          <cell r="S114">
            <v>16944714.058079999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A115" t="str">
            <v>Aumentos en Construcciones en Proceso</v>
          </cell>
          <cell r="B115" t="str">
            <v>N/A</v>
          </cell>
          <cell r="C115">
            <v>13905.547678689241</v>
          </cell>
          <cell r="D115">
            <v>72866.10231180767</v>
          </cell>
          <cell r="E115">
            <v>50213.871556049111</v>
          </cell>
          <cell r="F115">
            <v>136985.52154654602</v>
          </cell>
          <cell r="G115">
            <v>21661.136378700256</v>
          </cell>
          <cell r="H115">
            <v>48190.468007194671</v>
          </cell>
          <cell r="I115">
            <v>44431.301127642924</v>
          </cell>
          <cell r="J115">
            <v>114282.90551353786</v>
          </cell>
          <cell r="K115">
            <v>48636.29267173665</v>
          </cell>
          <cell r="L115">
            <v>63347.602769218931</v>
          </cell>
          <cell r="M115">
            <v>14382.736432374626</v>
          </cell>
          <cell r="N115">
            <v>126366.6318733302</v>
          </cell>
          <cell r="O115">
            <v>61462.173454710981</v>
          </cell>
          <cell r="P115">
            <v>76055.304812410395</v>
          </cell>
          <cell r="Q115">
            <v>5724905.0701610679</v>
          </cell>
          <cell r="R115">
            <v>5862422.548428189</v>
          </cell>
          <cell r="S115">
            <v>6240057.6073616035</v>
          </cell>
          <cell r="T115">
            <v>210463.46195999999</v>
          </cell>
          <cell r="U115">
            <v>217740.21119919998</v>
          </cell>
          <cell r="V115">
            <v>92958.815423183973</v>
          </cell>
          <cell r="W115">
            <v>521162.48858238396</v>
          </cell>
          <cell r="X115">
            <v>43263.611731647674</v>
          </cell>
          <cell r="Y115">
            <v>299943.90396628063</v>
          </cell>
          <cell r="Z115">
            <v>-175162.03795439377</v>
          </cell>
          <cell r="AA115">
            <v>168045.47774353455</v>
          </cell>
          <cell r="AB115">
            <v>135036.55882014174</v>
          </cell>
          <cell r="AC115">
            <v>137737.28999654495</v>
          </cell>
          <cell r="AD115">
            <v>140492.03579647551</v>
          </cell>
          <cell r="AE115">
            <v>413265.88461316214</v>
          </cell>
          <cell r="AF115">
            <v>143301.8765124059</v>
          </cell>
          <cell r="AG115">
            <v>146167.91404265372</v>
          </cell>
          <cell r="AH115">
            <v>149091.27232350735</v>
          </cell>
          <cell r="AI115">
            <v>438561.06287856697</v>
          </cell>
          <cell r="AJ115">
            <v>1541034.9138176476</v>
          </cell>
          <cell r="AK115">
            <v>102473.89619824615</v>
          </cell>
          <cell r="AL115">
            <v>104523.37412221033</v>
          </cell>
          <cell r="AM115">
            <v>106613.8416046559</v>
          </cell>
          <cell r="AN115">
            <v>313611.11192511237</v>
          </cell>
          <cell r="AO115">
            <v>108746.118436748</v>
          </cell>
          <cell r="AP115">
            <v>110921.04080548337</v>
          </cell>
          <cell r="AQ115">
            <v>113139.46162159283</v>
          </cell>
          <cell r="AR115">
            <v>332806.62086382421</v>
          </cell>
          <cell r="AS115">
            <v>115402.25085402308</v>
          </cell>
          <cell r="AT115">
            <v>117710.29587110538</v>
          </cell>
          <cell r="AU115">
            <v>120064.50178852651</v>
          </cell>
          <cell r="AV115">
            <v>353177.04851365497</v>
          </cell>
          <cell r="AW115">
            <v>122465.79182429901</v>
          </cell>
          <cell r="AX115">
            <v>124915.1076607846</v>
          </cell>
          <cell r="AY115">
            <v>127413.40981400028</v>
          </cell>
          <cell r="AZ115">
            <v>374794.30929908389</v>
          </cell>
          <cell r="BA115">
            <v>1374389.0906016754</v>
          </cell>
          <cell r="BB115">
            <v>67911.932966761524</v>
          </cell>
          <cell r="BC115">
            <v>69270.171626097741</v>
          </cell>
          <cell r="BD115">
            <v>70655.575058619259</v>
          </cell>
          <cell r="BE115">
            <v>207837.67965147854</v>
          </cell>
          <cell r="BF115">
            <v>72068.686559790847</v>
          </cell>
          <cell r="BG115">
            <v>73510.060290989219</v>
          </cell>
          <cell r="BH115">
            <v>74980.261496806328</v>
          </cell>
          <cell r="BI115">
            <v>220559.00834758641</v>
          </cell>
          <cell r="BJ115">
            <v>76479.866726744527</v>
          </cell>
          <cell r="BK115">
            <v>78009.464061278399</v>
          </cell>
          <cell r="BL115">
            <v>79569.653342503429</v>
          </cell>
          <cell r="BM115">
            <v>234058.98413052637</v>
          </cell>
          <cell r="BN115">
            <v>81161.046409353672</v>
          </cell>
          <cell r="BO115">
            <v>82784.267337540805</v>
          </cell>
          <cell r="BP115">
            <v>84439.952684292555</v>
          </cell>
          <cell r="BQ115">
            <v>248385.26643118705</v>
          </cell>
          <cell r="BR115">
            <v>910840.93856077828</v>
          </cell>
          <cell r="BS115">
            <v>-12741068.896056116</v>
          </cell>
          <cell r="BT115">
            <v>-5634544.6727823922</v>
          </cell>
          <cell r="BU115">
            <v>-5769275.0414749049</v>
          </cell>
          <cell r="BV115">
            <v>-6079288.9495360358</v>
          </cell>
          <cell r="BW115">
            <v>-6589778.5181433605</v>
          </cell>
          <cell r="BX115">
            <v>-7004368.5892450511</v>
          </cell>
          <cell r="BY115">
            <v>-7303054.1112063108</v>
          </cell>
        </row>
        <row r="116">
          <cell r="A116" t="str">
            <v>Adiciones a Terrenos</v>
          </cell>
          <cell r="B116" t="str">
            <v>N/A</v>
          </cell>
          <cell r="C116">
            <v>2.6077032089233399E-11</v>
          </cell>
          <cell r="D116">
            <v>-4.7497451305389408E-11</v>
          </cell>
          <cell r="E116">
            <v>-1.1548399925231934E-10</v>
          </cell>
          <cell r="F116">
            <v>-1.3690441846847533E-10</v>
          </cell>
          <cell r="G116">
            <v>3.352761268615723E-11</v>
          </cell>
          <cell r="H116">
            <v>-7.4505805969238283E-12</v>
          </cell>
          <cell r="I116">
            <v>3.7252902984619141E-12</v>
          </cell>
          <cell r="J116">
            <v>2.9802322387695313E-11</v>
          </cell>
          <cell r="K116">
            <v>-3.7252902984619141E-12</v>
          </cell>
          <cell r="L116">
            <v>7.4505805969238283E-12</v>
          </cell>
          <cell r="M116">
            <v>-1.043081283569336E-10</v>
          </cell>
          <cell r="N116">
            <v>-1.0058283805847168E-10</v>
          </cell>
          <cell r="O116">
            <v>-2.0489096641540526E-11</v>
          </cell>
          <cell r="P116">
            <v>-7.3574483394622803E-11</v>
          </cell>
          <cell r="Q116">
            <v>1051.1047956540697</v>
          </cell>
          <cell r="R116">
            <v>1051.1047956539755</v>
          </cell>
          <cell r="S116">
            <v>1051.104795653768</v>
          </cell>
          <cell r="T116">
            <v>-12157.378960000002</v>
          </cell>
          <cell r="U116">
            <v>-18411.737117705601</v>
          </cell>
          <cell r="V116">
            <v>-14993.327131186676</v>
          </cell>
          <cell r="W116">
            <v>-45562.443208892277</v>
          </cell>
          <cell r="X116">
            <v>-10296.300137315266</v>
          </cell>
          <cell r="Y116">
            <v>-5602.8100478363749</v>
          </cell>
          <cell r="Z116">
            <v>-13184.013600314647</v>
          </cell>
          <cell r="AA116">
            <v>-29083.123785466287</v>
          </cell>
          <cell r="AB116">
            <v>-7.4505805969238283E-11</v>
          </cell>
          <cell r="AC116">
            <v>-1.0244548320770264E-10</v>
          </cell>
          <cell r="AD116">
            <v>-3.5390257835388183E-11</v>
          </cell>
          <cell r="AE116">
            <v>-2.1234154701232911E-10</v>
          </cell>
          <cell r="AF116">
            <v>-7.4505805969238283E-12</v>
          </cell>
          <cell r="AG116">
            <v>4.6566128730773928E-11</v>
          </cell>
          <cell r="AH116">
            <v>-7.4505805969238283E-12</v>
          </cell>
          <cell r="AI116">
            <v>3.1664967536926272E-11</v>
          </cell>
          <cell r="AJ116">
            <v>-74645.566994358756</v>
          </cell>
          <cell r="AK116">
            <v>8.5681676864624022E-11</v>
          </cell>
          <cell r="AL116">
            <v>4.470348358154297E-11</v>
          </cell>
          <cell r="AM116">
            <v>-3.7252902984619141E-12</v>
          </cell>
          <cell r="AN116">
            <v>1.2665987014770509E-10</v>
          </cell>
          <cell r="AO116">
            <v>6.3329935073852544E-11</v>
          </cell>
          <cell r="AP116">
            <v>-2.6077032089233399E-11</v>
          </cell>
          <cell r="AQ116">
            <v>-1.0803341865539551E-10</v>
          </cell>
          <cell r="AR116">
            <v>-7.0780515670776365E-11</v>
          </cell>
          <cell r="AS116">
            <v>-5.2154064178466798E-11</v>
          </cell>
          <cell r="AT116">
            <v>-1.1175870895385742E-10</v>
          </cell>
          <cell r="AU116">
            <v>-5.2154064178466798E-11</v>
          </cell>
          <cell r="AV116">
            <v>-2.1606683731079103E-10</v>
          </cell>
          <cell r="AW116">
            <v>3.352761268615723E-11</v>
          </cell>
          <cell r="AX116">
            <v>-3.352761268615723E-11</v>
          </cell>
          <cell r="AY116">
            <v>-1.4901161193847657E-11</v>
          </cell>
          <cell r="AZ116">
            <v>-1.4901161193847657E-11</v>
          </cell>
          <cell r="BA116">
            <v>-1.7508864402770996E-10</v>
          </cell>
          <cell r="BB116">
            <v>-7.82310962677002E-11</v>
          </cell>
          <cell r="BC116">
            <v>1.0803341865539551E-10</v>
          </cell>
          <cell r="BD116">
            <v>1.4901161193847657E-11</v>
          </cell>
          <cell r="BE116">
            <v>4.470348358154297E-11</v>
          </cell>
          <cell r="BF116">
            <v>-1.4901161193847657E-11</v>
          </cell>
          <cell r="BG116">
            <v>5.5879354476928709E-11</v>
          </cell>
          <cell r="BH116">
            <v>-6.3329935073852544E-11</v>
          </cell>
          <cell r="BI116">
            <v>-2.2351741790771485E-11</v>
          </cell>
          <cell r="BJ116">
            <v>-3.7252902984619141E-12</v>
          </cell>
          <cell r="BK116">
            <v>-1.043081283569336E-10</v>
          </cell>
          <cell r="BL116">
            <v>2.9802322387695313E-11</v>
          </cell>
          <cell r="BM116">
            <v>-7.82310962677002E-11</v>
          </cell>
          <cell r="BN116">
            <v>-2.9802322387695313E-11</v>
          </cell>
          <cell r="BO116">
            <v>-1.043081283569336E-10</v>
          </cell>
          <cell r="BP116">
            <v>6.7055225372314461E-11</v>
          </cell>
          <cell r="BQ116">
            <v>-6.7055225372314461E-11</v>
          </cell>
          <cell r="BR116">
            <v>-1.2293457984924317E-10</v>
          </cell>
          <cell r="BS116">
            <v>-2.384185791015625E-10</v>
          </cell>
          <cell r="BT116">
            <v>1.1920928955078125E-10</v>
          </cell>
          <cell r="BU116">
            <v>-3.5762786865234376E-10</v>
          </cell>
          <cell r="BV116">
            <v>0</v>
          </cell>
          <cell r="BW116">
            <v>2.384185791015625E-10</v>
          </cell>
          <cell r="BX116">
            <v>9.5367431640625002E-10</v>
          </cell>
          <cell r="BY116">
            <v>-4.7683715820312501E-10</v>
          </cell>
        </row>
        <row r="117">
          <cell r="A117" t="str">
            <v>Adiciones al Cargo Diferido</v>
          </cell>
          <cell r="B117" t="str">
            <v>N/A</v>
          </cell>
          <cell r="C117">
            <v>1.8626451492309571E-12</v>
          </cell>
          <cell r="D117">
            <v>-2.9394868761301043E-12</v>
          </cell>
          <cell r="E117">
            <v>1.8626451492309571E-12</v>
          </cell>
          <cell r="F117">
            <v>7.8580342233180999E-13</v>
          </cell>
          <cell r="G117">
            <v>1.8626451492309571E-12</v>
          </cell>
          <cell r="H117">
            <v>-2.9103830456733705E-12</v>
          </cell>
          <cell r="I117">
            <v>3.4924596548080445E-13</v>
          </cell>
          <cell r="J117">
            <v>-6.984919309616089E-13</v>
          </cell>
          <cell r="K117">
            <v>2.5611370801925658E-12</v>
          </cell>
          <cell r="L117">
            <v>8.1490725278854372E-13</v>
          </cell>
          <cell r="M117">
            <v>7.5669959187507636E-13</v>
          </cell>
          <cell r="N117">
            <v>4.1327439248561864E-12</v>
          </cell>
          <cell r="O117">
            <v>-8.4401108324527745E-13</v>
          </cell>
          <cell r="P117">
            <v>-2.9976945370435717E-12</v>
          </cell>
          <cell r="Q117">
            <v>-24823.852605398715</v>
          </cell>
          <cell r="R117">
            <v>-24823.852605398719</v>
          </cell>
          <cell r="S117">
            <v>-24823.852605398715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</row>
        <row r="118">
          <cell r="A118" t="str">
            <v>Ganancias sobre el Retiro de Activos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16290087.883573269</v>
          </cell>
          <cell r="R118">
            <v>16290087.883573269</v>
          </cell>
          <cell r="S118">
            <v>16290087.883573269</v>
          </cell>
          <cell r="T118">
            <v>1391866.6707199614</v>
          </cell>
          <cell r="U118">
            <v>2095473.8316943955</v>
          </cell>
          <cell r="V118">
            <v>1697291.3582734549</v>
          </cell>
          <cell r="W118">
            <v>5184631.8606878119</v>
          </cell>
          <cell r="X118">
            <v>1161597.4850443995</v>
          </cell>
          <cell r="Y118">
            <v>635254.32195777062</v>
          </cell>
          <cell r="Z118">
            <v>1470376.8500084244</v>
          </cell>
          <cell r="AA118">
            <v>3267228.6570105944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8451860.5176984072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</row>
        <row r="119">
          <cell r="A119" t="str">
            <v>Aumento en prestaciones sociales</v>
          </cell>
          <cell r="B119" t="str">
            <v>N/A</v>
          </cell>
          <cell r="C119">
            <v>76603.351487727166</v>
          </cell>
          <cell r="D119">
            <v>76603.351487727166</v>
          </cell>
          <cell r="E119">
            <v>76603.351487727166</v>
          </cell>
          <cell r="F119">
            <v>229810.0544631815</v>
          </cell>
          <cell r="G119">
            <v>76603.351487727166</v>
          </cell>
          <cell r="H119">
            <v>76603.351487727166</v>
          </cell>
          <cell r="I119">
            <v>160375.24460767591</v>
          </cell>
          <cell r="J119">
            <v>313581.94758313027</v>
          </cell>
          <cell r="K119">
            <v>89097.358115375522</v>
          </cell>
          <cell r="L119">
            <v>89097.358115375522</v>
          </cell>
          <cell r="M119">
            <v>-115033.2673704288</v>
          </cell>
          <cell r="N119">
            <v>63161.448860322242</v>
          </cell>
          <cell r="O119">
            <v>43639.88600491095</v>
          </cell>
          <cell r="P119">
            <v>43639.88600491095</v>
          </cell>
          <cell r="Q119">
            <v>-757673.22291123704</v>
          </cell>
          <cell r="R119">
            <v>-670393.45090141508</v>
          </cell>
          <cell r="S119">
            <v>-63839.999994781138</v>
          </cell>
          <cell r="T119">
            <v>111643</v>
          </cell>
          <cell r="U119">
            <v>-535959</v>
          </cell>
          <cell r="V119">
            <v>689625</v>
          </cell>
          <cell r="W119">
            <v>265309</v>
          </cell>
          <cell r="X119">
            <v>69291</v>
          </cell>
          <cell r="Y119">
            <v>-112577</v>
          </cell>
          <cell r="Z119">
            <v>117331</v>
          </cell>
          <cell r="AA119">
            <v>74045</v>
          </cell>
          <cell r="AB119">
            <v>41025.554035315756</v>
          </cell>
          <cell r="AC119">
            <v>41025.554035315756</v>
          </cell>
          <cell r="AD119">
            <v>-70324.79001386631</v>
          </cell>
          <cell r="AE119">
            <v>11726.3180567652</v>
          </cell>
          <cell r="AF119">
            <v>41025.554035315756</v>
          </cell>
          <cell r="AG119">
            <v>41025.554035315756</v>
          </cell>
          <cell r="AH119">
            <v>41025.554035315756</v>
          </cell>
          <cell r="AI119">
            <v>123076.66210594725</v>
          </cell>
          <cell r="AJ119">
            <v>474156.98016271245</v>
          </cell>
          <cell r="AK119">
            <v>41025.554035315756</v>
          </cell>
          <cell r="AL119">
            <v>41025.554035315756</v>
          </cell>
          <cell r="AM119">
            <v>41025.554035315756</v>
          </cell>
          <cell r="AN119">
            <v>123076.66210594725</v>
          </cell>
          <cell r="AO119">
            <v>41025.554035315756</v>
          </cell>
          <cell r="AP119">
            <v>41025.554035315632</v>
          </cell>
          <cell r="AQ119">
            <v>120805.23200562048</v>
          </cell>
          <cell r="AR119">
            <v>202856.34007625186</v>
          </cell>
          <cell r="AS119">
            <v>46463.550771392343</v>
          </cell>
          <cell r="AT119">
            <v>46463.550771392343</v>
          </cell>
          <cell r="AU119">
            <v>-126196.35013400817</v>
          </cell>
          <cell r="AV119">
            <v>-33269.248591223477</v>
          </cell>
          <cell r="AW119">
            <v>46463.550771392343</v>
          </cell>
          <cell r="AX119">
            <v>46463.550771392343</v>
          </cell>
          <cell r="AY119">
            <v>46463.550771392343</v>
          </cell>
          <cell r="AZ119">
            <v>139390.65231417704</v>
          </cell>
          <cell r="BA119">
            <v>432054.40590515267</v>
          </cell>
          <cell r="BB119">
            <v>46463.550771392343</v>
          </cell>
          <cell r="BC119">
            <v>46463.550771392343</v>
          </cell>
          <cell r="BD119">
            <v>46463.550771392343</v>
          </cell>
          <cell r="BE119">
            <v>139390.65231417704</v>
          </cell>
          <cell r="BF119">
            <v>46463.550771392343</v>
          </cell>
          <cell r="BG119">
            <v>46463.550771392343</v>
          </cell>
          <cell r="BH119">
            <v>163574.99216795445</v>
          </cell>
          <cell r="BI119">
            <v>256502.09371073914</v>
          </cell>
          <cell r="BJ119">
            <v>54524.997389317992</v>
          </cell>
          <cell r="BK119">
            <v>54524.997389317992</v>
          </cell>
          <cell r="BL119">
            <v>-185492.71910396623</v>
          </cell>
          <cell r="BM119">
            <v>-76442.724325330259</v>
          </cell>
          <cell r="BN119">
            <v>54524.997389317992</v>
          </cell>
          <cell r="BO119">
            <v>54524.997389317992</v>
          </cell>
          <cell r="BP119">
            <v>54524.997389317992</v>
          </cell>
          <cell r="BQ119">
            <v>163574.99216795398</v>
          </cell>
          <cell r="BR119">
            <v>483025.01386753988</v>
          </cell>
          <cell r="BS119">
            <v>318753.03995017888</v>
          </cell>
          <cell r="BT119">
            <v>421677.61348681309</v>
          </cell>
          <cell r="BU119">
            <v>538799.68935705663</v>
          </cell>
          <cell r="BV119">
            <v>688116.4549405789</v>
          </cell>
          <cell r="BW119">
            <v>894702.1997228479</v>
          </cell>
          <cell r="BX119">
            <v>1171061.7179942694</v>
          </cell>
          <cell r="BY119">
            <v>1532300.1688145676</v>
          </cell>
        </row>
        <row r="120">
          <cell r="A120" t="str">
            <v>Aumento en fondo de pensiones</v>
          </cell>
          <cell r="B120" t="str">
            <v>N/A</v>
          </cell>
          <cell r="C120">
            <v>59216.092157750129</v>
          </cell>
          <cell r="D120">
            <v>59216.092157750129</v>
          </cell>
          <cell r="E120">
            <v>59216.092157750129</v>
          </cell>
          <cell r="F120">
            <v>177648.27647325039</v>
          </cell>
          <cell r="G120">
            <v>59216.092157750129</v>
          </cell>
          <cell r="H120">
            <v>59216.092157750129</v>
          </cell>
          <cell r="I120">
            <v>68874.236788679365</v>
          </cell>
          <cell r="J120">
            <v>187306.42110417964</v>
          </cell>
          <cell r="K120">
            <v>68874.236788679365</v>
          </cell>
          <cell r="L120">
            <v>68874.236788679365</v>
          </cell>
          <cell r="M120">
            <v>33734.601179095029</v>
          </cell>
          <cell r="N120">
            <v>171483.07475645375</v>
          </cell>
          <cell r="O120">
            <v>33734.601179095029</v>
          </cell>
          <cell r="P120">
            <v>33734.601179095029</v>
          </cell>
          <cell r="Q120">
            <v>703081.02532264229</v>
          </cell>
          <cell r="R120">
            <v>770550.22768083238</v>
          </cell>
          <cell r="S120">
            <v>1306988.0000147161</v>
          </cell>
          <cell r="T120">
            <v>120121</v>
          </cell>
          <cell r="U120">
            <v>-58132</v>
          </cell>
          <cell r="V120">
            <v>100013</v>
          </cell>
          <cell r="W120">
            <v>162002</v>
          </cell>
          <cell r="X120">
            <v>-5110</v>
          </cell>
          <cell r="Y120">
            <v>33885</v>
          </cell>
          <cell r="Z120">
            <v>-348</v>
          </cell>
          <cell r="AA120">
            <v>28427</v>
          </cell>
          <cell r="AB120">
            <v>31817.566705952169</v>
          </cell>
          <cell r="AC120">
            <v>31817.566705952169</v>
          </cell>
          <cell r="AD120">
            <v>31817.566705952169</v>
          </cell>
          <cell r="AE120">
            <v>95452.700117856511</v>
          </cell>
          <cell r="AF120">
            <v>31817.566705952169</v>
          </cell>
          <cell r="AG120">
            <v>31817.566705952169</v>
          </cell>
          <cell r="AH120">
            <v>31817.566705952169</v>
          </cell>
          <cell r="AI120">
            <v>95452.700117856511</v>
          </cell>
          <cell r="AJ120">
            <v>381334.40023571299</v>
          </cell>
          <cell r="AK120">
            <v>31817.566705952169</v>
          </cell>
          <cell r="AL120">
            <v>31817.566705952169</v>
          </cell>
          <cell r="AM120">
            <v>31817.566705952169</v>
          </cell>
          <cell r="AN120">
            <v>95452.700117856511</v>
          </cell>
          <cell r="AO120">
            <v>31817.566705952169</v>
          </cell>
          <cell r="AP120">
            <v>31817.566705952169</v>
          </cell>
          <cell r="AQ120">
            <v>36035.031356104853</v>
          </cell>
          <cell r="AR120">
            <v>99670.164768009185</v>
          </cell>
          <cell r="AS120">
            <v>36035.031356104853</v>
          </cell>
          <cell r="AT120">
            <v>36035.031356104853</v>
          </cell>
          <cell r="AU120">
            <v>36035.031356104853</v>
          </cell>
          <cell r="AV120">
            <v>108105.09406831456</v>
          </cell>
          <cell r="AW120">
            <v>36035.031356104853</v>
          </cell>
          <cell r="AX120">
            <v>36035.031356104853</v>
          </cell>
          <cell r="AY120">
            <v>36035.031356104853</v>
          </cell>
          <cell r="AZ120">
            <v>108105.09406831456</v>
          </cell>
          <cell r="BA120">
            <v>411333.05302249477</v>
          </cell>
          <cell r="BB120">
            <v>36035.031356104853</v>
          </cell>
          <cell r="BC120">
            <v>36035.031356104853</v>
          </cell>
          <cell r="BD120">
            <v>36035.031356104853</v>
          </cell>
          <cell r="BE120">
            <v>108105.09406831456</v>
          </cell>
          <cell r="BF120">
            <v>36035.031356104853</v>
          </cell>
          <cell r="BG120">
            <v>36035.031356104853</v>
          </cell>
          <cell r="BH120">
            <v>42287.125241089823</v>
          </cell>
          <cell r="BI120">
            <v>114357.18795329952</v>
          </cell>
          <cell r="BJ120">
            <v>42287.125241089823</v>
          </cell>
          <cell r="BK120">
            <v>42287.125241089823</v>
          </cell>
          <cell r="BL120">
            <v>42287.125241089823</v>
          </cell>
          <cell r="BM120">
            <v>126861.37572326946</v>
          </cell>
          <cell r="BN120">
            <v>42287.125241089823</v>
          </cell>
          <cell r="BO120">
            <v>42287.125241089823</v>
          </cell>
          <cell r="BP120">
            <v>42287.125241089823</v>
          </cell>
          <cell r="BQ120">
            <v>126861.37572326946</v>
          </cell>
          <cell r="BR120">
            <v>476185.03346815304</v>
          </cell>
          <cell r="BS120">
            <v>56470.193985002043</v>
          </cell>
          <cell r="BT120">
            <v>67018.826221400261</v>
          </cell>
          <cell r="BU120">
            <v>79837.293716680055</v>
          </cell>
          <cell r="BV120">
            <v>95928.056724756243</v>
          </cell>
          <cell r="BW120">
            <v>116885.31716177416</v>
          </cell>
          <cell r="BX120">
            <v>144027.63906249046</v>
          </cell>
          <cell r="BY120">
            <v>178898.96053709983</v>
          </cell>
        </row>
        <row r="121">
          <cell r="A121" t="str">
            <v>Aumento en otros</v>
          </cell>
          <cell r="B121" t="str">
            <v>N/A</v>
          </cell>
          <cell r="C121">
            <v>-4287.6229960966111</v>
          </cell>
          <cell r="D121">
            <v>4030.5669531793596</v>
          </cell>
          <cell r="E121">
            <v>9316.7290850830086</v>
          </cell>
          <cell r="F121">
            <v>9059.6730421657558</v>
          </cell>
          <cell r="G121">
            <v>15695.095186097145</v>
          </cell>
          <cell r="H121">
            <v>10220.22191234684</v>
          </cell>
          <cell r="I121">
            <v>11222.668828438758</v>
          </cell>
          <cell r="J121">
            <v>37137.985926882742</v>
          </cell>
          <cell r="K121">
            <v>10569.800432059288</v>
          </cell>
          <cell r="L121">
            <v>7834.3356482067111</v>
          </cell>
          <cell r="M121">
            <v>17744.934202024459</v>
          </cell>
          <cell r="N121">
            <v>36149.070282290457</v>
          </cell>
          <cell r="O121">
            <v>-2183.7496553115843</v>
          </cell>
          <cell r="P121">
            <v>-1548.1073938627244</v>
          </cell>
          <cell r="Q121">
            <v>-2195297.8721490297</v>
          </cell>
          <cell r="R121">
            <v>-2199029.7291982039</v>
          </cell>
          <cell r="S121">
            <v>-2116682.9999468653</v>
          </cell>
          <cell r="T121">
            <v>-371498</v>
          </cell>
          <cell r="U121">
            <v>0</v>
          </cell>
          <cell r="V121">
            <v>0</v>
          </cell>
          <cell r="W121">
            <v>-371498</v>
          </cell>
          <cell r="X121">
            <v>0</v>
          </cell>
          <cell r="Y121">
            <v>-9422</v>
          </cell>
          <cell r="Z121">
            <v>0</v>
          </cell>
          <cell r="AA121">
            <v>-9422</v>
          </cell>
          <cell r="AB121">
            <v>5094.7208456158642</v>
          </cell>
          <cell r="AC121">
            <v>5104.7712835068705</v>
          </cell>
          <cell r="AD121">
            <v>5114.8415480589865</v>
          </cell>
          <cell r="AE121">
            <v>15314.333677181721</v>
          </cell>
          <cell r="AF121">
            <v>-1281.2329195961952</v>
          </cell>
          <cell r="AG121">
            <v>-1280.6010423908233</v>
          </cell>
          <cell r="AH121">
            <v>-1279.9694768137931</v>
          </cell>
          <cell r="AI121">
            <v>-3841.8034388008118</v>
          </cell>
          <cell r="AJ121">
            <v>-369447.46976161911</v>
          </cell>
          <cell r="AK121">
            <v>-1708.1410556578637</v>
          </cell>
          <cell r="AL121">
            <v>6828.0651119399072</v>
          </cell>
          <cell r="AM121">
            <v>6846.0497044010162</v>
          </cell>
          <cell r="AN121">
            <v>11965.97376068306</v>
          </cell>
          <cell r="AO121">
            <v>6864.0816668796542</v>
          </cell>
          <cell r="AP121">
            <v>6882.161124145031</v>
          </cell>
          <cell r="AQ121">
            <v>6900.2882012948994</v>
          </cell>
          <cell r="AR121">
            <v>20646.530992319585</v>
          </cell>
          <cell r="AS121">
            <v>6918.4630237560277</v>
          </cell>
          <cell r="AT121">
            <v>6936.68571728611</v>
          </cell>
          <cell r="AU121">
            <v>6954.9564079737665</v>
          </cell>
          <cell r="AV121">
            <v>20810.105149015904</v>
          </cell>
          <cell r="AW121">
            <v>-1743.318805560112</v>
          </cell>
          <cell r="AX121">
            <v>-1742.1708640227318</v>
          </cell>
          <cell r="AY121">
            <v>-1741.0236783823968</v>
          </cell>
          <cell r="AZ121">
            <v>-5226.5133479652404</v>
          </cell>
          <cell r="BA121">
            <v>48196.096554053307</v>
          </cell>
          <cell r="BB121">
            <v>-2170.7170113244056</v>
          </cell>
          <cell r="BC121">
            <v>8675.7347408909791</v>
          </cell>
          <cell r="BD121">
            <v>8704.2445174007426</v>
          </cell>
          <cell r="BE121">
            <v>15209.262246967315</v>
          </cell>
          <cell r="BF121">
            <v>8732.8479813485155</v>
          </cell>
          <cell r="BG121">
            <v>8761.5454406046865</v>
          </cell>
          <cell r="BH121">
            <v>8790.3372040524482</v>
          </cell>
          <cell r="BI121">
            <v>26284.73062600565</v>
          </cell>
          <cell r="BJ121">
            <v>8819.2235815892218</v>
          </cell>
          <cell r="BK121">
            <v>8848.2048841314318</v>
          </cell>
          <cell r="BL121">
            <v>8877.2814236173635</v>
          </cell>
          <cell r="BM121">
            <v>26544.709889338017</v>
          </cell>
          <cell r="BN121">
            <v>-2226.6133782520296</v>
          </cell>
          <cell r="BO121">
            <v>-2224.7841311717034</v>
          </cell>
          <cell r="BP121">
            <v>-2222.9563868865966</v>
          </cell>
          <cell r="BQ121">
            <v>-6674.3538963103292</v>
          </cell>
          <cell r="BR121">
            <v>61364.348866000655</v>
          </cell>
          <cell r="BS121">
            <v>285502.79742953065</v>
          </cell>
          <cell r="BT121">
            <v>139592.2670032077</v>
          </cell>
          <cell r="BU121">
            <v>149604.96325035955</v>
          </cell>
          <cell r="BV121">
            <v>165182.04787669991</v>
          </cell>
          <cell r="BW121">
            <v>188074.47099692965</v>
          </cell>
          <cell r="BX121">
            <v>210825.35659340621</v>
          </cell>
          <cell r="BY121">
            <v>232576.54985417033</v>
          </cell>
        </row>
        <row r="122">
          <cell r="B122" t="str">
            <v>-</v>
          </cell>
          <cell r="C122" t="str">
            <v>-</v>
          </cell>
          <cell r="D122" t="str">
            <v>-</v>
          </cell>
          <cell r="E122" t="str">
            <v>-</v>
          </cell>
          <cell r="F122" t="str">
            <v>-</v>
          </cell>
          <cell r="G122" t="str">
            <v>-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-</v>
          </cell>
          <cell r="O122" t="str">
            <v>-</v>
          </cell>
          <cell r="P122" t="str">
            <v>-</v>
          </cell>
          <cell r="Q122" t="str">
            <v>-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  <cell r="AE122" t="str">
            <v>-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-</v>
          </cell>
          <cell r="AJ122" t="str">
            <v>-</v>
          </cell>
          <cell r="AK122" t="str">
            <v>-</v>
          </cell>
          <cell r="AL122" t="str">
            <v>-</v>
          </cell>
          <cell r="AM122" t="str">
            <v>-</v>
          </cell>
          <cell r="AN122" t="str">
            <v>-</v>
          </cell>
          <cell r="AO122" t="str">
            <v>-</v>
          </cell>
          <cell r="AP122" t="str">
            <v>-</v>
          </cell>
          <cell r="AQ122" t="str">
            <v>-</v>
          </cell>
          <cell r="AR122" t="str">
            <v>-</v>
          </cell>
          <cell r="AS122" t="str">
            <v>-</v>
          </cell>
          <cell r="AT122" t="str">
            <v>-</v>
          </cell>
          <cell r="AU122" t="str">
            <v>-</v>
          </cell>
          <cell r="AV122" t="str">
            <v>-</v>
          </cell>
          <cell r="AW122" t="str">
            <v>-</v>
          </cell>
          <cell r="AX122" t="str">
            <v>-</v>
          </cell>
          <cell r="AY122" t="str">
            <v>-</v>
          </cell>
          <cell r="AZ122" t="str">
            <v>-</v>
          </cell>
          <cell r="BA122" t="str">
            <v>-</v>
          </cell>
          <cell r="BB122" t="str">
            <v>-</v>
          </cell>
          <cell r="BC122" t="str">
            <v>-</v>
          </cell>
          <cell r="BD122" t="str">
            <v>-</v>
          </cell>
          <cell r="BE122" t="str">
            <v>-</v>
          </cell>
          <cell r="BF122" t="str">
            <v>-</v>
          </cell>
          <cell r="BG122" t="str">
            <v>-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 t="str">
            <v>-</v>
          </cell>
          <cell r="BO122" t="str">
            <v>-</v>
          </cell>
          <cell r="BP122" t="str">
            <v>-</v>
          </cell>
          <cell r="BQ122" t="str">
            <v>-</v>
          </cell>
        </row>
        <row r="123">
          <cell r="A123" t="str">
            <v>Aumento en apartados</v>
          </cell>
          <cell r="B123" t="str">
            <v>N/A</v>
          </cell>
          <cell r="C123">
            <v>131531.82064938068</v>
          </cell>
          <cell r="D123">
            <v>139850.01059865666</v>
          </cell>
          <cell r="E123">
            <v>145136.1727305603</v>
          </cell>
          <cell r="F123">
            <v>416518.00397859764</v>
          </cell>
          <cell r="G123">
            <v>151514.53883157443</v>
          </cell>
          <cell r="H123">
            <v>146039.66555782413</v>
          </cell>
          <cell r="I123">
            <v>240472.15022479402</v>
          </cell>
          <cell r="J123">
            <v>538026.35461419262</v>
          </cell>
          <cell r="K123">
            <v>168541.39533611416</v>
          </cell>
          <cell r="L123">
            <v>165805.93055226159</v>
          </cell>
          <cell r="M123">
            <v>-63553.731989309315</v>
          </cell>
          <cell r="N123">
            <v>270793.59389906644</v>
          </cell>
          <cell r="O123">
            <v>75190.737528694386</v>
          </cell>
          <cell r="P123">
            <v>75826.379790143255</v>
          </cell>
          <cell r="Q123">
            <v>-2249890.0697376244</v>
          </cell>
          <cell r="R123">
            <v>-2098872.9524187865</v>
          </cell>
          <cell r="S123">
            <v>-873534.99992692994</v>
          </cell>
          <cell r="T123">
            <v>-139734</v>
          </cell>
          <cell r="U123">
            <v>-594091</v>
          </cell>
          <cell r="V123">
            <v>789638</v>
          </cell>
          <cell r="W123">
            <v>55813</v>
          </cell>
          <cell r="X123">
            <v>64181</v>
          </cell>
          <cell r="Y123">
            <v>-88114</v>
          </cell>
          <cell r="Z123">
            <v>116983</v>
          </cell>
          <cell r="AA123">
            <v>93050</v>
          </cell>
          <cell r="AB123">
            <v>77937.841586883791</v>
          </cell>
          <cell r="AC123">
            <v>77947.892024774788</v>
          </cell>
          <cell r="AD123">
            <v>-33392.381759855154</v>
          </cell>
          <cell r="AE123">
            <v>122493.35185180343</v>
          </cell>
          <cell r="AF123">
            <v>71561.887821671728</v>
          </cell>
          <cell r="AG123">
            <v>71562.519698877091</v>
          </cell>
          <cell r="AH123">
            <v>71563.151264454122</v>
          </cell>
          <cell r="AI123">
            <v>214687.55878500294</v>
          </cell>
          <cell r="AJ123">
            <v>486043.91063680639</v>
          </cell>
          <cell r="AK123">
            <v>71134.979685610058</v>
          </cell>
          <cell r="AL123">
            <v>79671.185853207833</v>
          </cell>
          <cell r="AM123">
            <v>79689.170445668933</v>
          </cell>
          <cell r="AN123">
            <v>230495.33598448682</v>
          </cell>
          <cell r="AO123">
            <v>79707.202408147568</v>
          </cell>
          <cell r="AP123">
            <v>79725.281865412835</v>
          </cell>
          <cell r="AQ123">
            <v>163740.55156302024</v>
          </cell>
          <cell r="AR123">
            <v>323173.03583658062</v>
          </cell>
          <cell r="AS123">
            <v>89417.045151253231</v>
          </cell>
          <cell r="AT123">
            <v>89435.267844783302</v>
          </cell>
          <cell r="AU123">
            <v>-83206.362369929557</v>
          </cell>
          <cell r="AV123">
            <v>95645.950626106976</v>
          </cell>
          <cell r="AW123">
            <v>80755.263321937091</v>
          </cell>
          <cell r="AX123">
            <v>80756.411263474467</v>
          </cell>
          <cell r="AY123">
            <v>80757.558449114804</v>
          </cell>
          <cell r="AZ123">
            <v>242269.23303452635</v>
          </cell>
          <cell r="BA123">
            <v>891583.55548170081</v>
          </cell>
          <cell r="BB123">
            <v>80327.86511617279</v>
          </cell>
          <cell r="BC123">
            <v>91174.316868388181</v>
          </cell>
          <cell r="BD123">
            <v>91202.826644897941</v>
          </cell>
          <cell r="BE123">
            <v>262705.0086294589</v>
          </cell>
          <cell r="BF123">
            <v>91231.430108845714</v>
          </cell>
          <cell r="BG123">
            <v>91260.127568101889</v>
          </cell>
          <cell r="BH123">
            <v>214652.45461309672</v>
          </cell>
          <cell r="BI123">
            <v>397144.01229004434</v>
          </cell>
          <cell r="BJ123">
            <v>105631.34621199704</v>
          </cell>
          <cell r="BK123">
            <v>105660.32751453924</v>
          </cell>
          <cell r="BL123">
            <v>-134328.31243925905</v>
          </cell>
          <cell r="BM123">
            <v>76963.361287277221</v>
          </cell>
          <cell r="BN123">
            <v>94585.509252155782</v>
          </cell>
          <cell r="BO123">
            <v>94587.33849923611</v>
          </cell>
          <cell r="BP123">
            <v>94589.16624352122</v>
          </cell>
          <cell r="BQ123">
            <v>283762.01399491308</v>
          </cell>
          <cell r="BR123">
            <v>1020574.3962016936</v>
          </cell>
          <cell r="BS123">
            <v>660726.03136471158</v>
          </cell>
          <cell r="BT123">
            <v>628288.70671142102</v>
          </cell>
          <cell r="BU123">
            <v>768241.94632409618</v>
          </cell>
          <cell r="BV123">
            <v>949226.5595420351</v>
          </cell>
          <cell r="BW123">
            <v>1199661.9878815517</v>
          </cell>
          <cell r="BX123">
            <v>1525914.7136501661</v>
          </cell>
          <cell r="BY123">
            <v>1943775.6792058377</v>
          </cell>
        </row>
        <row r="124">
          <cell r="A124" t="str">
            <v>Ajustes al Flujo de Caja: Entradas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</row>
        <row r="125">
          <cell r="B125" t="str">
            <v>-</v>
          </cell>
          <cell r="C125" t="str">
            <v>-</v>
          </cell>
          <cell r="D125" t="str">
            <v>-</v>
          </cell>
          <cell r="E125" t="str">
            <v>-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-</v>
          </cell>
          <cell r="O125" t="str">
            <v>-</v>
          </cell>
          <cell r="P125" t="str">
            <v>-</v>
          </cell>
          <cell r="Q125" t="str">
            <v>-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  <cell r="AE125" t="str">
            <v>-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-</v>
          </cell>
          <cell r="AQ125" t="str">
            <v>-</v>
          </cell>
          <cell r="AR125" t="str">
            <v>-</v>
          </cell>
          <cell r="AS125" t="str">
            <v>-</v>
          </cell>
          <cell r="AT125" t="str">
            <v>-</v>
          </cell>
          <cell r="AU125" t="str">
            <v>-</v>
          </cell>
          <cell r="AV125" t="str">
            <v>-</v>
          </cell>
          <cell r="AW125" t="str">
            <v>-</v>
          </cell>
          <cell r="AX125" t="str">
            <v>-</v>
          </cell>
          <cell r="AY125" t="str">
            <v>-</v>
          </cell>
          <cell r="AZ125" t="str">
            <v>-</v>
          </cell>
          <cell r="BA125" t="str">
            <v>-</v>
          </cell>
          <cell r="BB125" t="str">
            <v>-</v>
          </cell>
          <cell r="BC125" t="str">
            <v>-</v>
          </cell>
          <cell r="BD125" t="str">
            <v>-</v>
          </cell>
          <cell r="BE125" t="str">
            <v>-</v>
          </cell>
          <cell r="BF125" t="str">
            <v>-</v>
          </cell>
          <cell r="BG125" t="str">
            <v>-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-</v>
          </cell>
          <cell r="BP125" t="str">
            <v>-</v>
          </cell>
          <cell r="BQ125" t="str">
            <v>-</v>
          </cell>
        </row>
        <row r="126">
          <cell r="A126" t="str">
            <v>Flujo de Operaciones</v>
          </cell>
          <cell r="B126">
            <v>-9708396.9998984579</v>
          </cell>
          <cell r="C126">
            <v>36581802.446310088</v>
          </cell>
          <cell r="D126">
            <v>-1526666.3872784094</v>
          </cell>
          <cell r="E126">
            <v>-312600.91226758301</v>
          </cell>
          <cell r="F126">
            <v>34742535.146764092</v>
          </cell>
          <cell r="G126">
            <v>3824315.4409890766</v>
          </cell>
          <cell r="H126">
            <v>1616874.9931379983</v>
          </cell>
          <cell r="I126">
            <v>2390268.7334301472</v>
          </cell>
          <cell r="J126">
            <v>7831459.1675572228</v>
          </cell>
          <cell r="K126">
            <v>1037660.2547086014</v>
          </cell>
          <cell r="L126">
            <v>4646292.3389610071</v>
          </cell>
          <cell r="M126">
            <v>-380391.04795539001</v>
          </cell>
          <cell r="N126">
            <v>5303561.5457142182</v>
          </cell>
          <cell r="O126">
            <v>-5980849.5992691163</v>
          </cell>
          <cell r="P126">
            <v>-5264426.429578403</v>
          </cell>
          <cell r="Q126">
            <v>-56586948.156291708</v>
          </cell>
          <cell r="R126">
            <v>-67832224.185139224</v>
          </cell>
          <cell r="S126">
            <v>-19954668.3251037</v>
          </cell>
          <cell r="T126">
            <v>8009781.0198240159</v>
          </cell>
          <cell r="U126">
            <v>637915.09973310807</v>
          </cell>
          <cell r="V126">
            <v>3236707.3586434717</v>
          </cell>
          <cell r="W126">
            <v>11884403.478200596</v>
          </cell>
          <cell r="X126">
            <v>-3241328.6644044011</v>
          </cell>
          <cell r="Y126">
            <v>2551828.3239896474</v>
          </cell>
          <cell r="Z126">
            <v>-417852.73591798928</v>
          </cell>
          <cell r="AA126">
            <v>-1107353.0763327428</v>
          </cell>
          <cell r="AB126">
            <v>40200124.866257578</v>
          </cell>
          <cell r="AC126">
            <v>788067.48847649363</v>
          </cell>
          <cell r="AD126">
            <v>4515970.7483404223</v>
          </cell>
          <cell r="AE126">
            <v>45504163.103074491</v>
          </cell>
          <cell r="AF126">
            <v>7885717.2764599836</v>
          </cell>
          <cell r="AG126">
            <v>3878065.084080928</v>
          </cell>
          <cell r="AH126">
            <v>2037281.410773545</v>
          </cell>
          <cell r="AI126">
            <v>13801063.771314457</v>
          </cell>
          <cell r="AJ126">
            <v>70082277.2762568</v>
          </cell>
          <cell r="AK126">
            <v>9306536.4658592883</v>
          </cell>
          <cell r="AL126">
            <v>6554061.1700797053</v>
          </cell>
          <cell r="AM126">
            <v>5581606.2209778586</v>
          </cell>
          <cell r="AN126">
            <v>21442203.856916852</v>
          </cell>
          <cell r="AO126">
            <v>5429657.0671723597</v>
          </cell>
          <cell r="AP126">
            <v>3408725.0467212079</v>
          </cell>
          <cell r="AQ126">
            <v>207610.64225400859</v>
          </cell>
          <cell r="AR126">
            <v>9045992.7561475765</v>
          </cell>
          <cell r="AS126">
            <v>3832045.0974691142</v>
          </cell>
          <cell r="AT126">
            <v>2227787.7979692812</v>
          </cell>
          <cell r="AU126">
            <v>4397690.1504674125</v>
          </cell>
          <cell r="AV126">
            <v>10457523.045905808</v>
          </cell>
          <cell r="AW126">
            <v>7602520.2924357401</v>
          </cell>
          <cell r="AX126">
            <v>3669501.3486862727</v>
          </cell>
          <cell r="AY126">
            <v>1791986.838088565</v>
          </cell>
          <cell r="AZ126">
            <v>13064008.47921058</v>
          </cell>
          <cell r="BA126">
            <v>54009728.138180807</v>
          </cell>
          <cell r="BB126">
            <v>6170222.3510559797</v>
          </cell>
          <cell r="BC126">
            <v>2614443.3070537937</v>
          </cell>
          <cell r="BD126">
            <v>2429664.7540057967</v>
          </cell>
          <cell r="BE126">
            <v>11214330.41211557</v>
          </cell>
          <cell r="BF126">
            <v>2481818.5902427561</v>
          </cell>
          <cell r="BG126">
            <v>698147.50236297201</v>
          </cell>
          <cell r="BH126">
            <v>-2888803.5646296889</v>
          </cell>
          <cell r="BI126">
            <v>291162.52797603939</v>
          </cell>
          <cell r="BJ126">
            <v>1645294.5886652609</v>
          </cell>
          <cell r="BK126">
            <v>-461191.10106252041</v>
          </cell>
          <cell r="BL126">
            <v>3023221.6067634504</v>
          </cell>
          <cell r="BM126">
            <v>4207325.094366191</v>
          </cell>
          <cell r="BN126">
            <v>7493444.4027579287</v>
          </cell>
          <cell r="BO126">
            <v>2603473.6167858755</v>
          </cell>
          <cell r="BP126">
            <v>323264.70223358792</v>
          </cell>
          <cell r="BQ126">
            <v>10420182.721777393</v>
          </cell>
          <cell r="BR126">
            <v>26133000.756235193</v>
          </cell>
          <cell r="BS126">
            <v>134545837.2344864</v>
          </cell>
          <cell r="BT126">
            <v>183011892.84430999</v>
          </cell>
          <cell r="BU126">
            <v>265604543.96691802</v>
          </cell>
          <cell r="BV126">
            <v>366464212.21770793</v>
          </cell>
          <cell r="BW126">
            <v>469601671.25075257</v>
          </cell>
          <cell r="BX126">
            <v>624781128.63699579</v>
          </cell>
          <cell r="BY126">
            <v>812902536.46917355</v>
          </cell>
        </row>
        <row r="127">
          <cell r="A127" t="str">
            <v xml:space="preserve">          </v>
          </cell>
        </row>
        <row r="128">
          <cell r="A128" t="str">
            <v>Flujo de Operaciones</v>
          </cell>
          <cell r="B128">
            <v>-9708396.9998984579</v>
          </cell>
          <cell r="C128">
            <v>36581802.446310088</v>
          </cell>
          <cell r="D128">
            <v>-1526666.3872784094</v>
          </cell>
          <cell r="E128">
            <v>-312600.91226758301</v>
          </cell>
          <cell r="F128">
            <v>34742535.146764092</v>
          </cell>
          <cell r="G128">
            <v>3824315.4409890766</v>
          </cell>
          <cell r="H128">
            <v>1616874.9931379983</v>
          </cell>
          <cell r="I128">
            <v>2390268.7334301472</v>
          </cell>
          <cell r="J128">
            <v>7831459.1675572228</v>
          </cell>
          <cell r="K128">
            <v>1037660.2547086014</v>
          </cell>
          <cell r="L128">
            <v>4646292.3389610071</v>
          </cell>
          <cell r="M128">
            <v>-380391.04795539001</v>
          </cell>
          <cell r="N128">
            <v>5303561.5457142182</v>
          </cell>
          <cell r="O128">
            <v>-5980849.5992691163</v>
          </cell>
          <cell r="P128">
            <v>-5264426.429578403</v>
          </cell>
          <cell r="Q128">
            <v>-56586948.156291708</v>
          </cell>
          <cell r="R128">
            <v>-67832224.185139224</v>
          </cell>
          <cell r="S128">
            <v>-19954668.3251037</v>
          </cell>
          <cell r="T128">
            <v>8009781.0198240159</v>
          </cell>
          <cell r="U128">
            <v>637915.09973310807</v>
          </cell>
          <cell r="V128">
            <v>3236707.3586434717</v>
          </cell>
          <cell r="W128">
            <v>11884403.478200596</v>
          </cell>
          <cell r="X128">
            <v>-3241328.6644044011</v>
          </cell>
          <cell r="Y128">
            <v>2551828.3239896474</v>
          </cell>
          <cell r="Z128">
            <v>-417852.73591798928</v>
          </cell>
          <cell r="AA128">
            <v>-1107353.0763327428</v>
          </cell>
          <cell r="AB128">
            <v>40200124.866257578</v>
          </cell>
          <cell r="AC128">
            <v>788067.48847649363</v>
          </cell>
          <cell r="AD128">
            <v>4515970.7483404223</v>
          </cell>
          <cell r="AE128">
            <v>45504163.103074491</v>
          </cell>
          <cell r="AF128">
            <v>7885717.2764599836</v>
          </cell>
          <cell r="AG128">
            <v>3878065.084080928</v>
          </cell>
          <cell r="AH128">
            <v>2037281.410773545</v>
          </cell>
          <cell r="AI128">
            <v>13801063.771314457</v>
          </cell>
          <cell r="AJ128">
            <v>70082277.2762568</v>
          </cell>
          <cell r="AK128">
            <v>9306536.4658592883</v>
          </cell>
          <cell r="AL128">
            <v>6554061.1700797053</v>
          </cell>
          <cell r="AM128">
            <v>5581606.2209778586</v>
          </cell>
          <cell r="AN128">
            <v>21442203.856916852</v>
          </cell>
          <cell r="AO128">
            <v>5429657.0671723597</v>
          </cell>
          <cell r="AP128">
            <v>3408725.0467212079</v>
          </cell>
          <cell r="AQ128">
            <v>207610.64225400859</v>
          </cell>
          <cell r="AR128">
            <v>9045992.7561475765</v>
          </cell>
          <cell r="AS128">
            <v>3832045.0974691142</v>
          </cell>
          <cell r="AT128">
            <v>2227787.7979692812</v>
          </cell>
          <cell r="AU128">
            <v>4397690.1504674125</v>
          </cell>
          <cell r="AV128">
            <v>10457523.045905808</v>
          </cell>
          <cell r="AW128">
            <v>7602520.2924357401</v>
          </cell>
          <cell r="AX128">
            <v>3669501.3486862727</v>
          </cell>
          <cell r="AY128">
            <v>1791986.838088565</v>
          </cell>
          <cell r="AZ128">
            <v>13064008.47921058</v>
          </cell>
          <cell r="BA128">
            <v>54009728.138180807</v>
          </cell>
          <cell r="BB128">
            <v>6170222.3510559797</v>
          </cell>
          <cell r="BC128">
            <v>2614443.3070537937</v>
          </cell>
          <cell r="BD128">
            <v>2429664.7540057967</v>
          </cell>
          <cell r="BE128">
            <v>11214330.41211557</v>
          </cell>
          <cell r="BF128">
            <v>2481818.5902427561</v>
          </cell>
          <cell r="BG128">
            <v>698147.50236297201</v>
          </cell>
          <cell r="BH128">
            <v>-2888803.5646296889</v>
          </cell>
          <cell r="BI128">
            <v>291162.52797603939</v>
          </cell>
          <cell r="BJ128">
            <v>1645294.5886652609</v>
          </cell>
          <cell r="BK128">
            <v>-461191.10106252041</v>
          </cell>
          <cell r="BL128">
            <v>3023221.6067634504</v>
          </cell>
          <cell r="BM128">
            <v>4207325.094366191</v>
          </cell>
          <cell r="BN128">
            <v>7493444.4027579287</v>
          </cell>
          <cell r="BO128">
            <v>2603473.6167858755</v>
          </cell>
          <cell r="BP128">
            <v>323264.70223358792</v>
          </cell>
          <cell r="BQ128">
            <v>10420182.721777393</v>
          </cell>
          <cell r="BR128">
            <v>26133000.756235193</v>
          </cell>
          <cell r="BS128">
            <v>134545837.2344864</v>
          </cell>
          <cell r="BT128">
            <v>183011892.84430999</v>
          </cell>
          <cell r="BU128">
            <v>265604543.96691802</v>
          </cell>
          <cell r="BV128">
            <v>366464212.21770793</v>
          </cell>
          <cell r="BW128">
            <v>469601671.25075257</v>
          </cell>
          <cell r="BX128">
            <v>624781128.63699579</v>
          </cell>
          <cell r="BY128">
            <v>812902536.46917355</v>
          </cell>
        </row>
        <row r="129">
          <cell r="A129" t="str">
            <v>Intereses y gastos financieros</v>
          </cell>
          <cell r="B129">
            <v>-2685518.7657024432</v>
          </cell>
          <cell r="C129">
            <v>1190372.2966701109</v>
          </cell>
          <cell r="D129">
            <v>377961.66535883321</v>
          </cell>
          <cell r="E129">
            <v>278365.63640059734</v>
          </cell>
          <cell r="F129">
            <v>1846699.5984295413</v>
          </cell>
          <cell r="G129">
            <v>416528.67921017233</v>
          </cell>
          <cell r="H129">
            <v>424376.66209847678</v>
          </cell>
          <cell r="I129">
            <v>298530.06404036545</v>
          </cell>
          <cell r="J129">
            <v>1139435.4053490146</v>
          </cell>
          <cell r="K129">
            <v>1213239.3062235271</v>
          </cell>
          <cell r="L129">
            <v>430222.41190018906</v>
          </cell>
          <cell r="M129">
            <v>301270.11893171567</v>
          </cell>
          <cell r="N129">
            <v>1944731.8370554317</v>
          </cell>
          <cell r="O129">
            <v>309208.07127188757</v>
          </cell>
          <cell r="P129">
            <v>307697.71696512459</v>
          </cell>
          <cell r="Q129">
            <v>680828.75535696733</v>
          </cell>
          <cell r="R129">
            <v>1297734.5435939794</v>
          </cell>
          <cell r="S129">
            <v>6228601.3844279675</v>
          </cell>
          <cell r="T129">
            <v>572292</v>
          </cell>
          <cell r="U129">
            <v>302102</v>
          </cell>
          <cell r="V129">
            <v>378210</v>
          </cell>
          <cell r="W129">
            <v>1252604</v>
          </cell>
          <cell r="X129">
            <v>371424</v>
          </cell>
          <cell r="Y129">
            <v>733876</v>
          </cell>
          <cell r="Z129">
            <v>748725</v>
          </cell>
          <cell r="AA129">
            <v>1854025</v>
          </cell>
          <cell r="AB129">
            <v>282818.20092754462</v>
          </cell>
          <cell r="AC129">
            <v>283659.03529993526</v>
          </cell>
          <cell r="AD129">
            <v>178131.75261944553</v>
          </cell>
          <cell r="AE129">
            <v>744608.98884692555</v>
          </cell>
          <cell r="AF129">
            <v>283652.0014913847</v>
          </cell>
          <cell r="AG129">
            <v>282907.17726230191</v>
          </cell>
          <cell r="AH129">
            <v>178626.84227165638</v>
          </cell>
          <cell r="AI129">
            <v>745186.0210253431</v>
          </cell>
          <cell r="AJ129">
            <v>4596424.0098722689</v>
          </cell>
          <cell r="AK129">
            <v>279469.56402578403</v>
          </cell>
          <cell r="AL129">
            <v>276138.59194898239</v>
          </cell>
          <cell r="AM129">
            <v>202154.36563902619</v>
          </cell>
          <cell r="AN129">
            <v>757762.52161379252</v>
          </cell>
          <cell r="AO129">
            <v>281138.62266200542</v>
          </cell>
          <cell r="AP129">
            <v>283708.56505365565</v>
          </cell>
          <cell r="AQ129">
            <v>200273.01140733412</v>
          </cell>
          <cell r="AR129">
            <v>765120.19912299514</v>
          </cell>
          <cell r="AS129">
            <v>287363.76569635008</v>
          </cell>
          <cell r="AT129">
            <v>288509.29909341829</v>
          </cell>
          <cell r="AU129">
            <v>201473.30843832175</v>
          </cell>
          <cell r="AV129">
            <v>777346.37322809023</v>
          </cell>
          <cell r="AW129">
            <v>287628.28769141831</v>
          </cell>
          <cell r="AX129">
            <v>287050.22975755506</v>
          </cell>
          <cell r="AY129">
            <v>200842.52423556839</v>
          </cell>
          <cell r="AZ129">
            <v>775521.04168454185</v>
          </cell>
          <cell r="BA129">
            <v>3075750.1356494199</v>
          </cell>
          <cell r="BB129">
            <v>286430.82979417185</v>
          </cell>
          <cell r="BC129">
            <v>282774.9392424837</v>
          </cell>
          <cell r="BD129">
            <v>230094.67796578456</v>
          </cell>
          <cell r="BE129">
            <v>799300.44700244011</v>
          </cell>
          <cell r="BF129">
            <v>288979.31118071941</v>
          </cell>
          <cell r="BG129">
            <v>292196.92062402371</v>
          </cell>
          <cell r="BH129">
            <v>228639.39453105404</v>
          </cell>
          <cell r="BI129">
            <v>809815.62633579713</v>
          </cell>
          <cell r="BJ129">
            <v>297822.85630114865</v>
          </cell>
          <cell r="BK129">
            <v>299439.5436690473</v>
          </cell>
          <cell r="BL129">
            <v>231840.91764126314</v>
          </cell>
          <cell r="BM129">
            <v>829103.31761145918</v>
          </cell>
          <cell r="BN129">
            <v>297113.17468862934</v>
          </cell>
          <cell r="BO129">
            <v>296684.49188803782</v>
          </cell>
          <cell r="BP129">
            <v>230091.37970894322</v>
          </cell>
          <cell r="BQ129">
            <v>823889.0462856103</v>
          </cell>
          <cell r="BR129">
            <v>3262108.4372353069</v>
          </cell>
          <cell r="BS129">
            <v>4590674.2178277429</v>
          </cell>
          <cell r="BT129">
            <v>5039835.4203726677</v>
          </cell>
          <cell r="BU129">
            <v>37108067.949371472</v>
          </cell>
          <cell r="BV129">
            <v>32557100.845326956</v>
          </cell>
          <cell r="BW129">
            <v>30044128.79683217</v>
          </cell>
          <cell r="BX129">
            <v>27468078.326940175</v>
          </cell>
          <cell r="BY129">
            <v>30721628.365065377</v>
          </cell>
        </row>
        <row r="130">
          <cell r="A130" t="str">
            <v>Flujos no Operativos: Entradas</v>
          </cell>
          <cell r="B130">
            <v>210.51047999398841</v>
          </cell>
          <cell r="C130">
            <v>-3793133.9441127535</v>
          </cell>
          <cell r="D130">
            <v>68079.060721804301</v>
          </cell>
          <cell r="E130">
            <v>-17334.536599900945</v>
          </cell>
          <cell r="F130">
            <v>-3742389.4199908501</v>
          </cell>
          <cell r="G130">
            <v>21603.714391193538</v>
          </cell>
          <cell r="H130">
            <v>5579.6152075566797</v>
          </cell>
          <cell r="I130">
            <v>6925338.9467801917</v>
          </cell>
          <cell r="J130">
            <v>6952522.2763789417</v>
          </cell>
          <cell r="K130">
            <v>39100.765550368909</v>
          </cell>
          <cell r="L130">
            <v>34100.454923047364</v>
          </cell>
          <cell r="M130">
            <v>23579.275555300384</v>
          </cell>
          <cell r="N130">
            <v>96780.496028716661</v>
          </cell>
          <cell r="O130">
            <v>25775.350410502197</v>
          </cell>
          <cell r="P130">
            <v>55475.154386196584</v>
          </cell>
          <cell r="Q130">
            <v>4677383.3308349345</v>
          </cell>
          <cell r="R130">
            <v>4758633.8356316332</v>
          </cell>
          <cell r="S130">
            <v>8065547.188048441</v>
          </cell>
          <cell r="T130">
            <v>-468289.99999999447</v>
          </cell>
          <cell r="U130">
            <v>1809651</v>
          </cell>
          <cell r="V130">
            <v>-1725347</v>
          </cell>
          <cell r="W130">
            <v>-383985.99999999476</v>
          </cell>
          <cell r="X130">
            <v>-71620.999999996289</v>
          </cell>
          <cell r="Y130">
            <v>135969.00000000227</v>
          </cell>
          <cell r="Z130">
            <v>1030555</v>
          </cell>
          <cell r="AA130">
            <v>1094903</v>
          </cell>
          <cell r="AB130">
            <v>-2412325.9095281116</v>
          </cell>
          <cell r="AC130">
            <v>119582.10564294874</v>
          </cell>
          <cell r="AD130">
            <v>-238717.26904563556</v>
          </cell>
          <cell r="AE130">
            <v>-2531461.0729307984</v>
          </cell>
          <cell r="AF130">
            <v>75097.538283431233</v>
          </cell>
          <cell r="AG130">
            <v>12044.971409772381</v>
          </cell>
          <cell r="AH130">
            <v>20299980.510594349</v>
          </cell>
          <cell r="AI130">
            <v>20387123.020287551</v>
          </cell>
          <cell r="AJ130">
            <v>18566578.947356761</v>
          </cell>
          <cell r="AK130">
            <v>96165.245700137762</v>
          </cell>
          <cell r="AL130">
            <v>47050.22135087003</v>
          </cell>
          <cell r="AM130">
            <v>4187.7507049237192</v>
          </cell>
          <cell r="AN130">
            <v>147403.21775593152</v>
          </cell>
          <cell r="AO130">
            <v>57187.264858173876</v>
          </cell>
          <cell r="AP130">
            <v>26237.646936515644</v>
          </cell>
          <cell r="AQ130">
            <v>19996830.125296649</v>
          </cell>
          <cell r="AR130">
            <v>20080255.037091341</v>
          </cell>
          <cell r="AS130">
            <v>33978.372060883048</v>
          </cell>
          <cell r="AT130">
            <v>43296.496541154338</v>
          </cell>
          <cell r="AU130">
            <v>47713.325609455198</v>
          </cell>
          <cell r="AV130">
            <v>124988.19421149259</v>
          </cell>
          <cell r="AW130">
            <v>31775.447331850261</v>
          </cell>
          <cell r="AX130">
            <v>47258.26639263086</v>
          </cell>
          <cell r="AY130">
            <v>21169725.822373077</v>
          </cell>
          <cell r="AZ130">
            <v>21248759.536097556</v>
          </cell>
          <cell r="BA130">
            <v>41601405.985156327</v>
          </cell>
          <cell r="BB130">
            <v>38686.27966681376</v>
          </cell>
          <cell r="BC130">
            <v>65675.238376019857</v>
          </cell>
          <cell r="BD130">
            <v>12554.733531030864</v>
          </cell>
          <cell r="BE130">
            <v>116916.25157386447</v>
          </cell>
          <cell r="BF130">
            <v>50660.92704985851</v>
          </cell>
          <cell r="BG130">
            <v>35701.14121443023</v>
          </cell>
          <cell r="BH130">
            <v>27963839.099973947</v>
          </cell>
          <cell r="BI130">
            <v>28050201.168238238</v>
          </cell>
          <cell r="BJ130">
            <v>40727.168359151692</v>
          </cell>
          <cell r="BK130">
            <v>57200.073003650774</v>
          </cell>
          <cell r="BL130">
            <v>61962.068777635934</v>
          </cell>
          <cell r="BM130">
            <v>159889.31014043838</v>
          </cell>
          <cell r="BN130">
            <v>46301.192125588444</v>
          </cell>
          <cell r="BO130">
            <v>66143.020236400887</v>
          </cell>
          <cell r="BP130">
            <v>43600389.666247554</v>
          </cell>
          <cell r="BQ130">
            <v>43712833.878609546</v>
          </cell>
          <cell r="BR130">
            <v>72039840.608562067</v>
          </cell>
          <cell r="BS130">
            <v>733284.55392230581</v>
          </cell>
          <cell r="BT130">
            <v>158425.47521421438</v>
          </cell>
          <cell r="BU130">
            <v>718094.13271545246</v>
          </cell>
          <cell r="BV130">
            <v>-175995.66423842186</v>
          </cell>
          <cell r="BW130">
            <v>321758.9092342463</v>
          </cell>
          <cell r="BX130">
            <v>410913.0306589895</v>
          </cell>
          <cell r="BY130">
            <v>270751.26087064127</v>
          </cell>
        </row>
        <row r="131">
          <cell r="A131" t="str">
            <v>Flujos no Operativos: Salidas</v>
          </cell>
          <cell r="B131" t="str">
            <v>N/A</v>
          </cell>
          <cell r="C131">
            <v>10641485.111617714</v>
          </cell>
          <cell r="D131">
            <v>1788912.2802661206</v>
          </cell>
          <cell r="E131">
            <v>-868867.47249353398</v>
          </cell>
          <cell r="F131">
            <v>11561529.9193903</v>
          </cell>
          <cell r="G131">
            <v>201688.34917454913</v>
          </cell>
          <cell r="H131">
            <v>-420945.16904281435</v>
          </cell>
          <cell r="I131">
            <v>191978.98066918991</v>
          </cell>
          <cell r="J131">
            <v>-27277.839199075283</v>
          </cell>
          <cell r="K131">
            <v>1094292.5065168766</v>
          </cell>
          <cell r="L131">
            <v>-41113.006850128761</v>
          </cell>
          <cell r="M131">
            <v>-567823.61949356867</v>
          </cell>
          <cell r="N131">
            <v>485355.88017317926</v>
          </cell>
          <cell r="O131">
            <v>-14676604.980420526</v>
          </cell>
          <cell r="P131">
            <v>137884.04457647735</v>
          </cell>
          <cell r="Q131">
            <v>-791946.85744831711</v>
          </cell>
          <cell r="R131">
            <v>-15330667.793292366</v>
          </cell>
          <cell r="S131">
            <v>-3311059.8329279614</v>
          </cell>
          <cell r="T131">
            <v>-13485</v>
          </cell>
          <cell r="U131">
            <v>617</v>
          </cell>
          <cell r="V131">
            <v>-386</v>
          </cell>
          <cell r="W131">
            <v>-13254</v>
          </cell>
          <cell r="X131">
            <v>7</v>
          </cell>
          <cell r="Y131">
            <v>2878</v>
          </cell>
          <cell r="Z131">
            <v>-157</v>
          </cell>
          <cell r="AA131">
            <v>2728</v>
          </cell>
          <cell r="AB131">
            <v>3686220.0907719079</v>
          </cell>
          <cell r="AC131">
            <v>3767831.7141343923</v>
          </cell>
          <cell r="AD131">
            <v>2995095.2496133004</v>
          </cell>
          <cell r="AE131">
            <v>10449147.054519599</v>
          </cell>
          <cell r="AF131">
            <v>3195815.6217441554</v>
          </cell>
          <cell r="AG131">
            <v>3276657.6873960164</v>
          </cell>
          <cell r="AH131">
            <v>3822465.1804596428</v>
          </cell>
          <cell r="AI131">
            <v>10294938.489599817</v>
          </cell>
          <cell r="AJ131">
            <v>20733559.544119414</v>
          </cell>
          <cell r="AK131">
            <v>2989996.8509697681</v>
          </cell>
          <cell r="AL131">
            <v>3156569.4703448843</v>
          </cell>
          <cell r="AM131">
            <v>3094096.3913798532</v>
          </cell>
          <cell r="AN131">
            <v>9240662.7126945052</v>
          </cell>
          <cell r="AO131">
            <v>3138522.6266859872</v>
          </cell>
          <cell r="AP131">
            <v>3190634.1173346816</v>
          </cell>
          <cell r="AQ131">
            <v>3637378.3098418261</v>
          </cell>
          <cell r="AR131">
            <v>9966535.0538624935</v>
          </cell>
          <cell r="AS131">
            <v>3323906.4100850634</v>
          </cell>
          <cell r="AT131">
            <v>4062065.7323496025</v>
          </cell>
          <cell r="AU131">
            <v>3087702.7120554508</v>
          </cell>
          <cell r="AV131">
            <v>10473674.854490116</v>
          </cell>
          <cell r="AW131">
            <v>3218832.1851635259</v>
          </cell>
          <cell r="AX131">
            <v>3166470.3297140612</v>
          </cell>
          <cell r="AY131">
            <v>3518008.9198633726</v>
          </cell>
          <cell r="AZ131">
            <v>9903311.4347409587</v>
          </cell>
          <cell r="BA131">
            <v>39584184.05578807</v>
          </cell>
          <cell r="BB131">
            <v>3653991.3349184445</v>
          </cell>
          <cell r="BC131">
            <v>3975419.7970088739</v>
          </cell>
          <cell r="BD131">
            <v>4251133.5017919596</v>
          </cell>
          <cell r="BE131">
            <v>11880544.633719278</v>
          </cell>
          <cell r="BF131">
            <v>4588445.6692645364</v>
          </cell>
          <cell r="BG131">
            <v>4986085.8723226925</v>
          </cell>
          <cell r="BH131">
            <v>5808541.3779028608</v>
          </cell>
          <cell r="BI131">
            <v>15383072.91949009</v>
          </cell>
          <cell r="BJ131">
            <v>5976819.3505459502</v>
          </cell>
          <cell r="BK131">
            <v>7377313.3911418226</v>
          </cell>
          <cell r="BL131">
            <v>6343520.836894786</v>
          </cell>
          <cell r="BM131">
            <v>19697653.578582559</v>
          </cell>
          <cell r="BN131">
            <v>6990790.7357923621</v>
          </cell>
          <cell r="BO131">
            <v>7318158.6130875619</v>
          </cell>
          <cell r="BP131">
            <v>8392810.1202239711</v>
          </cell>
          <cell r="BQ131">
            <v>22701759.469103899</v>
          </cell>
          <cell r="BR131">
            <v>69663030.600895807</v>
          </cell>
          <cell r="BS131">
            <v>372697132.38876832</v>
          </cell>
          <cell r="BT131">
            <v>357053773.70314282</v>
          </cell>
          <cell r="BU131">
            <v>248890589.481785</v>
          </cell>
          <cell r="BV131">
            <v>372622945.54988271</v>
          </cell>
          <cell r="BW131">
            <v>534098370.82393783</v>
          </cell>
          <cell r="BX131">
            <v>734337951.71897757</v>
          </cell>
          <cell r="BY131">
            <v>867536311.75425482</v>
          </cell>
        </row>
        <row r="132">
          <cell r="A132" t="str">
            <v>Ingresos no Operativos</v>
          </cell>
          <cell r="B132">
            <v>-1106790.2410186415</v>
          </cell>
          <cell r="C132">
            <v>-504868.74724174623</v>
          </cell>
          <cell r="D132">
            <v>330040.15901862778</v>
          </cell>
          <cell r="E132">
            <v>304149.50771983981</v>
          </cell>
          <cell r="F132">
            <v>129320.91949672138</v>
          </cell>
          <cell r="G132">
            <v>257581.67822204161</v>
          </cell>
          <cell r="H132">
            <v>378284.97781879466</v>
          </cell>
          <cell r="I132">
            <v>91783.378428871118</v>
          </cell>
          <cell r="J132">
            <v>727650.03446970752</v>
          </cell>
          <cell r="K132">
            <v>605990.61405267997</v>
          </cell>
          <cell r="L132">
            <v>270490.38432465139</v>
          </cell>
          <cell r="M132">
            <v>425802.53178216307</v>
          </cell>
          <cell r="N132">
            <v>1302283.5301594944</v>
          </cell>
          <cell r="O132">
            <v>276821.6428858437</v>
          </cell>
          <cell r="P132">
            <v>208089.45119831889</v>
          </cell>
          <cell r="Q132">
            <v>10727252.897069594</v>
          </cell>
          <cell r="R132">
            <v>11212163.991153756</v>
          </cell>
          <cell r="S132">
            <v>13371418.47527968</v>
          </cell>
          <cell r="T132">
            <v>1142805</v>
          </cell>
          <cell r="U132">
            <v>698446</v>
          </cell>
          <cell r="V132">
            <v>756636</v>
          </cell>
          <cell r="W132">
            <v>2597887</v>
          </cell>
          <cell r="X132">
            <v>780883</v>
          </cell>
          <cell r="Y132">
            <v>1502178</v>
          </cell>
          <cell r="Z132">
            <v>631992</v>
          </cell>
          <cell r="AA132">
            <v>2915053</v>
          </cell>
          <cell r="AB132">
            <v>-178544.18242200019</v>
          </cell>
          <cell r="AC132">
            <v>432815.68045925983</v>
          </cell>
          <cell r="AD132">
            <v>517864.11548649875</v>
          </cell>
          <cell r="AE132">
            <v>772135.61352375848</v>
          </cell>
          <cell r="AF132">
            <v>454202.28083490813</v>
          </cell>
          <cell r="AG132">
            <v>526545.21167071059</v>
          </cell>
          <cell r="AH132">
            <v>516864.03192571155</v>
          </cell>
          <cell r="AI132">
            <v>1497611.5244313302</v>
          </cell>
          <cell r="AJ132">
            <v>7782687.1379550882</v>
          </cell>
          <cell r="AK132">
            <v>1006567.1537391937</v>
          </cell>
          <cell r="AL132">
            <v>972759.27477213799</v>
          </cell>
          <cell r="AM132">
            <v>1060560.534077432</v>
          </cell>
          <cell r="AN132">
            <v>3039886.9625887638</v>
          </cell>
          <cell r="AO132">
            <v>1099731.7728951264</v>
          </cell>
          <cell r="AP132">
            <v>1160149.2908073193</v>
          </cell>
          <cell r="AQ132">
            <v>1146496.0831942756</v>
          </cell>
          <cell r="AR132">
            <v>3406377.1468967218</v>
          </cell>
          <cell r="AS132">
            <v>1493626.7250529893</v>
          </cell>
          <cell r="AT132">
            <v>1461751.1608914393</v>
          </cell>
          <cell r="AU132">
            <v>1524626.2190084569</v>
          </cell>
          <cell r="AV132">
            <v>4480004.1049528858</v>
          </cell>
          <cell r="AW132">
            <v>1513512.1966500534</v>
          </cell>
          <cell r="AX132">
            <v>1573312.5956642404</v>
          </cell>
          <cell r="AY132">
            <v>1626419.5751440218</v>
          </cell>
          <cell r="AZ132">
            <v>4713244.3674583156</v>
          </cell>
          <cell r="BA132">
            <v>15639512.581896687</v>
          </cell>
          <cell r="BB132">
            <v>2426862.0923712184</v>
          </cell>
          <cell r="BC132">
            <v>2274705.0736856172</v>
          </cell>
          <cell r="BD132">
            <v>2446347.3223818527</v>
          </cell>
          <cell r="BE132">
            <v>7147914.4884386882</v>
          </cell>
          <cell r="BF132">
            <v>2419892.669102069</v>
          </cell>
          <cell r="BG132">
            <v>2486432.1453107051</v>
          </cell>
          <cell r="BH132">
            <v>2408284.1924940618</v>
          </cell>
          <cell r="BI132">
            <v>7314609.0069068354</v>
          </cell>
          <cell r="BJ132">
            <v>2934845.1514758025</v>
          </cell>
          <cell r="BK132">
            <v>2863906.1154330317</v>
          </cell>
          <cell r="BL132">
            <v>2842304.1012403164</v>
          </cell>
          <cell r="BM132">
            <v>8641055.3681491502</v>
          </cell>
          <cell r="BN132">
            <v>2804162.6269135969</v>
          </cell>
          <cell r="BO132">
            <v>2828731.3898578729</v>
          </cell>
          <cell r="BP132">
            <v>2868601.5363495094</v>
          </cell>
          <cell r="BQ132">
            <v>8501495.5531209782</v>
          </cell>
          <cell r="BR132">
            <v>31605074.416615654</v>
          </cell>
          <cell r="BS132">
            <v>88343174.857577175</v>
          </cell>
          <cell r="BT132">
            <v>20294836.331117004</v>
          </cell>
          <cell r="BU132">
            <v>24833200.017766271</v>
          </cell>
          <cell r="BV132">
            <v>31964421.640797164</v>
          </cell>
          <cell r="BW132">
            <v>42402823.99638918</v>
          </cell>
          <cell r="BX132">
            <v>56853802.888196513</v>
          </cell>
          <cell r="BY132">
            <v>73537971.576123759</v>
          </cell>
        </row>
        <row r="133">
          <cell r="A133" t="str">
            <v>Impuestos Circulantes no Operativos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</row>
        <row r="134">
          <cell r="A134" t="str">
            <v>Ajustes al Flujo de Caja: Entradas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</row>
        <row r="135">
          <cell r="A135" t="str">
            <v>Total de Ajustes de Revaluación</v>
          </cell>
          <cell r="B135" t="str">
            <v>N/A</v>
          </cell>
          <cell r="C135">
            <v>-11776340.444791146</v>
          </cell>
          <cell r="D135">
            <v>-2241832.7440651059</v>
          </cell>
          <cell r="E135">
            <v>-2627888.1180747319</v>
          </cell>
          <cell r="F135">
            <v>-16646061.306930983</v>
          </cell>
          <cell r="G135">
            <v>-4973334.9745380981</v>
          </cell>
          <cell r="H135">
            <v>-3881229.6825166969</v>
          </cell>
          <cell r="I135">
            <v>-3394327.9523359379</v>
          </cell>
          <cell r="J135">
            <v>-12248892.609390732</v>
          </cell>
          <cell r="K135">
            <v>-3602347.1215329533</v>
          </cell>
          <cell r="L135">
            <v>-4926898.5855882522</v>
          </cell>
          <cell r="M135">
            <v>-3890008.4916720283</v>
          </cell>
          <cell r="N135">
            <v>-12419254.198793234</v>
          </cell>
          <cell r="O135">
            <v>-10290745.331796676</v>
          </cell>
          <cell r="P135">
            <v>2650471.7954288744</v>
          </cell>
          <cell r="Q135">
            <v>11959459.875086913</v>
          </cell>
          <cell r="R135">
            <v>4319186.3387191109</v>
          </cell>
          <cell r="S135">
            <v>-36995021.776395842</v>
          </cell>
          <cell r="T135">
            <v>-4074801.8081419631</v>
          </cell>
          <cell r="U135">
            <v>-5717835.5911363764</v>
          </cell>
          <cell r="V135">
            <v>-5106338.4040989857</v>
          </cell>
          <cell r="W135">
            <v>-14898975.803377325</v>
          </cell>
          <cell r="X135">
            <v>-4311384.6891529243</v>
          </cell>
          <cell r="Y135">
            <v>-3543699.127694332</v>
          </cell>
          <cell r="Z135">
            <v>-4703337.442944007</v>
          </cell>
          <cell r="AA135">
            <v>-12558421.259791264</v>
          </cell>
          <cell r="AB135">
            <v>-1245366.5255036869</v>
          </cell>
          <cell r="AC135">
            <v>-1250079.073351719</v>
          </cell>
          <cell r="AD135">
            <v>-1251691.7630340653</v>
          </cell>
          <cell r="AE135">
            <v>-3747137.3618894713</v>
          </cell>
          <cell r="AF135">
            <v>-1253227.4630865336</v>
          </cell>
          <cell r="AG135">
            <v>-1254685.3060562706</v>
          </cell>
          <cell r="AH135">
            <v>-1256062.8579836611</v>
          </cell>
          <cell r="AI135">
            <v>-3763975.6271264656</v>
          </cell>
          <cell r="AJ135">
            <v>-34968510.052184522</v>
          </cell>
          <cell r="AK135">
            <v>-1411067.3627503701</v>
          </cell>
          <cell r="AL135">
            <v>-1414126.4727128439</v>
          </cell>
          <cell r="AM135">
            <v>-1417022.8609789337</v>
          </cell>
          <cell r="AN135">
            <v>-4242216.6964421477</v>
          </cell>
          <cell r="AO135">
            <v>-1419752.6830918526</v>
          </cell>
          <cell r="AP135">
            <v>-1422312.0152358552</v>
          </cell>
          <cell r="AQ135">
            <v>-1424694.7736723267</v>
          </cell>
          <cell r="AR135">
            <v>-4266759.4720000345</v>
          </cell>
          <cell r="AS135">
            <v>-1164287.1196797208</v>
          </cell>
          <cell r="AT135">
            <v>-1162845.8374546107</v>
          </cell>
          <cell r="AU135">
            <v>-1161167.7615091191</v>
          </cell>
          <cell r="AV135">
            <v>-3488300.7186434506</v>
          </cell>
          <cell r="AW135">
            <v>-1159247.8954994564</v>
          </cell>
          <cell r="AX135">
            <v>-1157081.1469236261</v>
          </cell>
          <cell r="AY135">
            <v>-1154660.2463159238</v>
          </cell>
          <cell r="AZ135">
            <v>-3470989.288739006</v>
          </cell>
          <cell r="BA135">
            <v>-15468266.175824638</v>
          </cell>
          <cell r="BB135">
            <v>-1089954.597840209</v>
          </cell>
          <cell r="BC135">
            <v>-1084733.9628777485</v>
          </cell>
          <cell r="BD135">
            <v>-1079018.0019290019</v>
          </cell>
          <cell r="BE135">
            <v>-3253706.5626469594</v>
          </cell>
          <cell r="BF135">
            <v>-1072793.3637549886</v>
          </cell>
          <cell r="BG135">
            <v>-1066046.3627687483</v>
          </cell>
          <cell r="BH135">
            <v>-1058760.3785504932</v>
          </cell>
          <cell r="BI135">
            <v>-3197600.1050742301</v>
          </cell>
          <cell r="BJ135">
            <v>-592574.30440416047</v>
          </cell>
          <cell r="BK135">
            <v>-576635.76789323136</v>
          </cell>
          <cell r="BL135">
            <v>-559987.59494279104</v>
          </cell>
          <cell r="BM135">
            <v>-1729197.6672401829</v>
          </cell>
          <cell r="BN135">
            <v>-542612.20872481819</v>
          </cell>
          <cell r="BO135">
            <v>-524491.6223329592</v>
          </cell>
          <cell r="BP135">
            <v>-505604.83661479474</v>
          </cell>
          <cell r="BQ135">
            <v>-1572708.6676725722</v>
          </cell>
          <cell r="BR135">
            <v>-9753213.002633946</v>
          </cell>
          <cell r="BS135">
            <v>7377218.3322451171</v>
          </cell>
          <cell r="BT135">
            <v>-27706262.485043183</v>
          </cell>
          <cell r="BU135">
            <v>-55403980.807072513</v>
          </cell>
          <cell r="BV135">
            <v>-59957986.803742431</v>
          </cell>
          <cell r="BW135">
            <v>-73210068.72803998</v>
          </cell>
          <cell r="BX135">
            <v>-98644685.761941165</v>
          </cell>
          <cell r="BY135">
            <v>-133799477.0356908</v>
          </cell>
        </row>
        <row r="136">
          <cell r="A136" t="str">
            <v>Aumento a la R.E.I. Acumulado</v>
          </cell>
          <cell r="B136" t="str">
            <v>N/A</v>
          </cell>
          <cell r="C136">
            <v>2307861.4139211425</v>
          </cell>
          <cell r="D136">
            <v>601964.53840887453</v>
          </cell>
          <cell r="E136">
            <v>1414302.8988513795</v>
          </cell>
          <cell r="F136">
            <v>4324128.8511813963</v>
          </cell>
          <cell r="G136">
            <v>2393468.9815759584</v>
          </cell>
          <cell r="H136">
            <v>1582305.3360427858</v>
          </cell>
          <cell r="I136">
            <v>1751039.4562269899</v>
          </cell>
          <cell r="J136">
            <v>5726813.7738457341</v>
          </cell>
          <cell r="K136">
            <v>1597249.0543044433</v>
          </cell>
          <cell r="L136">
            <v>1203465.6642390443</v>
          </cell>
          <cell r="M136">
            <v>2747248.7888111575</v>
          </cell>
          <cell r="N136">
            <v>5547963.5073546451</v>
          </cell>
          <cell r="O136">
            <v>1368137.0625525208</v>
          </cell>
          <cell r="P136">
            <v>974116.18128778075</v>
          </cell>
          <cell r="Q136">
            <v>614088.62377792364</v>
          </cell>
          <cell r="R136">
            <v>2956341.867618225</v>
          </cell>
          <cell r="S136">
            <v>18555248</v>
          </cell>
          <cell r="T136">
            <v>2492548.8447599793</v>
          </cell>
          <cell r="U136">
            <v>2526769.0630050963</v>
          </cell>
          <cell r="V136">
            <v>2555102.0533732302</v>
          </cell>
          <cell r="W136">
            <v>7574419.9611383062</v>
          </cell>
          <cell r="X136">
            <v>2583609.2239344483</v>
          </cell>
          <cell r="Y136">
            <v>2612287.9773533018</v>
          </cell>
          <cell r="Z136">
            <v>2641132.6609608154</v>
          </cell>
          <cell r="AA136">
            <v>7837029.862248566</v>
          </cell>
          <cell r="AB136">
            <v>1245366.5255036927</v>
          </cell>
          <cell r="AC136">
            <v>1250079.0733517152</v>
          </cell>
          <cell r="AD136">
            <v>1251691.7630340576</v>
          </cell>
          <cell r="AE136">
            <v>3747137.3618894652</v>
          </cell>
          <cell r="AF136">
            <v>1253227.4630865478</v>
          </cell>
          <cell r="AG136">
            <v>1254685.3060562743</v>
          </cell>
          <cell r="AH136">
            <v>1256062.8579836732</v>
          </cell>
          <cell r="AI136">
            <v>3763975.6271264954</v>
          </cell>
          <cell r="AJ136">
            <v>22922562.812402833</v>
          </cell>
          <cell r="AK136">
            <v>1411067.3627503663</v>
          </cell>
          <cell r="AL136">
            <v>1414126.4727128297</v>
          </cell>
          <cell r="AM136">
            <v>1417022.8609789428</v>
          </cell>
          <cell r="AN136">
            <v>4242216.6964421384</v>
          </cell>
          <cell r="AO136">
            <v>1419752.6830918579</v>
          </cell>
          <cell r="AP136">
            <v>1422312.0152358399</v>
          </cell>
          <cell r="AQ136">
            <v>1424694.7736723328</v>
          </cell>
          <cell r="AR136">
            <v>4266759.4720000308</v>
          </cell>
          <cell r="AS136">
            <v>1164287.119679718</v>
          </cell>
          <cell r="AT136">
            <v>1162845.8374546203</v>
          </cell>
          <cell r="AU136">
            <v>1161167.7615091249</v>
          </cell>
          <cell r="AV136">
            <v>3488300.7186434632</v>
          </cell>
          <cell r="AW136">
            <v>1159247.8954994506</v>
          </cell>
          <cell r="AX136">
            <v>1157081.1469236144</v>
          </cell>
          <cell r="AY136">
            <v>1154660.2463159179</v>
          </cell>
          <cell r="AZ136">
            <v>3470989.2887389832</v>
          </cell>
          <cell r="BA136">
            <v>15468266.175824616</v>
          </cell>
          <cell r="BB136">
            <v>1089954.59784021</v>
          </cell>
          <cell r="BC136">
            <v>1084733.9628777467</v>
          </cell>
          <cell r="BD136">
            <v>1079018.0019290161</v>
          </cell>
          <cell r="BE136">
            <v>3253706.5626469729</v>
          </cell>
          <cell r="BF136">
            <v>1072793.3637549744</v>
          </cell>
          <cell r="BG136">
            <v>1066046.3627687378</v>
          </cell>
          <cell r="BH136">
            <v>1058760.3785505067</v>
          </cell>
          <cell r="BI136">
            <v>3197600.1050742189</v>
          </cell>
          <cell r="BJ136">
            <v>592574.30440417479</v>
          </cell>
          <cell r="BK136">
            <v>576635.76789321902</v>
          </cell>
          <cell r="BL136">
            <v>559987.59494277951</v>
          </cell>
          <cell r="BM136">
            <v>1729197.6672401733</v>
          </cell>
          <cell r="BN136">
            <v>542612.20872482297</v>
          </cell>
          <cell r="BO136">
            <v>524491.62233294675</v>
          </cell>
          <cell r="BP136">
            <v>505604.83661480714</v>
          </cell>
          <cell r="BQ136">
            <v>1572708.6676725768</v>
          </cell>
          <cell r="BR136">
            <v>9753213.0026339423</v>
          </cell>
          <cell r="BS136">
            <v>-7377218.3322451171</v>
          </cell>
          <cell r="BT136">
            <v>27706262.485043183</v>
          </cell>
          <cell r="BU136">
            <v>55403980.807072483</v>
          </cell>
          <cell r="BV136">
            <v>59957986.803742431</v>
          </cell>
          <cell r="BW136">
            <v>73210068.72803998</v>
          </cell>
          <cell r="BX136">
            <v>98644685.761941165</v>
          </cell>
          <cell r="BY136">
            <v>133799477.03569074</v>
          </cell>
        </row>
        <row r="137">
          <cell r="A137" t="str">
            <v xml:space="preserve"> </v>
          </cell>
        </row>
        <row r="138">
          <cell r="B138" t="str">
            <v>-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-</v>
          </cell>
          <cell r="O138" t="str">
            <v>-</v>
          </cell>
          <cell r="P138" t="str">
            <v>-</v>
          </cell>
          <cell r="Q138" t="str">
            <v>-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  <cell r="AE138" t="str">
            <v>-</v>
          </cell>
          <cell r="AF138" t="str">
            <v>-</v>
          </cell>
          <cell r="AG138" t="str">
            <v>-</v>
          </cell>
          <cell r="AH138" t="str">
            <v>-</v>
          </cell>
          <cell r="AI138" t="str">
            <v>-</v>
          </cell>
          <cell r="AJ138" t="str">
            <v>-</v>
          </cell>
          <cell r="AK138" t="str">
            <v>-</v>
          </cell>
          <cell r="AL138" t="str">
            <v>-</v>
          </cell>
          <cell r="AM138" t="str">
            <v>-</v>
          </cell>
          <cell r="AN138" t="str">
            <v>-</v>
          </cell>
          <cell r="AO138" t="str">
            <v>-</v>
          </cell>
          <cell r="AP138" t="str">
            <v>-</v>
          </cell>
          <cell r="AQ138" t="str">
            <v>-</v>
          </cell>
          <cell r="AR138" t="str">
            <v>-</v>
          </cell>
          <cell r="AS138" t="str">
            <v>-</v>
          </cell>
          <cell r="AT138" t="str">
            <v>-</v>
          </cell>
          <cell r="AU138" t="str">
            <v>-</v>
          </cell>
          <cell r="AV138" t="str">
            <v>-</v>
          </cell>
          <cell r="AW138" t="str">
            <v>-</v>
          </cell>
          <cell r="AX138" t="str">
            <v>-</v>
          </cell>
          <cell r="AY138" t="str">
            <v>-</v>
          </cell>
          <cell r="AZ138" t="str">
            <v>-</v>
          </cell>
          <cell r="BA138" t="str">
            <v>-</v>
          </cell>
          <cell r="BB138" t="str">
            <v>-</v>
          </cell>
          <cell r="BC138" t="str">
            <v>-</v>
          </cell>
          <cell r="BD138" t="str">
            <v>-</v>
          </cell>
          <cell r="BE138" t="str">
            <v>-</v>
          </cell>
          <cell r="BF138" t="str">
            <v>-</v>
          </cell>
          <cell r="BG138" t="str">
            <v>-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 t="str">
            <v>-</v>
          </cell>
          <cell r="BO138" t="str">
            <v>-</v>
          </cell>
          <cell r="BP138" t="str">
            <v>-</v>
          </cell>
          <cell r="BQ138" t="str">
            <v>-</v>
          </cell>
        </row>
        <row r="139">
          <cell r="A139" t="str">
            <v>Flujo Neto Aportado (caja)</v>
          </cell>
          <cell r="B139">
            <v>-8129457.9647346623</v>
          </cell>
          <cell r="C139">
            <v>10983463.315797763</v>
          </cell>
          <cell r="D139">
            <v>-4935289.3188191624</v>
          </cell>
          <cell r="E139">
            <v>-648869.32427806</v>
          </cell>
          <cell r="F139">
            <v>5399304.6727005402</v>
          </cell>
          <cell r="G139">
            <v>905417.81225545029</v>
          </cell>
          <cell r="H139">
            <v>-301616.25336522388</v>
          </cell>
          <cell r="I139">
            <v>7273593.5178207075</v>
          </cell>
          <cell r="J139">
            <v>7877395.0767109338</v>
          </cell>
          <cell r="K139">
            <v>-2629878.2456572633</v>
          </cell>
          <cell r="L139">
            <v>838340.85180943809</v>
          </cell>
          <cell r="M139">
            <v>-807215.44291694404</v>
          </cell>
          <cell r="N139">
            <v>-2598752.8367647692</v>
          </cell>
          <cell r="O139">
            <v>-233463.96606828761</v>
          </cell>
          <cell r="P139">
            <v>-1821855.6088188344</v>
          </cell>
          <cell r="Q139">
            <v>-28497645.32743099</v>
          </cell>
          <cell r="R139">
            <v>-30552964.902318113</v>
          </cell>
          <cell r="S139">
            <v>-19875017.989671409</v>
          </cell>
          <cell r="T139">
            <v>6543236.0564420391</v>
          </cell>
          <cell r="U139">
            <v>-347773.42839816952</v>
          </cell>
          <cell r="V139">
            <v>-661063.99208228639</v>
          </cell>
          <cell r="W139">
            <v>5534398.635961582</v>
          </cell>
          <cell r="X139">
            <v>-4631273.1296228739</v>
          </cell>
          <cell r="Y139">
            <v>2521810.1736486196</v>
          </cell>
          <cell r="Z139">
            <v>-1566078.517901184</v>
          </cell>
          <cell r="AA139">
            <v>-3675541.4738754379</v>
          </cell>
          <cell r="AB139">
            <v>33640216.48260802</v>
          </cell>
          <cell r="AC139">
            <v>-2711025.4748556297</v>
          </cell>
          <cell r="AD139">
            <v>1621890.5925485326</v>
          </cell>
          <cell r="AE139">
            <v>32551081.600300923</v>
          </cell>
          <cell r="AF139">
            <v>4935549.4723427976</v>
          </cell>
          <cell r="AG139">
            <v>857090.40250309568</v>
          </cell>
          <cell r="AH139">
            <v>18853033.930562317</v>
          </cell>
          <cell r="AI139">
            <v>24645673.80540821</v>
          </cell>
          <cell r="AJ139">
            <v>59055612.567795284</v>
          </cell>
          <cell r="AK139">
            <v>7139802.4503030628</v>
          </cell>
          <cell r="AL139">
            <v>4141162.6039088317</v>
          </cell>
          <cell r="AM139">
            <v>3350103.7487413436</v>
          </cell>
          <cell r="AN139">
            <v>14631068.80295324</v>
          </cell>
          <cell r="AO139">
            <v>3166914.8555776728</v>
          </cell>
          <cell r="AP139">
            <v>1120769.3020766906</v>
          </cell>
          <cell r="AQ139">
            <v>17513285.529495783</v>
          </cell>
          <cell r="AR139">
            <v>21800969.687150147</v>
          </cell>
          <cell r="AS139">
            <v>1748380.0188015704</v>
          </cell>
          <cell r="AT139">
            <v>-617739.57604113605</v>
          </cell>
          <cell r="AU139">
            <v>2680853.6745915576</v>
          </cell>
          <cell r="AV139">
            <v>3811494.1173519916</v>
          </cell>
          <cell r="AW139">
            <v>5641347.4635626925</v>
          </cell>
          <cell r="AX139">
            <v>1836551.6512715165</v>
          </cell>
          <cell r="AY139">
            <v>20869280.791506719</v>
          </cell>
          <cell r="AZ139">
            <v>28347179.906340927</v>
          </cell>
          <cell r="BA139">
            <v>68590712.5137963</v>
          </cell>
          <cell r="BB139">
            <v>4695348.5583813954</v>
          </cell>
          <cell r="BC139">
            <v>696628.88286407047</v>
          </cell>
          <cell r="BD139">
            <v>407338.63016095065</v>
          </cell>
          <cell r="BE139">
            <v>5799316.0714064166</v>
          </cell>
          <cell r="BF139">
            <v>74947.205949413299</v>
          </cell>
          <cell r="BG139">
            <v>-2058002.0040586195</v>
          </cell>
          <cell r="BH139">
            <v>21446138.955404416</v>
          </cell>
          <cell r="BI139">
            <v>19463084.157295208</v>
          </cell>
          <cell r="BJ139">
            <v>-1653775.2983468685</v>
          </cell>
          <cell r="BK139">
            <v>-5216837.8474367205</v>
          </cell>
          <cell r="BL139">
            <v>-647873.97775465774</v>
          </cell>
          <cell r="BM139">
            <v>-7518487.1235382473</v>
          </cell>
          <cell r="BN139">
            <v>3056004.3113161288</v>
          </cell>
          <cell r="BO139">
            <v>-2116495.0780954626</v>
          </cell>
          <cell r="BP139">
            <v>38169354.404897749</v>
          </cell>
          <cell r="BQ139">
            <v>39108863.638118416</v>
          </cell>
          <cell r="BR139">
            <v>56852776.743281804</v>
          </cell>
          <cell r="BS139">
            <v>-153665509.96061018</v>
          </cell>
          <cell r="BT139">
            <v>-158628454.47287434</v>
          </cell>
          <cell r="BU139">
            <v>5157180.6862432789</v>
          </cell>
          <cell r="BV139">
            <v>-6927408.2009429168</v>
          </cell>
          <cell r="BW139">
            <v>-51816245.464393996</v>
          </cell>
          <cell r="BX139">
            <v>-79760185.490066528</v>
          </cell>
          <cell r="BY139">
            <v>-11546680.813152222</v>
          </cell>
        </row>
        <row r="140">
          <cell r="A140" t="str">
            <v>Dividendos de Acciones Comunes</v>
          </cell>
          <cell r="B140">
            <v>210.51047999398841</v>
          </cell>
          <cell r="C140">
            <v>52.627619998349303</v>
          </cell>
          <cell r="D140">
            <v>0</v>
          </cell>
          <cell r="E140">
            <v>0</v>
          </cell>
          <cell r="F140">
            <v>52.627619998349303</v>
          </cell>
          <cell r="G140">
            <v>52.627619998349303</v>
          </cell>
          <cell r="H140">
            <v>0</v>
          </cell>
          <cell r="I140">
            <v>0</v>
          </cell>
          <cell r="J140">
            <v>52.627619998349303</v>
          </cell>
          <cell r="K140">
            <v>52.627619998349303</v>
          </cell>
          <cell r="L140">
            <v>0</v>
          </cell>
          <cell r="M140">
            <v>0</v>
          </cell>
          <cell r="N140">
            <v>52.627619998349303</v>
          </cell>
          <cell r="O140">
            <v>52.627619998349303</v>
          </cell>
          <cell r="P140">
            <v>0</v>
          </cell>
          <cell r="Q140">
            <v>0</v>
          </cell>
          <cell r="R140">
            <v>52.627619998349303</v>
          </cell>
          <cell r="S140">
            <v>210.51047999339721</v>
          </cell>
          <cell r="T140">
            <v>52.627619998349303</v>
          </cell>
          <cell r="U140">
            <v>0</v>
          </cell>
          <cell r="V140">
            <v>0</v>
          </cell>
          <cell r="W140">
            <v>52.627619998349303</v>
          </cell>
          <cell r="X140">
            <v>52.627619998349303</v>
          </cell>
          <cell r="Y140">
            <v>0</v>
          </cell>
          <cell r="Z140">
            <v>0</v>
          </cell>
          <cell r="AA140">
            <v>52.627619998349303</v>
          </cell>
          <cell r="AB140">
            <v>52.627619998349303</v>
          </cell>
          <cell r="AC140">
            <v>0</v>
          </cell>
          <cell r="AD140">
            <v>0</v>
          </cell>
          <cell r="AE140">
            <v>52.627619998349303</v>
          </cell>
          <cell r="AF140">
            <v>52.627619998349303</v>
          </cell>
          <cell r="AG140">
            <v>0</v>
          </cell>
          <cell r="AH140">
            <v>0</v>
          </cell>
          <cell r="AI140">
            <v>52.627619998349303</v>
          </cell>
          <cell r="AJ140">
            <v>210.51047999339721</v>
          </cell>
          <cell r="AK140">
            <v>52.627619998349303</v>
          </cell>
          <cell r="AL140">
            <v>0</v>
          </cell>
          <cell r="AM140">
            <v>0</v>
          </cell>
          <cell r="AN140">
            <v>52.627619998349303</v>
          </cell>
          <cell r="AO140">
            <v>52.627619998349303</v>
          </cell>
          <cell r="AP140">
            <v>0</v>
          </cell>
          <cell r="AQ140">
            <v>0</v>
          </cell>
          <cell r="AR140">
            <v>52.627619998349303</v>
          </cell>
          <cell r="AS140">
            <v>52.627619998349303</v>
          </cell>
          <cell r="AT140">
            <v>0</v>
          </cell>
          <cell r="AU140">
            <v>0</v>
          </cell>
          <cell r="AV140">
            <v>52.627619998349303</v>
          </cell>
          <cell r="AW140">
            <v>52.627619998349303</v>
          </cell>
          <cell r="AX140">
            <v>0</v>
          </cell>
          <cell r="AY140">
            <v>0</v>
          </cell>
          <cell r="AZ140">
            <v>52.627619998349303</v>
          </cell>
          <cell r="BA140">
            <v>210.51047999339721</v>
          </cell>
          <cell r="BB140">
            <v>52.627619998349303</v>
          </cell>
          <cell r="BC140">
            <v>0</v>
          </cell>
          <cell r="BD140">
            <v>0</v>
          </cell>
          <cell r="BE140">
            <v>52.627619998349303</v>
          </cell>
          <cell r="BF140">
            <v>52.627619998349303</v>
          </cell>
          <cell r="BG140">
            <v>0</v>
          </cell>
          <cell r="BH140">
            <v>0</v>
          </cell>
          <cell r="BI140">
            <v>52.627619998349303</v>
          </cell>
          <cell r="BJ140">
            <v>52.627619998349303</v>
          </cell>
          <cell r="BK140">
            <v>0</v>
          </cell>
          <cell r="BL140">
            <v>0</v>
          </cell>
          <cell r="BM140">
            <v>52.627619998349303</v>
          </cell>
          <cell r="BN140">
            <v>52.627619998349303</v>
          </cell>
          <cell r="BO140">
            <v>0</v>
          </cell>
          <cell r="BP140">
            <v>0</v>
          </cell>
          <cell r="BQ140">
            <v>52.627619998349303</v>
          </cell>
          <cell r="BR140">
            <v>210.51047999339721</v>
          </cell>
          <cell r="BS140">
            <v>210.51047999339721</v>
          </cell>
          <cell r="BT140">
            <v>210.51047999339721</v>
          </cell>
          <cell r="BU140">
            <v>210.51047999339721</v>
          </cell>
          <cell r="BV140">
            <v>210.51047999339721</v>
          </cell>
          <cell r="BW140">
            <v>210.51047999339721</v>
          </cell>
          <cell r="BX140">
            <v>210.51047999339721</v>
          </cell>
          <cell r="BY140">
            <v>210.51047999339721</v>
          </cell>
        </row>
        <row r="141">
          <cell r="B141" t="str">
            <v>-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-</v>
          </cell>
          <cell r="O141" t="str">
            <v>-</v>
          </cell>
          <cell r="P141" t="str">
            <v>-</v>
          </cell>
          <cell r="Q141" t="str">
            <v>-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  <cell r="AE141" t="str">
            <v>-</v>
          </cell>
          <cell r="AF141" t="str">
            <v>-</v>
          </cell>
          <cell r="AG141" t="str">
            <v>-</v>
          </cell>
          <cell r="AH141" t="str">
            <v>-</v>
          </cell>
          <cell r="AI141" t="str">
            <v>-</v>
          </cell>
          <cell r="AJ141" t="str">
            <v>-</v>
          </cell>
          <cell r="AK141" t="str">
            <v>-</v>
          </cell>
          <cell r="AL141" t="str">
            <v>-</v>
          </cell>
          <cell r="AM141" t="str">
            <v>-</v>
          </cell>
          <cell r="AN141" t="str">
            <v>-</v>
          </cell>
          <cell r="AO141" t="str">
            <v>-</v>
          </cell>
          <cell r="AP141" t="str">
            <v>-</v>
          </cell>
          <cell r="AQ141" t="str">
            <v>-</v>
          </cell>
          <cell r="AR141" t="str">
            <v>-</v>
          </cell>
          <cell r="AS141" t="str">
            <v>-</v>
          </cell>
          <cell r="AT141" t="str">
            <v>-</v>
          </cell>
          <cell r="AU141" t="str">
            <v>-</v>
          </cell>
          <cell r="AV141" t="str">
            <v>-</v>
          </cell>
          <cell r="AW141" t="str">
            <v>-</v>
          </cell>
          <cell r="AX141" t="str">
            <v>-</v>
          </cell>
          <cell r="AY141" t="str">
            <v>-</v>
          </cell>
          <cell r="AZ141" t="str">
            <v>-</v>
          </cell>
          <cell r="BA141" t="str">
            <v>-</v>
          </cell>
          <cell r="BB141" t="str">
            <v>-</v>
          </cell>
          <cell r="BC141" t="str">
            <v>-</v>
          </cell>
          <cell r="BD141" t="str">
            <v>-</v>
          </cell>
          <cell r="BE141" t="str">
            <v>-</v>
          </cell>
          <cell r="BF141" t="str">
            <v>-</v>
          </cell>
          <cell r="BG141" t="str">
            <v>-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 t="str">
            <v>-</v>
          </cell>
          <cell r="BO141" t="str">
            <v>-</v>
          </cell>
          <cell r="BP141" t="str">
            <v>-</v>
          </cell>
          <cell r="BQ141" t="str">
            <v>-</v>
          </cell>
        </row>
        <row r="142">
          <cell r="A142" t="str">
            <v>Superávit de Fondos</v>
          </cell>
          <cell r="B142" t="str">
            <v>N/A</v>
          </cell>
          <cell r="C142">
            <v>10983410.688177763</v>
          </cell>
          <cell r="D142">
            <v>-4935289.3188191624</v>
          </cell>
          <cell r="E142">
            <v>-648869.32427806</v>
          </cell>
          <cell r="F142">
            <v>5399252.0450805407</v>
          </cell>
          <cell r="G142">
            <v>905365.18463545188</v>
          </cell>
          <cell r="H142">
            <v>-301616.25336522388</v>
          </cell>
          <cell r="I142">
            <v>7273593.5178207075</v>
          </cell>
          <cell r="J142">
            <v>7877342.4490909362</v>
          </cell>
          <cell r="K142">
            <v>-2629930.8732772619</v>
          </cell>
          <cell r="L142">
            <v>838340.85180943809</v>
          </cell>
          <cell r="M142">
            <v>-807215.44291694404</v>
          </cell>
          <cell r="N142">
            <v>-2598805.4643847677</v>
          </cell>
          <cell r="O142">
            <v>-233516.59368828594</v>
          </cell>
          <cell r="P142">
            <v>-1821855.6088188344</v>
          </cell>
          <cell r="Q142">
            <v>-28497645.32743099</v>
          </cell>
          <cell r="R142">
            <v>-30553017.529938109</v>
          </cell>
          <cell r="S142">
            <v>-19875228.500151403</v>
          </cell>
          <cell r="T142">
            <v>6543183.4288220406</v>
          </cell>
          <cell r="U142">
            <v>-347773.42839816952</v>
          </cell>
          <cell r="V142">
            <v>-661063.99208228639</v>
          </cell>
          <cell r="W142">
            <v>5534346.0083415853</v>
          </cell>
          <cell r="X142">
            <v>-4631325.7572428714</v>
          </cell>
          <cell r="Y142">
            <v>2521810.1736486196</v>
          </cell>
          <cell r="Z142">
            <v>-1566078.517901184</v>
          </cell>
          <cell r="AA142">
            <v>-3675594.1014954359</v>
          </cell>
          <cell r="AB142">
            <v>33640163.854988016</v>
          </cell>
          <cell r="AC142">
            <v>-2711025.4748556297</v>
          </cell>
          <cell r="AD142">
            <v>1621890.5925485326</v>
          </cell>
          <cell r="AE142">
            <v>32551028.972680923</v>
          </cell>
          <cell r="AF142">
            <v>4935496.844722799</v>
          </cell>
          <cell r="AG142">
            <v>857090.40250309568</v>
          </cell>
          <cell r="AH142">
            <v>18853033.930562317</v>
          </cell>
          <cell r="AI142">
            <v>24645621.177788213</v>
          </cell>
          <cell r="AJ142">
            <v>59055402.057315275</v>
          </cell>
          <cell r="AK142">
            <v>7139749.8226830643</v>
          </cell>
          <cell r="AL142">
            <v>4141162.6039088317</v>
          </cell>
          <cell r="AM142">
            <v>3350103.7487413436</v>
          </cell>
          <cell r="AN142">
            <v>14631016.175333241</v>
          </cell>
          <cell r="AO142">
            <v>3166862.2279576748</v>
          </cell>
          <cell r="AP142">
            <v>1120769.3020766906</v>
          </cell>
          <cell r="AQ142">
            <v>17513285.529495783</v>
          </cell>
          <cell r="AR142">
            <v>21800917.059530146</v>
          </cell>
          <cell r="AS142">
            <v>1748327.3911815721</v>
          </cell>
          <cell r="AT142">
            <v>-617739.57604113605</v>
          </cell>
          <cell r="AU142">
            <v>2680853.6745915576</v>
          </cell>
          <cell r="AV142">
            <v>3811441.4897319935</v>
          </cell>
          <cell r="AW142">
            <v>5641294.8359426949</v>
          </cell>
          <cell r="AX142">
            <v>1836551.6512715165</v>
          </cell>
          <cell r="AY142">
            <v>20869280.791506719</v>
          </cell>
          <cell r="AZ142">
            <v>28347127.27872093</v>
          </cell>
          <cell r="BA142">
            <v>68590502.003316313</v>
          </cell>
          <cell r="BB142">
            <v>4695295.9307613978</v>
          </cell>
          <cell r="BC142">
            <v>696628.88286407047</v>
          </cell>
          <cell r="BD142">
            <v>407338.63016095065</v>
          </cell>
          <cell r="BE142">
            <v>5799263.4437864181</v>
          </cell>
          <cell r="BF142">
            <v>74894.578329414944</v>
          </cell>
          <cell r="BG142">
            <v>-2058002.0040586195</v>
          </cell>
          <cell r="BH142">
            <v>21446138.955404416</v>
          </cell>
          <cell r="BI142">
            <v>19463031.529675208</v>
          </cell>
          <cell r="BJ142">
            <v>-1653827.925966867</v>
          </cell>
          <cell r="BK142">
            <v>-5216837.8474367205</v>
          </cell>
          <cell r="BL142">
            <v>-647873.97775465774</v>
          </cell>
          <cell r="BM142">
            <v>-7518539.7511582449</v>
          </cell>
          <cell r="BN142">
            <v>3055951.6836961303</v>
          </cell>
          <cell r="BO142">
            <v>-2116495.0780954626</v>
          </cell>
          <cell r="BP142">
            <v>38169354.404897749</v>
          </cell>
          <cell r="BQ142">
            <v>39108811.010498419</v>
          </cell>
          <cell r="BR142">
            <v>56852566.232801802</v>
          </cell>
          <cell r="BS142">
            <v>-153665720.47109014</v>
          </cell>
          <cell r="BT142">
            <v>-158628664.9833543</v>
          </cell>
          <cell r="BU142">
            <v>5156970.1757632848</v>
          </cell>
          <cell r="BV142">
            <v>-6927618.7114229109</v>
          </cell>
          <cell r="BW142">
            <v>-51816455.974873997</v>
          </cell>
          <cell r="BX142">
            <v>-79760396.00054653</v>
          </cell>
          <cell r="BY142">
            <v>-11546891.323632216</v>
          </cell>
        </row>
        <row r="143">
          <cell r="A143" t="str">
            <v xml:space="preserve">          </v>
          </cell>
        </row>
        <row r="144">
          <cell r="A144" t="str">
            <v>Superávit de Fondos</v>
          </cell>
          <cell r="B144" t="str">
            <v>N/A</v>
          </cell>
          <cell r="C144">
            <v>10983410.688177763</v>
          </cell>
          <cell r="D144">
            <v>-4935289.3188191624</v>
          </cell>
          <cell r="E144">
            <v>-648869.32427806</v>
          </cell>
          <cell r="F144">
            <v>5399252.0450805407</v>
          </cell>
          <cell r="G144">
            <v>905365.18463545188</v>
          </cell>
          <cell r="H144">
            <v>-301616.25336522388</v>
          </cell>
          <cell r="I144">
            <v>7273593.5178207075</v>
          </cell>
          <cell r="J144">
            <v>7877342.4490909362</v>
          </cell>
          <cell r="K144">
            <v>-2629930.8732772619</v>
          </cell>
          <cell r="L144">
            <v>838340.85180943809</v>
          </cell>
          <cell r="M144">
            <v>-807215.44291694404</v>
          </cell>
          <cell r="N144">
            <v>-2598805.4643847677</v>
          </cell>
          <cell r="O144">
            <v>-233516.59368828594</v>
          </cell>
          <cell r="P144">
            <v>-1821855.6088188344</v>
          </cell>
          <cell r="Q144">
            <v>-28497645.32743099</v>
          </cell>
          <cell r="R144">
            <v>-30553017.529938109</v>
          </cell>
          <cell r="S144">
            <v>-19875228.500151403</v>
          </cell>
          <cell r="T144">
            <v>6543183.4288220406</v>
          </cell>
          <cell r="U144">
            <v>-347773.42839816952</v>
          </cell>
          <cell r="V144">
            <v>-661063.99208228639</v>
          </cell>
          <cell r="W144">
            <v>5534346.0083415853</v>
          </cell>
          <cell r="X144">
            <v>-4631325.7572428714</v>
          </cell>
          <cell r="Y144">
            <v>2521810.1736486196</v>
          </cell>
          <cell r="Z144">
            <v>-1566078.517901184</v>
          </cell>
          <cell r="AA144">
            <v>-3675594.1014954359</v>
          </cell>
          <cell r="AB144">
            <v>33640163.854988016</v>
          </cell>
          <cell r="AC144">
            <v>-2711025.4748556297</v>
          </cell>
          <cell r="AD144">
            <v>1621890.5925485326</v>
          </cell>
          <cell r="AE144">
            <v>32551028.972680923</v>
          </cell>
          <cell r="AF144">
            <v>4935496.844722799</v>
          </cell>
          <cell r="AG144">
            <v>857090.40250309568</v>
          </cell>
          <cell r="AH144">
            <v>18853033.930562317</v>
          </cell>
          <cell r="AI144">
            <v>24645621.177788213</v>
          </cell>
          <cell r="AJ144">
            <v>59055402.057315275</v>
          </cell>
          <cell r="AK144">
            <v>7139749.8226830643</v>
          </cell>
          <cell r="AL144">
            <v>4141162.6039088317</v>
          </cell>
          <cell r="AM144">
            <v>3350103.7487413436</v>
          </cell>
          <cell r="AN144">
            <v>14631016.175333241</v>
          </cell>
          <cell r="AO144">
            <v>3166862.2279576748</v>
          </cell>
          <cell r="AP144">
            <v>1120769.3020766906</v>
          </cell>
          <cell r="AQ144">
            <v>17513285.529495783</v>
          </cell>
          <cell r="AR144">
            <v>21800917.059530146</v>
          </cell>
          <cell r="AS144">
            <v>1748327.3911815721</v>
          </cell>
          <cell r="AT144">
            <v>-617739.57604113605</v>
          </cell>
          <cell r="AU144">
            <v>2680853.6745915576</v>
          </cell>
          <cell r="AV144">
            <v>3811441.4897319935</v>
          </cell>
          <cell r="AW144">
            <v>5641294.8359426949</v>
          </cell>
          <cell r="AX144">
            <v>1836551.6512715165</v>
          </cell>
          <cell r="AY144">
            <v>20869280.791506719</v>
          </cell>
          <cell r="AZ144">
            <v>28347127.27872093</v>
          </cell>
          <cell r="BA144">
            <v>68590502.003316313</v>
          </cell>
          <cell r="BB144">
            <v>4695295.9307613978</v>
          </cell>
          <cell r="BC144">
            <v>696628.88286407047</v>
          </cell>
          <cell r="BD144">
            <v>407338.63016095065</v>
          </cell>
          <cell r="BE144">
            <v>5799263.4437864181</v>
          </cell>
          <cell r="BF144">
            <v>74894.578329414944</v>
          </cell>
          <cell r="BG144">
            <v>-2058002.0040586195</v>
          </cell>
          <cell r="BH144">
            <v>21446138.955404416</v>
          </cell>
          <cell r="BI144">
            <v>19463031.529675208</v>
          </cell>
          <cell r="BJ144">
            <v>-1653827.925966867</v>
          </cell>
          <cell r="BK144">
            <v>-5216837.8474367205</v>
          </cell>
          <cell r="BL144">
            <v>-647873.97775465774</v>
          </cell>
          <cell r="BM144">
            <v>-7518539.7511582449</v>
          </cell>
          <cell r="BN144">
            <v>3055951.6836961303</v>
          </cell>
          <cell r="BO144">
            <v>-2116495.0780954626</v>
          </cell>
          <cell r="BP144">
            <v>38169354.404897749</v>
          </cell>
          <cell r="BQ144">
            <v>39108811.010498419</v>
          </cell>
          <cell r="BR144">
            <v>56852566.232801802</v>
          </cell>
          <cell r="BS144">
            <v>-153665720.47109014</v>
          </cell>
          <cell r="BT144">
            <v>-158628664.9833543</v>
          </cell>
          <cell r="BU144">
            <v>5156970.1757632848</v>
          </cell>
          <cell r="BV144">
            <v>-6927618.7114229109</v>
          </cell>
          <cell r="BW144">
            <v>-51816455.974873997</v>
          </cell>
          <cell r="BX144">
            <v>-79760396.00054653</v>
          </cell>
          <cell r="BY144">
            <v>-11546891.323632216</v>
          </cell>
        </row>
        <row r="145">
          <cell r="A145" t="str">
            <v>Aumento a porción Corriente deuda a largo plazo</v>
          </cell>
          <cell r="B145" t="str">
            <v>N/A</v>
          </cell>
          <cell r="C145">
            <v>249630.44421355106</v>
          </cell>
          <cell r="D145">
            <v>16047.440499496699</v>
          </cell>
          <cell r="E145">
            <v>20367.9052493608</v>
          </cell>
          <cell r="F145">
            <v>286045.78996240854</v>
          </cell>
          <cell r="G145">
            <v>12344.184999612808</v>
          </cell>
          <cell r="H145">
            <v>22219.532999302624</v>
          </cell>
          <cell r="I145">
            <v>-4937.6739998450284</v>
          </cell>
          <cell r="J145">
            <v>29626.043999070407</v>
          </cell>
          <cell r="K145">
            <v>13578.603499573946</v>
          </cell>
          <cell r="L145">
            <v>5554.8832498257161</v>
          </cell>
          <cell r="M145">
            <v>2468.8369999225142</v>
          </cell>
          <cell r="N145">
            <v>21602.323749322175</v>
          </cell>
          <cell r="O145">
            <v>8023.7202497482303</v>
          </cell>
          <cell r="P145">
            <v>7406.51099976778</v>
          </cell>
          <cell r="Q145">
            <v>-247873.3889460082</v>
          </cell>
          <cell r="R145">
            <v>-232443.15769649221</v>
          </cell>
          <cell r="S145">
            <v>104831.00001430893</v>
          </cell>
          <cell r="T145">
            <v>2634</v>
          </cell>
          <cell r="U145">
            <v>8429</v>
          </cell>
          <cell r="V145">
            <v>5268</v>
          </cell>
          <cell r="W145">
            <v>16331</v>
          </cell>
          <cell r="X145">
            <v>9482</v>
          </cell>
          <cell r="Y145">
            <v>11063</v>
          </cell>
          <cell r="Z145">
            <v>3687</v>
          </cell>
          <cell r="AA145">
            <v>24232</v>
          </cell>
          <cell r="AB145">
            <v>270594.91071068932</v>
          </cell>
          <cell r="AC145">
            <v>9422.7278830375672</v>
          </cell>
          <cell r="AD145">
            <v>9422.727883038282</v>
          </cell>
          <cell r="AE145">
            <v>289440.36647676514</v>
          </cell>
          <cell r="AF145">
            <v>9422.7278830378054</v>
          </cell>
          <cell r="AG145">
            <v>9422.7278830368523</v>
          </cell>
          <cell r="AH145">
            <v>9422.7278830387586</v>
          </cell>
          <cell r="AI145">
            <v>28268.183649113416</v>
          </cell>
          <cell r="AJ145">
            <v>358271.5501258786</v>
          </cell>
          <cell r="AK145">
            <v>18577.998424417019</v>
          </cell>
          <cell r="AL145">
            <v>18577.998424417019</v>
          </cell>
          <cell r="AM145">
            <v>18577.998424417019</v>
          </cell>
          <cell r="AN145">
            <v>55733.995273251057</v>
          </cell>
          <cell r="AO145">
            <v>18577.998424417019</v>
          </cell>
          <cell r="AP145">
            <v>18577.998424417019</v>
          </cell>
          <cell r="AQ145">
            <v>18577.998424417019</v>
          </cell>
          <cell r="AR145">
            <v>55733.995273251057</v>
          </cell>
          <cell r="AS145">
            <v>18577.998424417019</v>
          </cell>
          <cell r="AT145">
            <v>18577.998424417019</v>
          </cell>
          <cell r="AU145">
            <v>18577.998424417019</v>
          </cell>
          <cell r="AV145">
            <v>55733.995273251057</v>
          </cell>
          <cell r="AW145">
            <v>18577.998424417019</v>
          </cell>
          <cell r="AX145">
            <v>18577.998424417019</v>
          </cell>
          <cell r="AY145">
            <v>18577.998424417019</v>
          </cell>
          <cell r="AZ145">
            <v>55733.995273251057</v>
          </cell>
          <cell r="BA145">
            <v>222935.98109300423</v>
          </cell>
          <cell r="BB145">
            <v>36723.950373847721</v>
          </cell>
          <cell r="BC145">
            <v>36723.950373847721</v>
          </cell>
          <cell r="BD145">
            <v>36723.950373847721</v>
          </cell>
          <cell r="BE145">
            <v>110171.85112154316</v>
          </cell>
          <cell r="BF145">
            <v>36723.950373847962</v>
          </cell>
          <cell r="BG145">
            <v>36723.950373847489</v>
          </cell>
          <cell r="BH145">
            <v>36723.950373847962</v>
          </cell>
          <cell r="BI145">
            <v>110171.85112154341</v>
          </cell>
          <cell r="BJ145">
            <v>36723.950373847489</v>
          </cell>
          <cell r="BK145">
            <v>36723.950373847962</v>
          </cell>
          <cell r="BL145">
            <v>36723.950373847489</v>
          </cell>
          <cell r="BM145">
            <v>110171.85112154293</v>
          </cell>
          <cell r="BN145">
            <v>36723.950373847962</v>
          </cell>
          <cell r="BO145">
            <v>36723.950373847489</v>
          </cell>
          <cell r="BP145">
            <v>-354181.2853312075</v>
          </cell>
          <cell r="BQ145">
            <v>-280733.38458351209</v>
          </cell>
          <cell r="BR145">
            <v>49782.168781117442</v>
          </cell>
          <cell r="BS145">
            <v>-2103895.7000000002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</row>
        <row r="146">
          <cell r="A146" t="str">
            <v>Aumento en préstamos y sobregiros bancarios</v>
          </cell>
          <cell r="B146" t="str">
            <v>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-3752999.9</v>
          </cell>
          <cell r="H146">
            <v>0</v>
          </cell>
          <cell r="I146">
            <v>6323437.3999999985</v>
          </cell>
          <cell r="J146">
            <v>2570437.5</v>
          </cell>
          <cell r="K146">
            <v>0</v>
          </cell>
          <cell r="L146">
            <v>0</v>
          </cell>
          <cell r="M146">
            <v>-8234500</v>
          </cell>
          <cell r="N146">
            <v>-8234500</v>
          </cell>
          <cell r="O146">
            <v>0</v>
          </cell>
          <cell r="P146">
            <v>0</v>
          </cell>
          <cell r="Q146">
            <v>19061063</v>
          </cell>
          <cell r="R146">
            <v>19061063</v>
          </cell>
          <cell r="S146">
            <v>13397000.5</v>
          </cell>
          <cell r="T146">
            <v>-6000000</v>
          </cell>
          <cell r="U146">
            <v>-500000</v>
          </cell>
          <cell r="V146">
            <v>0</v>
          </cell>
          <cell r="W146">
            <v>-6500000</v>
          </cell>
          <cell r="X146">
            <v>3900000</v>
          </cell>
          <cell r="Y146">
            <v>-2800000</v>
          </cell>
          <cell r="Z146">
            <v>2999999</v>
          </cell>
          <cell r="AA146">
            <v>4099999</v>
          </cell>
          <cell r="AB146">
            <v>-16661062</v>
          </cell>
          <cell r="AC146">
            <v>0</v>
          </cell>
          <cell r="AD146">
            <v>0</v>
          </cell>
          <cell r="AE146">
            <v>-16661062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-19061063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</row>
        <row r="147">
          <cell r="A147" t="str">
            <v>Aumento a la Deuda a Largo Plazo programada</v>
          </cell>
          <cell r="B147" t="str">
            <v>N/A</v>
          </cell>
          <cell r="C147">
            <v>-6211227.9610178256</v>
          </cell>
          <cell r="D147">
            <v>24308.218417053238</v>
          </cell>
          <cell r="E147">
            <v>155188.47254427226</v>
          </cell>
          <cell r="F147">
            <v>-6031731.2700564992</v>
          </cell>
          <cell r="G147">
            <v>7912.9709742856403</v>
          </cell>
          <cell r="H147">
            <v>44002.880241361927</v>
          </cell>
          <cell r="I147">
            <v>61940.376781019346</v>
          </cell>
          <cell r="J147">
            <v>113856.22799666692</v>
          </cell>
          <cell r="K147">
            <v>10462.689813906984</v>
          </cell>
          <cell r="L147">
            <v>-20509.914746885792</v>
          </cell>
          <cell r="M147">
            <v>93067.391180548846</v>
          </cell>
          <cell r="N147">
            <v>83020.166247570043</v>
          </cell>
          <cell r="O147">
            <v>-11379.847647022345</v>
          </cell>
          <cell r="P147">
            <v>-12566.651631161332</v>
          </cell>
          <cell r="Q147">
            <v>12247435.375220021</v>
          </cell>
          <cell r="R147">
            <v>12223488.875941837</v>
          </cell>
          <cell r="S147">
            <v>6388634.0001295749</v>
          </cell>
          <cell r="T147">
            <v>-1094139</v>
          </cell>
          <cell r="U147">
            <v>42328</v>
          </cell>
          <cell r="V147">
            <v>26403</v>
          </cell>
          <cell r="W147">
            <v>-1025408</v>
          </cell>
          <cell r="X147">
            <v>266498</v>
          </cell>
          <cell r="Y147">
            <v>55435</v>
          </cell>
          <cell r="Z147">
            <v>-1982740</v>
          </cell>
          <cell r="AA147">
            <v>-1660807</v>
          </cell>
          <cell r="AB147">
            <v>-11053951.526236147</v>
          </cell>
          <cell r="AC147">
            <v>-8519.0421854771594</v>
          </cell>
          <cell r="AD147">
            <v>97222.210142049618</v>
          </cell>
          <cell r="AE147">
            <v>-10965248.358279573</v>
          </cell>
          <cell r="AF147">
            <v>-8980.0229783005871</v>
          </cell>
          <cell r="AG147">
            <v>-8006.131856978066</v>
          </cell>
          <cell r="AH147">
            <v>-1733821.7613928912</v>
          </cell>
          <cell r="AI147">
            <v>-1750807.91622817</v>
          </cell>
          <cell r="AJ147">
            <v>-15402271.274507744</v>
          </cell>
          <cell r="AK147">
            <v>7164.6188203463335</v>
          </cell>
          <cell r="AL147">
            <v>9539.3197104956853</v>
          </cell>
          <cell r="AM147">
            <v>86020.099841385643</v>
          </cell>
          <cell r="AN147">
            <v>102724.03837222767</v>
          </cell>
          <cell r="AO147">
            <v>7180.8254632839489</v>
          </cell>
          <cell r="AP147">
            <v>6006.181061037667</v>
          </cell>
          <cell r="AQ147">
            <v>89537.031847905571</v>
          </cell>
          <cell r="AR147">
            <v>102724.03837222719</v>
          </cell>
          <cell r="AS147">
            <v>5388.9038963005805</v>
          </cell>
          <cell r="AT147">
            <v>5115.5945995464508</v>
          </cell>
          <cell r="AU147">
            <v>92219.539876380644</v>
          </cell>
          <cell r="AV147">
            <v>102724.03837222767</v>
          </cell>
          <cell r="AW147">
            <v>4499.8441735115612</v>
          </cell>
          <cell r="AX147">
            <v>5194.1383687264624</v>
          </cell>
          <cell r="AY147">
            <v>-1961083.4753888934</v>
          </cell>
          <cell r="AZ147">
            <v>-1951389.4928466554</v>
          </cell>
          <cell r="BA147">
            <v>-1643217.3777299728</v>
          </cell>
          <cell r="BB147">
            <v>10925.810350764827</v>
          </cell>
          <cell r="BC147">
            <v>12546.967913156752</v>
          </cell>
          <cell r="BD147">
            <v>69414.516234055453</v>
          </cell>
          <cell r="BE147">
            <v>92887.294497977025</v>
          </cell>
          <cell r="BF147">
            <v>10499.718179003865</v>
          </cell>
          <cell r="BG147">
            <v>9464.8256307199008</v>
          </cell>
          <cell r="BH147">
            <v>72922.750688253262</v>
          </cell>
          <cell r="BI147">
            <v>92887.294497977025</v>
          </cell>
          <cell r="BJ147">
            <v>8704.199424626273</v>
          </cell>
          <cell r="BK147">
            <v>8350.5230379205095</v>
          </cell>
          <cell r="BL147">
            <v>75832.572035430232</v>
          </cell>
          <cell r="BM147">
            <v>92887.294497977025</v>
          </cell>
          <cell r="BN147">
            <v>7643.1702645096966</v>
          </cell>
          <cell r="BO147">
            <v>8053.1370268852752</v>
          </cell>
          <cell r="BP147">
            <v>-2026704.7127934182</v>
          </cell>
          <cell r="BQ147">
            <v>-2011008.4055020232</v>
          </cell>
          <cell r="BR147">
            <v>-1732346.5220080921</v>
          </cell>
          <cell r="BS147">
            <v>-321760.33552053187</v>
          </cell>
          <cell r="BT147">
            <v>-257.4559060752627</v>
          </cell>
          <cell r="BU147">
            <v>-319.48708129301042</v>
          </cell>
          <cell r="BV147">
            <v>-410.86795804226631</v>
          </cell>
          <cell r="BW147">
            <v>-550.29034242396426</v>
          </cell>
          <cell r="BX147">
            <v>-733.45620107942966</v>
          </cell>
          <cell r="BY147">
            <v>-970.28969408362877</v>
          </cell>
        </row>
        <row r="148">
          <cell r="A148" t="str">
            <v>Aumento a la Deuda a Largo Plazo otra</v>
          </cell>
          <cell r="B148" t="str">
            <v>N/A</v>
          </cell>
          <cell r="C148">
            <v>6650727.940085873</v>
          </cell>
          <cell r="D148">
            <v>-121378.09372900226</v>
          </cell>
          <cell r="E148">
            <v>-134382.88948568201</v>
          </cell>
          <cell r="F148">
            <v>6394966.9568711892</v>
          </cell>
          <cell r="G148">
            <v>-130047.95756678811</v>
          </cell>
          <cell r="H148">
            <v>-134382.88948568105</v>
          </cell>
          <cell r="I148">
            <v>-130047.95756678717</v>
          </cell>
          <cell r="J148">
            <v>-394478.80461925635</v>
          </cell>
          <cell r="K148">
            <v>-134382.88948568201</v>
          </cell>
          <cell r="L148">
            <v>-134382.88948568105</v>
          </cell>
          <cell r="M148">
            <v>-6236647.787138341</v>
          </cell>
          <cell r="N148">
            <v>-6505413.5661097039</v>
          </cell>
          <cell r="O148">
            <v>-13438.287305555556</v>
          </cell>
          <cell r="P148">
            <v>-13004.794166666668</v>
          </cell>
          <cell r="Q148">
            <v>-691949.28730555554</v>
          </cell>
          <cell r="R148">
            <v>-718392.36877777777</v>
          </cell>
          <cell r="S148">
            <v>-1223317.7826355486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-1E-3</v>
          </cell>
          <cell r="AN148">
            <v>-1E-3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-1E-3</v>
          </cell>
          <cell r="AV148">
            <v>-1E-3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-2E-3</v>
          </cell>
          <cell r="BB148">
            <v>0</v>
          </cell>
          <cell r="BC148">
            <v>0</v>
          </cell>
          <cell r="BD148">
            <v>-1E-3</v>
          </cell>
          <cell r="BE148">
            <v>-1E-3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-1E-3</v>
          </cell>
          <cell r="BM148">
            <v>-1E-3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-2E-3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</row>
        <row r="149">
          <cell r="B149" t="str">
            <v>-</v>
          </cell>
          <cell r="C149" t="str">
            <v>-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-</v>
          </cell>
          <cell r="O149" t="str">
            <v>-</v>
          </cell>
          <cell r="P149" t="str">
            <v>-</v>
          </cell>
          <cell r="Q149" t="str">
            <v>-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  <cell r="AE149" t="str">
            <v>-</v>
          </cell>
          <cell r="AF149" t="str">
            <v>-</v>
          </cell>
          <cell r="AG149" t="str">
            <v>-</v>
          </cell>
          <cell r="AH149" t="str">
            <v>-</v>
          </cell>
          <cell r="AI149" t="str">
            <v>-</v>
          </cell>
          <cell r="AJ149" t="str">
            <v>-</v>
          </cell>
          <cell r="AK149" t="str">
            <v>-</v>
          </cell>
          <cell r="AL149" t="str">
            <v>-</v>
          </cell>
          <cell r="AM149" t="str">
            <v>-</v>
          </cell>
          <cell r="AN149" t="str">
            <v>-</v>
          </cell>
          <cell r="AO149" t="str">
            <v>-</v>
          </cell>
          <cell r="AP149" t="str">
            <v>-</v>
          </cell>
          <cell r="AQ149" t="str">
            <v>-</v>
          </cell>
          <cell r="AR149" t="str">
            <v>-</v>
          </cell>
          <cell r="AS149" t="str">
            <v>-</v>
          </cell>
          <cell r="AT149" t="str">
            <v>-</v>
          </cell>
          <cell r="AU149" t="str">
            <v>-</v>
          </cell>
          <cell r="AV149" t="str">
            <v>-</v>
          </cell>
          <cell r="AW149" t="str">
            <v>-</v>
          </cell>
          <cell r="AX149" t="str">
            <v>-</v>
          </cell>
          <cell r="AY149" t="str">
            <v>-</v>
          </cell>
          <cell r="AZ149" t="str">
            <v>-</v>
          </cell>
          <cell r="BA149" t="str">
            <v>-</v>
          </cell>
          <cell r="BB149" t="str">
            <v>-</v>
          </cell>
          <cell r="BC149" t="str">
            <v>-</v>
          </cell>
          <cell r="BD149" t="str">
            <v>-</v>
          </cell>
          <cell r="BE149" t="str">
            <v>-</v>
          </cell>
          <cell r="BF149" t="str">
            <v>-</v>
          </cell>
          <cell r="BG149" t="str">
            <v>-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 t="str">
            <v>-</v>
          </cell>
          <cell r="BO149" t="str">
            <v>-</v>
          </cell>
          <cell r="BP149" t="str">
            <v>-</v>
          </cell>
          <cell r="BQ149" t="str">
            <v>-</v>
          </cell>
        </row>
        <row r="150">
          <cell r="A150" t="str">
            <v>Aumento a la Deuda a Largo Plazo</v>
          </cell>
          <cell r="B150" t="str">
            <v>N/A</v>
          </cell>
          <cell r="C150">
            <v>439499.97906804754</v>
          </cell>
          <cell r="D150">
            <v>-97069.875311949014</v>
          </cell>
          <cell r="E150">
            <v>20805.583058590233</v>
          </cell>
          <cell r="F150">
            <v>363235.68681468873</v>
          </cell>
          <cell r="G150">
            <v>-122134.98659250248</v>
          </cell>
          <cell r="H150">
            <v>-90380.009244319139</v>
          </cell>
          <cell r="I150">
            <v>-68107.58078576783</v>
          </cell>
          <cell r="J150">
            <v>-280622.57662258949</v>
          </cell>
          <cell r="K150">
            <v>-123920.19967177503</v>
          </cell>
          <cell r="L150">
            <v>-154892.80423256685</v>
          </cell>
          <cell r="M150">
            <v>-6143580.3959577922</v>
          </cell>
          <cell r="N150">
            <v>-6422393.3998621339</v>
          </cell>
          <cell r="O150">
            <v>-24818.134952577901</v>
          </cell>
          <cell r="P150">
            <v>-25571.445797828001</v>
          </cell>
          <cell r="Q150">
            <v>11555486.087914465</v>
          </cell>
          <cell r="R150">
            <v>11505096.507164059</v>
          </cell>
          <cell r="S150">
            <v>5165316.217494024</v>
          </cell>
          <cell r="T150">
            <v>-1094139</v>
          </cell>
          <cell r="U150">
            <v>42328</v>
          </cell>
          <cell r="V150">
            <v>26403</v>
          </cell>
          <cell r="W150">
            <v>-1025408</v>
          </cell>
          <cell r="X150">
            <v>266498</v>
          </cell>
          <cell r="Y150">
            <v>55435</v>
          </cell>
          <cell r="Z150">
            <v>-1982740</v>
          </cell>
          <cell r="AA150">
            <v>-1660807</v>
          </cell>
          <cell r="AB150">
            <v>-11053951.526236147</v>
          </cell>
          <cell r="AC150">
            <v>-8519.0421854771594</v>
          </cell>
          <cell r="AD150">
            <v>97222.210142049618</v>
          </cell>
          <cell r="AE150">
            <v>-10965248.358279573</v>
          </cell>
          <cell r="AF150">
            <v>-8980.0229783005871</v>
          </cell>
          <cell r="AG150">
            <v>-8006.131856978066</v>
          </cell>
          <cell r="AH150">
            <v>-1733821.7613928912</v>
          </cell>
          <cell r="AI150">
            <v>-1750807.91622817</v>
          </cell>
          <cell r="AJ150">
            <v>-15402271.274507744</v>
          </cell>
          <cell r="AK150">
            <v>7164.6188203463335</v>
          </cell>
          <cell r="AL150">
            <v>9539.3197104956853</v>
          </cell>
          <cell r="AM150">
            <v>86020.098841385654</v>
          </cell>
          <cell r="AN150">
            <v>102724.03737222767</v>
          </cell>
          <cell r="AO150">
            <v>7180.8254632839489</v>
          </cell>
          <cell r="AP150">
            <v>6006.181061037667</v>
          </cell>
          <cell r="AQ150">
            <v>89537.031847905571</v>
          </cell>
          <cell r="AR150">
            <v>102724.03837222719</v>
          </cell>
          <cell r="AS150">
            <v>5388.9038963005805</v>
          </cell>
          <cell r="AT150">
            <v>5115.5945995464508</v>
          </cell>
          <cell r="AU150">
            <v>92219.53887638064</v>
          </cell>
          <cell r="AV150">
            <v>102724.03737222767</v>
          </cell>
          <cell r="AW150">
            <v>4499.8441735115612</v>
          </cell>
          <cell r="AX150">
            <v>5194.1383687264624</v>
          </cell>
          <cell r="AY150">
            <v>-1961083.4753888934</v>
          </cell>
          <cell r="AZ150">
            <v>-1951389.4928466554</v>
          </cell>
          <cell r="BA150">
            <v>-1643217.3797299729</v>
          </cell>
          <cell r="BB150">
            <v>10925.810350764827</v>
          </cell>
          <cell r="BC150">
            <v>12546.967913156752</v>
          </cell>
          <cell r="BD150">
            <v>69414.515234055449</v>
          </cell>
          <cell r="BE150">
            <v>92887.293497977022</v>
          </cell>
          <cell r="BF150">
            <v>10499.718179003865</v>
          </cell>
          <cell r="BG150">
            <v>9464.8256307199008</v>
          </cell>
          <cell r="BH150">
            <v>72922.750688253262</v>
          </cell>
          <cell r="BI150">
            <v>92887.294497977025</v>
          </cell>
          <cell r="BJ150">
            <v>8704.199424626273</v>
          </cell>
          <cell r="BK150">
            <v>8350.5230379205095</v>
          </cell>
          <cell r="BL150">
            <v>75832.571035430243</v>
          </cell>
          <cell r="BM150">
            <v>92887.293497977022</v>
          </cell>
          <cell r="BN150">
            <v>7643.1702645096966</v>
          </cell>
          <cell r="BO150">
            <v>8053.1370268852752</v>
          </cell>
          <cell r="BP150">
            <v>-2026704.7127934182</v>
          </cell>
          <cell r="BQ150">
            <v>-2011008.4055020232</v>
          </cell>
          <cell r="BR150">
            <v>-1732346.5240080922</v>
          </cell>
          <cell r="BS150">
            <v>-321760.33552053187</v>
          </cell>
          <cell r="BT150">
            <v>-257.4559060752627</v>
          </cell>
          <cell r="BU150">
            <v>-319.48708129301042</v>
          </cell>
          <cell r="BV150">
            <v>-410.86795804226631</v>
          </cell>
          <cell r="BW150">
            <v>-550.29034242396426</v>
          </cell>
          <cell r="BX150">
            <v>-733.45620107942966</v>
          </cell>
          <cell r="BY150">
            <v>-970.28969408362877</v>
          </cell>
        </row>
        <row r="151">
          <cell r="A151" t="str">
            <v>Int. no de caja s/deuda a largo plazo programada</v>
          </cell>
          <cell r="B151">
            <v>-31505.999999670341</v>
          </cell>
          <cell r="C151">
            <v>39548.410715421523</v>
          </cell>
          <cell r="D151">
            <v>37363.905081142409</v>
          </cell>
          <cell r="E151">
            <v>-76912.315796563926</v>
          </cell>
          <cell r="F151">
            <v>0</v>
          </cell>
          <cell r="G151">
            <v>39527.124024325814</v>
          </cell>
          <cell r="H151">
            <v>41389.2907561385</v>
          </cell>
          <cell r="I151">
            <v>-80916.414780464314</v>
          </cell>
          <cell r="J151">
            <v>0</v>
          </cell>
          <cell r="K151">
            <v>41721.414684566189</v>
          </cell>
          <cell r="L151">
            <v>41857.957496261137</v>
          </cell>
          <cell r="M151">
            <v>-83579.372180827326</v>
          </cell>
          <cell r="N151">
            <v>0</v>
          </cell>
          <cell r="O151">
            <v>42215.909396120172</v>
          </cell>
          <cell r="P151">
            <v>41030.708630327819</v>
          </cell>
          <cell r="Q151">
            <v>-83246.618026447977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35123.41202476684</v>
          </cell>
          <cell r="AC151">
            <v>35308.920151379491</v>
          </cell>
          <cell r="AD151">
            <v>-70432.33217614633</v>
          </cell>
          <cell r="AE151">
            <v>0</v>
          </cell>
          <cell r="AF151">
            <v>35769.900944202913</v>
          </cell>
          <cell r="AG151">
            <v>34796.009822878485</v>
          </cell>
          <cell r="AH151">
            <v>-70565.910767081412</v>
          </cell>
          <cell r="AI151">
            <v>0</v>
          </cell>
          <cell r="AJ151">
            <v>0</v>
          </cell>
          <cell r="AK151">
            <v>27076.727303729556</v>
          </cell>
          <cell r="AL151">
            <v>24702.026413580206</v>
          </cell>
          <cell r="AM151">
            <v>-51778.753717309759</v>
          </cell>
          <cell r="AN151">
            <v>0</v>
          </cell>
          <cell r="AO151">
            <v>27060.520660791466</v>
          </cell>
          <cell r="AP151">
            <v>28235.165063038225</v>
          </cell>
          <cell r="AQ151">
            <v>-55295.685723829687</v>
          </cell>
          <cell r="AR151">
            <v>0</v>
          </cell>
          <cell r="AS151">
            <v>28852.442227775311</v>
          </cell>
          <cell r="AT151">
            <v>29125.751524529438</v>
          </cell>
          <cell r="AU151">
            <v>-57978.193752304745</v>
          </cell>
          <cell r="AV151">
            <v>0</v>
          </cell>
          <cell r="AW151">
            <v>29741.501950564329</v>
          </cell>
          <cell r="AX151">
            <v>29047.207755349427</v>
          </cell>
          <cell r="AY151">
            <v>-58788.709705913752</v>
          </cell>
          <cell r="AZ151">
            <v>0</v>
          </cell>
          <cell r="BA151">
            <v>0</v>
          </cell>
          <cell r="BB151">
            <v>20036.621148560927</v>
          </cell>
          <cell r="BC151">
            <v>18415.463586169</v>
          </cell>
          <cell r="BD151">
            <v>-38452.084734729935</v>
          </cell>
          <cell r="BE151">
            <v>0</v>
          </cell>
          <cell r="BF151">
            <v>20462.713320321887</v>
          </cell>
          <cell r="BG151">
            <v>21497.605868605613</v>
          </cell>
          <cell r="BH151">
            <v>-41960.319188927504</v>
          </cell>
          <cell r="BI151">
            <v>0</v>
          </cell>
          <cell r="BJ151">
            <v>22258.232074699481</v>
          </cell>
          <cell r="BK151">
            <v>22611.908461405004</v>
          </cell>
          <cell r="BL151">
            <v>-44870.140536104489</v>
          </cell>
          <cell r="BM151">
            <v>0</v>
          </cell>
          <cell r="BN151">
            <v>23319.261234816055</v>
          </cell>
          <cell r="BO151">
            <v>22909.29447244024</v>
          </cell>
          <cell r="BP151">
            <v>-46228.555707256295</v>
          </cell>
          <cell r="BQ151">
            <v>0</v>
          </cell>
          <cell r="BR151">
            <v>0</v>
          </cell>
          <cell r="BS151">
            <v>321027.50965300831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</row>
        <row r="152">
          <cell r="A152" t="str">
            <v>Int. no de caja s/deuda a largo plazo otra</v>
          </cell>
          <cell r="B152">
            <v>0</v>
          </cell>
          <cell r="C152">
            <v>134382.88948568105</v>
          </cell>
          <cell r="D152">
            <v>121378.09372900226</v>
          </cell>
          <cell r="E152">
            <v>134382.88948568105</v>
          </cell>
          <cell r="F152">
            <v>390143.87270036439</v>
          </cell>
          <cell r="G152">
            <v>130047.95756678811</v>
          </cell>
          <cell r="H152">
            <v>134382.88948568105</v>
          </cell>
          <cell r="I152">
            <v>130047.95756678813</v>
          </cell>
          <cell r="J152">
            <v>394478.80461925728</v>
          </cell>
          <cell r="K152">
            <v>134382.88948568105</v>
          </cell>
          <cell r="L152">
            <v>134382.88948568105</v>
          </cell>
          <cell r="M152">
            <v>130047.95756678813</v>
          </cell>
          <cell r="N152">
            <v>398813.73653815023</v>
          </cell>
          <cell r="O152">
            <v>13438.287305555556</v>
          </cell>
          <cell r="P152">
            <v>13004.794166666668</v>
          </cell>
          <cell r="Q152">
            <v>13438.287305555556</v>
          </cell>
          <cell r="R152">
            <v>39881.368777777774</v>
          </cell>
          <cell r="S152">
            <v>1223317.7826355495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1E-3</v>
          </cell>
          <cell r="AN152">
            <v>1E-3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1E-3</v>
          </cell>
          <cell r="AV152">
            <v>1E-3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2E-3</v>
          </cell>
          <cell r="BB152">
            <v>0</v>
          </cell>
          <cell r="BC152">
            <v>0</v>
          </cell>
          <cell r="BD152">
            <v>1E-3</v>
          </cell>
          <cell r="BE152">
            <v>1E-3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1E-3</v>
          </cell>
          <cell r="BM152">
            <v>1E-3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2E-3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</row>
        <row r="153">
          <cell r="B153" t="str">
            <v>-</v>
          </cell>
          <cell r="C153" t="str">
            <v>-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-</v>
          </cell>
          <cell r="O153" t="str">
            <v>-</v>
          </cell>
          <cell r="P153" t="str">
            <v>-</v>
          </cell>
          <cell r="Q153" t="str">
            <v>-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  <cell r="AE153" t="str">
            <v>-</v>
          </cell>
          <cell r="AF153" t="str">
            <v>-</v>
          </cell>
          <cell r="AG153" t="str">
            <v>-</v>
          </cell>
          <cell r="AH153" t="str">
            <v>-</v>
          </cell>
          <cell r="AI153" t="str">
            <v>-</v>
          </cell>
          <cell r="AJ153" t="str">
            <v>-</v>
          </cell>
          <cell r="AK153" t="str">
            <v>-</v>
          </cell>
          <cell r="AL153" t="str">
            <v>-</v>
          </cell>
          <cell r="AM153" t="str">
            <v>-</v>
          </cell>
          <cell r="AN153" t="str">
            <v>-</v>
          </cell>
          <cell r="AO153" t="str">
            <v>-</v>
          </cell>
          <cell r="AP153" t="str">
            <v>-</v>
          </cell>
          <cell r="AQ153" t="str">
            <v>-</v>
          </cell>
          <cell r="AR153" t="str">
            <v>-</v>
          </cell>
          <cell r="AS153" t="str">
            <v>-</v>
          </cell>
          <cell r="AT153" t="str">
            <v>-</v>
          </cell>
          <cell r="AU153" t="str">
            <v>-</v>
          </cell>
          <cell r="AV153" t="str">
            <v>-</v>
          </cell>
          <cell r="AW153" t="str">
            <v>-</v>
          </cell>
          <cell r="AX153" t="str">
            <v>-</v>
          </cell>
          <cell r="AY153" t="str">
            <v>-</v>
          </cell>
          <cell r="AZ153" t="str">
            <v>-</v>
          </cell>
          <cell r="BA153" t="str">
            <v>-</v>
          </cell>
          <cell r="BB153" t="str">
            <v>-</v>
          </cell>
          <cell r="BC153" t="str">
            <v>-</v>
          </cell>
          <cell r="BD153" t="str">
            <v>-</v>
          </cell>
          <cell r="BE153" t="str">
            <v>-</v>
          </cell>
          <cell r="BF153" t="str">
            <v>-</v>
          </cell>
          <cell r="BG153" t="str">
            <v>-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-</v>
          </cell>
          <cell r="BP153" t="str">
            <v>-</v>
          </cell>
          <cell r="BQ153" t="str">
            <v>-</v>
          </cell>
        </row>
        <row r="154">
          <cell r="A154" t="str">
            <v>Interés no de caja sobre la deuda a largo plazo</v>
          </cell>
          <cell r="B154">
            <v>-31505.999999670341</v>
          </cell>
          <cell r="C154">
            <v>173931.3002011026</v>
          </cell>
          <cell r="D154">
            <v>158741.99881014467</v>
          </cell>
          <cell r="E154">
            <v>57470.573689117133</v>
          </cell>
          <cell r="F154">
            <v>390143.87270036445</v>
          </cell>
          <cell r="G154">
            <v>169575.08159111394</v>
          </cell>
          <cell r="H154">
            <v>175772.18024181956</v>
          </cell>
          <cell r="I154">
            <v>49131.542786323815</v>
          </cell>
          <cell r="J154">
            <v>394478.80461925734</v>
          </cell>
          <cell r="K154">
            <v>176104.30417024725</v>
          </cell>
          <cell r="L154">
            <v>176240.84698194219</v>
          </cell>
          <cell r="M154">
            <v>46468.585385960803</v>
          </cell>
          <cell r="N154">
            <v>398813.73653815023</v>
          </cell>
          <cell r="O154">
            <v>55654.196701675726</v>
          </cell>
          <cell r="P154">
            <v>54035.502796994493</v>
          </cell>
          <cell r="Q154">
            <v>-69808.330720892438</v>
          </cell>
          <cell r="R154">
            <v>39881.368777777789</v>
          </cell>
          <cell r="S154">
            <v>1223317.78263555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35123.41202476684</v>
          </cell>
          <cell r="AC154">
            <v>35308.920151379491</v>
          </cell>
          <cell r="AD154">
            <v>-70432.33217614633</v>
          </cell>
          <cell r="AE154">
            <v>0</v>
          </cell>
          <cell r="AF154">
            <v>35769.900944202913</v>
          </cell>
          <cell r="AG154">
            <v>34796.009822878485</v>
          </cell>
          <cell r="AH154">
            <v>-70565.910767081412</v>
          </cell>
          <cell r="AI154">
            <v>0</v>
          </cell>
          <cell r="AJ154">
            <v>0</v>
          </cell>
          <cell r="AK154">
            <v>27076.727303729556</v>
          </cell>
          <cell r="AL154">
            <v>24702.026413580206</v>
          </cell>
          <cell r="AM154">
            <v>-51778.752717309762</v>
          </cell>
          <cell r="AN154">
            <v>1E-3</v>
          </cell>
          <cell r="AO154">
            <v>27060.520660791466</v>
          </cell>
          <cell r="AP154">
            <v>28235.165063038225</v>
          </cell>
          <cell r="AQ154">
            <v>-55295.685723829687</v>
          </cell>
          <cell r="AR154">
            <v>0</v>
          </cell>
          <cell r="AS154">
            <v>28852.442227775311</v>
          </cell>
          <cell r="AT154">
            <v>29125.751524529438</v>
          </cell>
          <cell r="AU154">
            <v>-57978.192752304749</v>
          </cell>
          <cell r="AV154">
            <v>1E-3</v>
          </cell>
          <cell r="AW154">
            <v>29741.501950564329</v>
          </cell>
          <cell r="AX154">
            <v>29047.207755349427</v>
          </cell>
          <cell r="AY154">
            <v>-58788.709705913752</v>
          </cell>
          <cell r="AZ154">
            <v>0</v>
          </cell>
          <cell r="BA154">
            <v>2E-3</v>
          </cell>
          <cell r="BB154">
            <v>20036.621148560927</v>
          </cell>
          <cell r="BC154">
            <v>18415.463586169</v>
          </cell>
          <cell r="BD154">
            <v>-38452.083734729931</v>
          </cell>
          <cell r="BE154">
            <v>1E-3</v>
          </cell>
          <cell r="BF154">
            <v>20462.713320321887</v>
          </cell>
          <cell r="BG154">
            <v>21497.605868605613</v>
          </cell>
          <cell r="BH154">
            <v>-41960.319188927504</v>
          </cell>
          <cell r="BI154">
            <v>0</v>
          </cell>
          <cell r="BJ154">
            <v>22258.232074699481</v>
          </cell>
          <cell r="BK154">
            <v>22611.908461405004</v>
          </cell>
          <cell r="BL154">
            <v>-44870.139536104485</v>
          </cell>
          <cell r="BM154">
            <v>1E-3</v>
          </cell>
          <cell r="BN154">
            <v>23319.261234816055</v>
          </cell>
          <cell r="BO154">
            <v>22909.29447244024</v>
          </cell>
          <cell r="BP154">
            <v>-46228.555707256295</v>
          </cell>
          <cell r="BQ154">
            <v>0</v>
          </cell>
          <cell r="BR154">
            <v>2E-3</v>
          </cell>
          <cell r="BS154">
            <v>321027.50965300831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</row>
        <row r="155">
          <cell r="A155" t="str">
            <v>Aumento en el exceso de deuda largo plazo</v>
          </cell>
          <cell r="B155" t="str">
            <v>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1785985.0408180435</v>
          </cell>
          <cell r="Q155">
            <v>-1785985.0408180435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5277649.0846162718</v>
          </cell>
          <cell r="BT155">
            <v>158628922.43926018</v>
          </cell>
          <cell r="BU155">
            <v>-5156650.6886820067</v>
          </cell>
          <cell r="BV155">
            <v>6928029.5793811036</v>
          </cell>
          <cell r="BW155">
            <v>51817006.265216433</v>
          </cell>
          <cell r="BX155">
            <v>79761129.456747562</v>
          </cell>
          <cell r="BY155">
            <v>11547861.613325683</v>
          </cell>
        </row>
        <row r="156">
          <cell r="A156" t="str">
            <v>Aum. Cta. por Cobrar a Largo Plazo ELEGGUA</v>
          </cell>
          <cell r="B156" t="str">
            <v>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</row>
        <row r="157">
          <cell r="A157" t="str">
            <v>Aum. Cta. por Cobrar a Largo Plazo CALEV</v>
          </cell>
          <cell r="B157" t="str">
            <v>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</row>
        <row r="158">
          <cell r="A158" t="str">
            <v>Aum. Cta. por Cobrar a Largo Plazo CALEY</v>
          </cell>
          <cell r="B158" t="str">
            <v>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</row>
        <row r="159">
          <cell r="A159" t="str">
            <v>Aum. Cta. por Cobrar a Largo Plazo Otras</v>
          </cell>
          <cell r="B159" t="str">
            <v>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</row>
        <row r="160">
          <cell r="B160" t="str">
            <v>-</v>
          </cell>
          <cell r="C160" t="str">
            <v>-</v>
          </cell>
          <cell r="D160" t="str">
            <v>-</v>
          </cell>
          <cell r="E160" t="str">
            <v>-</v>
          </cell>
          <cell r="F160" t="str">
            <v>-</v>
          </cell>
          <cell r="G160" t="str">
            <v>-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-</v>
          </cell>
          <cell r="O160" t="str">
            <v>-</v>
          </cell>
          <cell r="P160" t="str">
            <v>-</v>
          </cell>
          <cell r="Q160" t="str">
            <v>-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  <cell r="AE160" t="str">
            <v>-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-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-</v>
          </cell>
          <cell r="AN160" t="str">
            <v>-</v>
          </cell>
          <cell r="AO160" t="str">
            <v>-</v>
          </cell>
          <cell r="AP160" t="str">
            <v>-</v>
          </cell>
          <cell r="AQ160" t="str">
            <v>-</v>
          </cell>
          <cell r="AR160" t="str">
            <v>-</v>
          </cell>
          <cell r="AS160" t="str">
            <v>-</v>
          </cell>
          <cell r="AT160" t="str">
            <v>-</v>
          </cell>
          <cell r="AU160" t="str">
            <v>-</v>
          </cell>
          <cell r="AV160" t="str">
            <v>-</v>
          </cell>
          <cell r="AW160" t="str">
            <v>-</v>
          </cell>
          <cell r="AX160" t="str">
            <v>-</v>
          </cell>
          <cell r="AY160" t="str">
            <v>-</v>
          </cell>
          <cell r="AZ160" t="str">
            <v>-</v>
          </cell>
          <cell r="BA160" t="str">
            <v>-</v>
          </cell>
          <cell r="BB160" t="str">
            <v>-</v>
          </cell>
          <cell r="BC160" t="str">
            <v>-</v>
          </cell>
          <cell r="BD160" t="str">
            <v>-</v>
          </cell>
          <cell r="BE160" t="str">
            <v>-</v>
          </cell>
          <cell r="BF160" t="str">
            <v>-</v>
          </cell>
          <cell r="BG160" t="str">
            <v>-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-</v>
          </cell>
          <cell r="BP160" t="str">
            <v>-</v>
          </cell>
          <cell r="BQ160" t="str">
            <v>-</v>
          </cell>
        </row>
        <row r="161">
          <cell r="A161" t="str">
            <v>Aumento a las Ctas. por Cobrar a Largo Plazo</v>
          </cell>
          <cell r="B161" t="str">
            <v>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</row>
        <row r="162">
          <cell r="A162" t="str">
            <v>Producto de Venta de Acc. Comunes (Val Nom)</v>
          </cell>
          <cell r="B162" t="str">
            <v>N/A</v>
          </cell>
          <cell r="C162">
            <v>0</v>
          </cell>
          <cell r="D162">
            <v>9.2387199401855468E-10</v>
          </cell>
          <cell r="E162">
            <v>3.0398368835449221E-9</v>
          </cell>
          <cell r="F162">
            <v>3.9637088775634768E-9</v>
          </cell>
          <cell r="G162">
            <v>-4.8875808715820315E-9</v>
          </cell>
          <cell r="H162">
            <v>-6.7949295043945315E-9</v>
          </cell>
          <cell r="I162">
            <v>5.4836273193359374E-9</v>
          </cell>
          <cell r="J162">
            <v>-6.1988830566406255E-9</v>
          </cell>
          <cell r="K162">
            <v>-6.3180923461914061E-9</v>
          </cell>
          <cell r="L162">
            <v>4.1723251342773438E-10</v>
          </cell>
          <cell r="M162">
            <v>1.1920928955078125E-10</v>
          </cell>
          <cell r="N162">
            <v>-5.7816505432128908E-9</v>
          </cell>
          <cell r="O162">
            <v>1.0728836059570314E-9</v>
          </cell>
          <cell r="P162">
            <v>-4.5299530029296874E-9</v>
          </cell>
          <cell r="Q162">
            <v>5.2452087402343747E-9</v>
          </cell>
          <cell r="R162">
            <v>1.7881393432617187E-9</v>
          </cell>
          <cell r="S162">
            <v>-6.2286853790283201E-9</v>
          </cell>
          <cell r="T162">
            <v>548321.5711771464</v>
          </cell>
          <cell r="U162">
            <v>797016.4283965897</v>
          </cell>
          <cell r="V162">
            <v>629392.99208288628</v>
          </cell>
          <cell r="W162">
            <v>1974730.9916566224</v>
          </cell>
          <cell r="X162">
            <v>455345.75723870168</v>
          </cell>
          <cell r="Y162">
            <v>211691.82635160148</v>
          </cell>
          <cell r="Z162">
            <v>545132.5179049205</v>
          </cell>
          <cell r="AA162">
            <v>1212170.1014952236</v>
          </cell>
          <cell r="AB162">
            <v>1.9073486328125E-9</v>
          </cell>
          <cell r="AC162">
            <v>-2.384185791015625E-10</v>
          </cell>
          <cell r="AD162">
            <v>-3.6954879760742187E-9</v>
          </cell>
          <cell r="AE162">
            <v>-2.0265579223632814E-9</v>
          </cell>
          <cell r="AF162">
            <v>-6.3180923461914061E-9</v>
          </cell>
          <cell r="AG162">
            <v>3.6954879760742187E-9</v>
          </cell>
          <cell r="AH162">
            <v>-1.0132789611816407E-8</v>
          </cell>
          <cell r="AI162">
            <v>-1.2755393981933593E-8</v>
          </cell>
          <cell r="AJ162">
            <v>3186901.0931518311</v>
          </cell>
          <cell r="AK162">
            <v>-4.0531158447265628E-9</v>
          </cell>
          <cell r="AL162">
            <v>-4.0531158447265628E-9</v>
          </cell>
          <cell r="AM162">
            <v>9.1791152954101561E-9</v>
          </cell>
          <cell r="AN162">
            <v>1.0728836059570314E-9</v>
          </cell>
          <cell r="AO162">
            <v>-2.9802322387695314E-9</v>
          </cell>
          <cell r="AP162">
            <v>-5.7220458984375001E-9</v>
          </cell>
          <cell r="AQ162">
            <v>-2.384185791015625E-9</v>
          </cell>
          <cell r="AR162">
            <v>-1.1086463928222656E-8</v>
          </cell>
          <cell r="AS162">
            <v>-8.2254409790039069E-9</v>
          </cell>
          <cell r="AT162">
            <v>-1.2159347534179688E-8</v>
          </cell>
          <cell r="AU162">
            <v>-3.6954879760742187E-9</v>
          </cell>
          <cell r="AV162">
            <v>-2.4080276489257814E-8</v>
          </cell>
          <cell r="AW162">
            <v>-1.0132789611816407E-8</v>
          </cell>
          <cell r="AX162">
            <v>-6.4373016357421874E-9</v>
          </cell>
          <cell r="AY162">
            <v>2.0265579223632814E-9</v>
          </cell>
          <cell r="AZ162">
            <v>-1.4543533325195312E-8</v>
          </cell>
          <cell r="BA162">
            <v>-4.8637390136718753E-8</v>
          </cell>
          <cell r="BB162">
            <v>-2.384185791015625E-10</v>
          </cell>
          <cell r="BC162">
            <v>-1.430511474609375E-9</v>
          </cell>
          <cell r="BD162">
            <v>-4.2915344238281255E-9</v>
          </cell>
          <cell r="BE162">
            <v>-5.9604644775390628E-9</v>
          </cell>
          <cell r="BF162">
            <v>-5.4836273193359374E-9</v>
          </cell>
          <cell r="BG162">
            <v>-5.9604644775390628E-9</v>
          </cell>
          <cell r="BH162">
            <v>1.5020370483398438E-8</v>
          </cell>
          <cell r="BI162">
            <v>3.5762786865234374E-9</v>
          </cell>
          <cell r="BJ162">
            <v>9.5367431640625002E-10</v>
          </cell>
          <cell r="BK162">
            <v>-5.0067901611328128E-9</v>
          </cell>
          <cell r="BL162">
            <v>-6.1988830566406255E-9</v>
          </cell>
          <cell r="BM162">
            <v>-1.0251998901367188E-8</v>
          </cell>
          <cell r="BN162">
            <v>1.9073486328125E-9</v>
          </cell>
          <cell r="BO162">
            <v>-1.1920928955078125E-9</v>
          </cell>
          <cell r="BP162">
            <v>2.1457672119140628E-9</v>
          </cell>
          <cell r="BQ162">
            <v>2.8610229492187501E-9</v>
          </cell>
          <cell r="BR162">
            <v>-9.7751617431640629E-9</v>
          </cell>
          <cell r="BS162">
            <v>1.52587890625E-8</v>
          </cell>
          <cell r="BT162">
            <v>-3.0517578125000001E-8</v>
          </cell>
          <cell r="BU162">
            <v>-7.6293945312500002E-9</v>
          </cell>
          <cell r="BV162">
            <v>-1.52587890625E-8</v>
          </cell>
          <cell r="BW162">
            <v>6.1035156250000001E-8</v>
          </cell>
          <cell r="BX162">
            <v>7.6293945312500002E-8</v>
          </cell>
          <cell r="BY162">
            <v>3.0517578125000001E-8</v>
          </cell>
        </row>
        <row r="163">
          <cell r="A163" t="str">
            <v>Incr. en Capital Pagado Adicional (acc. comunes)</v>
          </cell>
          <cell r="B163" t="str">
            <v>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A164" t="str">
            <v>Factibilidad de Dividendos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</row>
        <row r="165">
          <cell r="A165" t="str">
            <v>Traducción monetaria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</row>
        <row r="166">
          <cell r="A166" t="str">
            <v>Variación equivalente de efectivo</v>
          </cell>
          <cell r="B166">
            <v>666181.99998622597</v>
          </cell>
          <cell r="C166">
            <v>1.0013580322265626E-8</v>
          </cell>
          <cell r="D166">
            <v>1.0013580322265626E-8</v>
          </cell>
          <cell r="E166">
            <v>1.0013580322265626E-8</v>
          </cell>
          <cell r="F166">
            <v>3.0040740966796875E-8</v>
          </cell>
          <cell r="G166">
            <v>1.0013580322265626E-8</v>
          </cell>
          <cell r="H166">
            <v>1.0013580322265626E-8</v>
          </cell>
          <cell r="I166">
            <v>1.0013580322265626E-8</v>
          </cell>
          <cell r="J166">
            <v>3.0040740966796875E-8</v>
          </cell>
          <cell r="K166">
            <v>1.0013580322265626E-8</v>
          </cell>
          <cell r="L166">
            <v>1.0013580322265626E-8</v>
          </cell>
          <cell r="M166">
            <v>1.0013580322265626E-8</v>
          </cell>
          <cell r="N166">
            <v>3.0040740966796875E-8</v>
          </cell>
          <cell r="O166">
            <v>1.0013580322265626E-8</v>
          </cell>
          <cell r="P166">
            <v>1.0013580322265626E-8</v>
          </cell>
          <cell r="Q166">
            <v>3498010.0000136639</v>
          </cell>
          <cell r="R166">
            <v>3498010.0000136839</v>
          </cell>
          <cell r="S166">
            <v>3498010.0000137738</v>
          </cell>
          <cell r="T166">
            <v>-84883</v>
          </cell>
          <cell r="U166">
            <v>-162014</v>
          </cell>
          <cell r="V166">
            <v>-54705</v>
          </cell>
          <cell r="W166">
            <v>-301602</v>
          </cell>
          <cell r="X166">
            <v>490157</v>
          </cell>
          <cell r="Y166">
            <v>-578147</v>
          </cell>
          <cell r="Z166">
            <v>8636876</v>
          </cell>
          <cell r="AA166">
            <v>8548886</v>
          </cell>
          <cell r="AB166">
            <v>9.5367431640625002E-9</v>
          </cell>
          <cell r="AC166">
            <v>9.5367431640625002E-9</v>
          </cell>
          <cell r="AD166">
            <v>9.5367431640625002E-9</v>
          </cell>
          <cell r="AE166">
            <v>2.8610229492187499E-8</v>
          </cell>
          <cell r="AF166">
            <v>9.5367431640625002E-9</v>
          </cell>
          <cell r="AG166">
            <v>9.5367431640625002E-9</v>
          </cell>
          <cell r="AH166">
            <v>9.5367431640625002E-9</v>
          </cell>
          <cell r="AI166">
            <v>2.8610229492187499E-8</v>
          </cell>
          <cell r="AJ166">
            <v>8247284.0000000577</v>
          </cell>
          <cell r="AK166">
            <v>9.5367431640625002E-9</v>
          </cell>
          <cell r="AL166">
            <v>9.5367431640625002E-9</v>
          </cell>
          <cell r="AM166">
            <v>9.5367431640625002E-9</v>
          </cell>
          <cell r="AN166">
            <v>2.8610229492187499E-8</v>
          </cell>
          <cell r="AO166">
            <v>9.5367431640625002E-9</v>
          </cell>
          <cell r="AP166">
            <v>9.5367431640625002E-9</v>
          </cell>
          <cell r="AQ166">
            <v>9.5367431640625002E-9</v>
          </cell>
          <cell r="AR166">
            <v>2.8610229492187499E-8</v>
          </cell>
          <cell r="AS166">
            <v>9.5367431640625002E-9</v>
          </cell>
          <cell r="AT166">
            <v>9.5367431640625002E-9</v>
          </cell>
          <cell r="AU166">
            <v>9.5367431640625002E-9</v>
          </cell>
          <cell r="AV166">
            <v>2.8610229492187499E-8</v>
          </cell>
          <cell r="AW166">
            <v>9.5367431640625002E-9</v>
          </cell>
          <cell r="AX166">
            <v>9.5367431640625002E-9</v>
          </cell>
          <cell r="AY166">
            <v>9.5367431640625002E-9</v>
          </cell>
          <cell r="AZ166">
            <v>2.8610229492187499E-8</v>
          </cell>
          <cell r="BA166">
            <v>1.1444091796875E-7</v>
          </cell>
          <cell r="BB166">
            <v>9.5367431640625002E-9</v>
          </cell>
          <cell r="BC166">
            <v>9.5367431640625002E-9</v>
          </cell>
          <cell r="BD166">
            <v>9.5367431640625002E-9</v>
          </cell>
          <cell r="BE166">
            <v>2.8610229492187499E-8</v>
          </cell>
          <cell r="BF166">
            <v>9.5367431640625002E-9</v>
          </cell>
          <cell r="BG166">
            <v>9.5367431640625002E-9</v>
          </cell>
          <cell r="BH166">
            <v>9.5367431640625002E-9</v>
          </cell>
          <cell r="BI166">
            <v>2.8610229492187499E-8</v>
          </cell>
          <cell r="BJ166">
            <v>9.5367431640625002E-9</v>
          </cell>
          <cell r="BK166">
            <v>9.5367431640625002E-9</v>
          </cell>
          <cell r="BL166">
            <v>9.5367431640625002E-9</v>
          </cell>
          <cell r="BM166">
            <v>2.8610229492187499E-8</v>
          </cell>
          <cell r="BN166">
            <v>9.5367431640625002E-9</v>
          </cell>
          <cell r="BO166">
            <v>9.5367431640625002E-9</v>
          </cell>
          <cell r="BP166">
            <v>9.5367431640625002E-9</v>
          </cell>
          <cell r="BQ166">
            <v>2.8610229492187499E-8</v>
          </cell>
          <cell r="BR166">
            <v>1.1444091796875E-7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</row>
        <row r="168">
          <cell r="A168" t="str">
            <v>Variación Efectivo y Equivalente de Efectivo</v>
          </cell>
          <cell r="B168">
            <v>666181.99998622597</v>
          </cell>
          <cell r="C168">
            <v>11846472.411661547</v>
          </cell>
          <cell r="D168">
            <v>-4857569.7548204195</v>
          </cell>
          <cell r="E168">
            <v>-550225.26228072785</v>
          </cell>
          <cell r="F168">
            <v>6438677.3945604004</v>
          </cell>
          <cell r="G168">
            <v>-2787850.4353653686</v>
          </cell>
          <cell r="H168">
            <v>-194004.54936620092</v>
          </cell>
          <cell r="I168">
            <v>13573117.205822207</v>
          </cell>
          <cell r="J168">
            <v>10591262.221090637</v>
          </cell>
          <cell r="K168">
            <v>-2564168.165282663</v>
          </cell>
          <cell r="L168">
            <v>865243.77780728776</v>
          </cell>
          <cell r="M168">
            <v>-15136358.416486796</v>
          </cell>
          <cell r="N168">
            <v>-16835282.803962171</v>
          </cell>
          <cell r="O168">
            <v>-194656.81168876792</v>
          </cell>
          <cell r="P168">
            <v>1.0013580322265626E-8</v>
          </cell>
          <cell r="Q168">
            <v>3513247.0000136639</v>
          </cell>
          <cell r="R168">
            <v>3318590.1883249059</v>
          </cell>
          <cell r="S168">
            <v>3513247.0000137733</v>
          </cell>
          <cell r="T168">
            <v>-84883</v>
          </cell>
          <cell r="U168">
            <v>-162014</v>
          </cell>
          <cell r="V168">
            <v>-54705</v>
          </cell>
          <cell r="W168">
            <v>-301602</v>
          </cell>
          <cell r="X168">
            <v>490157</v>
          </cell>
          <cell r="Y168">
            <v>-578147</v>
          </cell>
          <cell r="Z168">
            <v>8636876</v>
          </cell>
          <cell r="AA168">
            <v>8548886</v>
          </cell>
          <cell r="AB168">
            <v>6230868.6514874101</v>
          </cell>
          <cell r="AC168">
            <v>-2674812.8690067385</v>
          </cell>
          <cell r="AD168">
            <v>1658103.1983974704</v>
          </cell>
          <cell r="AE168">
            <v>5214158.9808781417</v>
          </cell>
          <cell r="AF168">
            <v>4971709.4505717447</v>
          </cell>
          <cell r="AG168">
            <v>893303.00835202984</v>
          </cell>
          <cell r="AH168">
            <v>17058068.986285497</v>
          </cell>
          <cell r="AI168">
            <v>22923081.445209276</v>
          </cell>
          <cell r="AJ168">
            <v>36384524.426087417</v>
          </cell>
          <cell r="AK168">
            <v>7192569.1672314927</v>
          </cell>
          <cell r="AL168">
            <v>4193981.9484572927</v>
          </cell>
          <cell r="AM168">
            <v>3402923.0932898349</v>
          </cell>
          <cell r="AN168">
            <v>14789474.208978621</v>
          </cell>
          <cell r="AO168">
            <v>3219681.5725062201</v>
          </cell>
          <cell r="AP168">
            <v>1173588.6466252385</v>
          </cell>
          <cell r="AQ168">
            <v>17566104.874044184</v>
          </cell>
          <cell r="AR168">
            <v>21959375.093175642</v>
          </cell>
          <cell r="AS168">
            <v>1801146.7357301197</v>
          </cell>
          <cell r="AT168">
            <v>-564920.23149268911</v>
          </cell>
          <cell r="AU168">
            <v>2733673.0191401006</v>
          </cell>
          <cell r="AV168">
            <v>3969899.5233775312</v>
          </cell>
          <cell r="AW168">
            <v>5694114.1804911746</v>
          </cell>
          <cell r="AX168">
            <v>1889370.9958199558</v>
          </cell>
          <cell r="AY168">
            <v>18867986.604836449</v>
          </cell>
          <cell r="AZ168">
            <v>26451471.781147581</v>
          </cell>
          <cell r="BA168">
            <v>67170220.606679365</v>
          </cell>
          <cell r="BB168">
            <v>4762982.3126345156</v>
          </cell>
          <cell r="BC168">
            <v>764315.26473728369</v>
          </cell>
          <cell r="BD168">
            <v>475025.01203412819</v>
          </cell>
          <cell r="BE168">
            <v>6002322.5894059278</v>
          </cell>
          <cell r="BF168">
            <v>142580.96020261574</v>
          </cell>
          <cell r="BG168">
            <v>-1990315.6221854305</v>
          </cell>
          <cell r="BH168">
            <v>21513825.337277491</v>
          </cell>
          <cell r="BI168">
            <v>19666090.675294675</v>
          </cell>
          <cell r="BJ168">
            <v>-1586141.5440935574</v>
          </cell>
          <cell r="BK168">
            <v>-5149151.4655635739</v>
          </cell>
          <cell r="BL168">
            <v>-580187.59588152124</v>
          </cell>
          <cell r="BM168">
            <v>-7315480.6055386523</v>
          </cell>
          <cell r="BN168">
            <v>3123638.0655693607</v>
          </cell>
          <cell r="BO168">
            <v>-2048808.6962222806</v>
          </cell>
          <cell r="BP168">
            <v>35742239.851065896</v>
          </cell>
          <cell r="BQ168">
            <v>36817069.220412977</v>
          </cell>
          <cell r="BR168">
            <v>55170001.879574932</v>
          </cell>
          <cell r="BS168">
            <v>-150492699.91234145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70">
          <cell r="A170" t="str">
            <v xml:space="preserve">Account Notes: </v>
          </cell>
        </row>
        <row r="171">
          <cell r="A171" t="str">
            <v xml:space="preserve">Servicio prestado - Otros: Incluye: Servicios de conexión, reconexión y cambio de </v>
          </cell>
        </row>
        <row r="172">
          <cell r="A172" t="str">
            <v xml:space="preserve">     medidores, recuperación de costos, capacitación INCE y otros menores.</v>
          </cell>
        </row>
        <row r="173">
          <cell r="A173" t="str">
            <v xml:space="preserve">Servicio prestado - Otras cías.: Incluye los servicios a las siguientes </v>
          </cell>
        </row>
        <row r="174">
          <cell r="A174" t="str">
            <v xml:space="preserve">     compañías: Tivenca, Vicasa, Serdeco, Transcasa, Turgenca, Klisto, Genevapca. </v>
          </cell>
        </row>
        <row r="175">
          <cell r="A175" t="str">
            <v xml:space="preserve">     (Se proyecta como % de los gastos operativos)</v>
          </cell>
        </row>
        <row r="176">
          <cell r="A176" t="str">
            <v xml:space="preserve">Imp., tasas y contribuciones - Dpt. y admón.: Corresponde a patente de industria </v>
          </cell>
        </row>
        <row r="177">
          <cell r="A177" t="str">
            <v xml:space="preserve">     y comercio, se calcula en base a las ventas y el porcentaje estimado es </v>
          </cell>
        </row>
        <row r="178">
          <cell r="A178" t="str">
            <v xml:space="preserve">     5.29% promedio de los distintos Municipio.</v>
          </cell>
        </row>
        <row r="179">
          <cell r="A179" t="str">
            <v xml:space="preserve"> 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TURBFRAN"/>
      <sheetName val="simula"/>
      <sheetName val="Gráfico2"/>
      <sheetName val="Gráfico 3"/>
      <sheetName val="Série-Energia"/>
      <sheetName val="Duração-Potência"/>
      <sheetName val="Duração-Vazões"/>
      <sheetName val="Vazões Turb "/>
      <sheetName val="Vazões Especif-GR"/>
      <sheetName val="Série Vazões"/>
      <sheetName val="Gráfico1"/>
      <sheetName val="Base"/>
      <sheetName val="Sheet2"/>
      <sheetName val="Sheet1"/>
      <sheetName val="Sheet3"/>
      <sheetName val="BASIC_X-EDIT_X_ALT"/>
      <sheetName val="OT"/>
      <sheetName val="PLAN_POP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2">
          <cell r="X22">
            <v>32.616124519402653</v>
          </cell>
          <cell r="Y22">
            <v>28.455461413527789</v>
          </cell>
          <cell r="Z22">
            <v>23.991127875895405</v>
          </cell>
          <cell r="AA22">
            <v>22.112285085695454</v>
          </cell>
          <cell r="AB22">
            <v>36.295973296421437</v>
          </cell>
          <cell r="AC22">
            <v>31.368931075729769</v>
          </cell>
          <cell r="AD22">
            <v>90.765287056295378</v>
          </cell>
        </row>
        <row r="23">
          <cell r="S23">
            <v>54.537595767796645</v>
          </cell>
          <cell r="T23">
            <v>31.073982118069534</v>
          </cell>
          <cell r="U23">
            <v>29.261196959023582</v>
          </cell>
          <cell r="V23">
            <v>29.781063100583104</v>
          </cell>
          <cell r="W23">
            <v>22.932320960449822</v>
          </cell>
          <cell r="X23">
            <v>19.861581927267377</v>
          </cell>
          <cell r="Y23">
            <v>18.04411198655465</v>
          </cell>
          <cell r="Z23">
            <v>15.631035196100692</v>
          </cell>
          <cell r="AA23">
            <v>15.996579466320721</v>
          </cell>
          <cell r="AB23">
            <v>17.148199479543667</v>
          </cell>
          <cell r="AC23">
            <v>52.485890790471188</v>
          </cell>
          <cell r="AD23">
            <v>56.602146757107455</v>
          </cell>
        </row>
        <row r="24">
          <cell r="S24">
            <v>29.19058236126882</v>
          </cell>
          <cell r="T24">
            <v>43.993143952022372</v>
          </cell>
          <cell r="U24">
            <v>74.720686394471329</v>
          </cell>
          <cell r="V24">
            <v>41.070498568302817</v>
          </cell>
          <cell r="W24">
            <v>26.142725013299444</v>
          </cell>
          <cell r="X24">
            <v>24.99637933648728</v>
          </cell>
          <cell r="Y24">
            <v>22.61938840123301</v>
          </cell>
          <cell r="Z24">
            <v>20.332376407517906</v>
          </cell>
          <cell r="AA24">
            <v>18.108636039528889</v>
          </cell>
          <cell r="AB24">
            <v>18.511489297746195</v>
          </cell>
          <cell r="AC24">
            <v>17.041270140457218</v>
          </cell>
          <cell r="AD24">
            <v>37.766643122480851</v>
          </cell>
        </row>
        <row r="25">
          <cell r="S25">
            <v>48.079525991407806</v>
          </cell>
          <cell r="T25">
            <v>79.058215260765877</v>
          </cell>
          <cell r="U25">
            <v>147.67362836784216</v>
          </cell>
          <cell r="V25">
            <v>71.56812615366043</v>
          </cell>
          <cell r="W25">
            <v>46.76283518056367</v>
          </cell>
          <cell r="X25">
            <v>39.792932096403447</v>
          </cell>
          <cell r="Y25">
            <v>35.5209929857294</v>
          </cell>
          <cell r="Z25">
            <v>31.048670953199629</v>
          </cell>
          <cell r="AA25">
            <v>31.751461468142132</v>
          </cell>
          <cell r="AB25">
            <v>26.000117880350697</v>
          </cell>
          <cell r="AC25">
            <v>36.595338032405031</v>
          </cell>
          <cell r="AD25">
            <v>59.66032865577521</v>
          </cell>
        </row>
        <row r="26">
          <cell r="S26">
            <v>34.066487112916164</v>
          </cell>
          <cell r="T26">
            <v>38.224708368279408</v>
          </cell>
          <cell r="U26">
            <v>49.305037937016706</v>
          </cell>
          <cell r="V26">
            <v>35.132970448428303</v>
          </cell>
          <cell r="W26">
            <v>28.745794158015034</v>
          </cell>
          <cell r="X26">
            <v>29.121247137095658</v>
          </cell>
          <cell r="Y26">
            <v>25.240465444423027</v>
          </cell>
          <cell r="Z26">
            <v>24.032840593480724</v>
          </cell>
          <cell r="AA26">
            <v>25.833258479923241</v>
          </cell>
          <cell r="AB26">
            <v>24.462969688415399</v>
          </cell>
          <cell r="AC26">
            <v>40.6071073439076</v>
          </cell>
          <cell r="AD26">
            <v>63.026437107460104</v>
          </cell>
        </row>
        <row r="27">
          <cell r="S27">
            <v>37.835603976428594</v>
          </cell>
          <cell r="T27">
            <v>31.155238169560022</v>
          </cell>
          <cell r="U27">
            <v>26.930073355318537</v>
          </cell>
          <cell r="V27">
            <v>31.956647334745409</v>
          </cell>
          <cell r="W27">
            <v>25.434481332701456</v>
          </cell>
          <cell r="X27">
            <v>23.330797036754927</v>
          </cell>
          <cell r="Y27">
            <v>22.149973603481541</v>
          </cell>
          <cell r="Z27">
            <v>19.995181867977742</v>
          </cell>
          <cell r="AA27">
            <v>19.225450283843657</v>
          </cell>
          <cell r="AB27">
            <v>20.911662600162696</v>
          </cell>
          <cell r="AC27">
            <v>26.836915947914481</v>
          </cell>
          <cell r="AD27">
            <v>26.695697114632789</v>
          </cell>
        </row>
        <row r="28">
          <cell r="S28">
            <v>30.622919236551525</v>
          </cell>
          <cell r="T28">
            <v>26.483937039036764</v>
          </cell>
          <cell r="U28">
            <v>23.710731733376079</v>
          </cell>
          <cell r="V28">
            <v>27.312594099331417</v>
          </cell>
          <cell r="W28">
            <v>19.995181867977742</v>
          </cell>
          <cell r="X28">
            <v>19.329018261532187</v>
          </cell>
          <cell r="Y28">
            <v>17.309789571591232</v>
          </cell>
          <cell r="Z28">
            <v>16.769184851240272</v>
          </cell>
          <cell r="AA28">
            <v>15.696017652664834</v>
          </cell>
          <cell r="AB28">
            <v>21.180919040162632</v>
          </cell>
          <cell r="AC28">
            <v>32.75945462155444</v>
          </cell>
          <cell r="AD28">
            <v>48.287803079186759</v>
          </cell>
        </row>
        <row r="29">
          <cell r="S29">
            <v>30.176771145163336</v>
          </cell>
          <cell r="T29">
            <v>21.892552893578934</v>
          </cell>
          <cell r="U29">
            <v>34.092363189215618</v>
          </cell>
          <cell r="V29">
            <v>21.806298130892635</v>
          </cell>
          <cell r="W29">
            <v>23.0541665713451</v>
          </cell>
          <cell r="X29">
            <v>24.524196534803437</v>
          </cell>
          <cell r="Y29">
            <v>20.635017623879914</v>
          </cell>
          <cell r="Z29">
            <v>19.185451123123997</v>
          </cell>
          <cell r="AA29">
            <v>16.980231253761378</v>
          </cell>
          <cell r="AB29">
            <v>17.386656813951419</v>
          </cell>
          <cell r="AC29">
            <v>30.549893538209474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 Template"/>
      <sheetName val="SUMMARY"/>
      <sheetName val="REVENUE"/>
      <sheetName val="COAL"/>
      <sheetName val="LIMESTONE"/>
      <sheetName val="ASH"/>
      <sheetName val="OTHER FUELS"/>
      <sheetName val="SALARIES"/>
      <sheetName val="UTIL"/>
      <sheetName val="INSURANCE"/>
      <sheetName val="G &amp; A"/>
      <sheetName val="BANK FEES"/>
      <sheetName val="O &amp; M and Outages"/>
      <sheetName val="DEPR &amp; PROP.TAXES"/>
      <sheetName val="TAX"/>
      <sheetName val="PROP TAX DETAIL"/>
      <sheetName val="BOOK DEPREC DETAIL"/>
      <sheetName val="TAX DEPREC DETAIL"/>
      <sheetName val="DEBT PYMTS"/>
      <sheetName val="RESERVES"/>
      <sheetName val="CAPITAL BUDGET"/>
      <sheetName val="Vazões Turb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2">
          <cell r="B62">
            <v>0</v>
          </cell>
          <cell r="C62">
            <v>1.5265713376403536</v>
          </cell>
          <cell r="D62">
            <v>1.405782878580226</v>
          </cell>
          <cell r="E62">
            <v>1.3818475720384991</v>
          </cell>
          <cell r="F62">
            <v>1.3460492414097029</v>
          </cell>
          <cell r="G62">
            <v>1.3392961626397939</v>
          </cell>
          <cell r="H62">
            <v>1.3378036500330457</v>
          </cell>
          <cell r="I62">
            <v>1.3135442417947378</v>
          </cell>
          <cell r="J62">
            <v>1.3790918922616717</v>
          </cell>
          <cell r="K62">
            <v>1.4020365251528391</v>
          </cell>
          <cell r="L62">
            <v>1.4306679104310509</v>
          </cell>
          <cell r="M62">
            <v>1.4688555885404138</v>
          </cell>
          <cell r="N62">
            <v>1.4611447822549193</v>
          </cell>
          <cell r="O62">
            <v>1.4978551978022003</v>
          </cell>
          <cell r="P62">
            <v>1.9240279466096852</v>
          </cell>
          <cell r="Q62">
            <v>1.9421614749678557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Const. Andam."/>
      <sheetName val="Saldo inicial"/>
      <sheetName val="Depreciação 31.12.01"/>
      <sheetName val="Sub-avaliação"/>
      <sheetName val="XREF"/>
      <sheetName val="Tickmarks"/>
      <sheetName val="DEBT PYMTS"/>
      <sheetName val="CÁLCULO GRÁFICO"/>
      <sheetName val="RECEBIVEIS 435"/>
      <sheetName val="5640 Imobilizado normal"/>
      <sheetName val="Validação do Aging"/>
      <sheetName val="Tabela de Parâmetros"/>
    </sheetNames>
    <sheetDataSet>
      <sheetData sheetId="0">
        <row r="1">
          <cell r="A1" t="str">
            <v>Mapa de Movimentação para 31/12/2001</v>
          </cell>
        </row>
      </sheetData>
      <sheetData sheetId="1"/>
      <sheetData sheetId="2" refreshError="1">
        <row r="1">
          <cell r="A1" t="str">
            <v>Mapa de Movimentação para 31/12/2001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LL"/>
      <sheetName val="Megh"/>
      <sheetName val="Mapa"/>
    </sheetNames>
    <sheetDataSet>
      <sheetData sheetId="0" refreshError="1">
        <row r="140">
          <cell r="I140">
            <v>0</v>
          </cell>
        </row>
        <row r="188">
          <cell r="E188">
            <v>0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_adm"/>
      <sheetName val="Desp_adm-Ing"/>
      <sheetName val="SHELL"/>
    </sheetNames>
    <sheetDataSet>
      <sheetData sheetId="0" refreshError="1">
        <row r="2">
          <cell r="A2" t="str">
            <v>7. DESPESAS ADMINISTRATIVAS</v>
          </cell>
        </row>
        <row r="4">
          <cell r="B4" t="str">
            <v>DESPESAS ADMINISTRATIVAS</v>
          </cell>
        </row>
        <row r="6">
          <cell r="G6" t="str">
            <v>US$'000/mês</v>
          </cell>
        </row>
        <row r="8">
          <cell r="B8" t="str">
            <v>Itens</v>
          </cell>
          <cell r="C8">
            <v>1998</v>
          </cell>
          <cell r="G8">
            <v>1999</v>
          </cell>
        </row>
        <row r="9">
          <cell r="C9" t="str">
            <v>V. Básica</v>
          </cell>
          <cell r="E9" t="str">
            <v>Última Versão</v>
          </cell>
          <cell r="G9" t="str">
            <v>V. Básica</v>
          </cell>
        </row>
        <row r="10">
          <cell r="B10" t="str">
            <v>DESPESAS COM PESSOAL</v>
          </cell>
          <cell r="C10">
            <v>624.70000000000005</v>
          </cell>
          <cell r="E10">
            <v>552.58442681824613</v>
          </cell>
          <cell r="G10">
            <v>484.75</v>
          </cell>
        </row>
        <row r="11">
          <cell r="B11" t="str">
            <v>DEPRECIAÇÃO</v>
          </cell>
          <cell r="C11">
            <v>97</v>
          </cell>
          <cell r="E11">
            <v>91.555392075333472</v>
          </cell>
          <cell r="G11">
            <v>90</v>
          </cell>
        </row>
        <row r="12">
          <cell r="B12" t="str">
            <v>BÔNUS AOS FUNCIONÁRIOS</v>
          </cell>
          <cell r="C12">
            <v>73.3</v>
          </cell>
          <cell r="E12">
            <v>0</v>
          </cell>
          <cell r="G12">
            <v>66.666666666666671</v>
          </cell>
        </row>
        <row r="13">
          <cell r="B13" t="str">
            <v>VIAGENS</v>
          </cell>
          <cell r="C13">
            <v>40</v>
          </cell>
          <cell r="E13">
            <v>32.86621894704362</v>
          </cell>
          <cell r="G13">
            <v>26.040465274696487</v>
          </cell>
        </row>
        <row r="14">
          <cell r="B14" t="str">
            <v>ALUGUEL DE IMÓVEL</v>
          </cell>
          <cell r="C14">
            <v>37.5</v>
          </cell>
          <cell r="E14">
            <v>35.381550185716883</v>
          </cell>
          <cell r="G14">
            <v>24.008467825669591</v>
          </cell>
        </row>
        <row r="15">
          <cell r="B15" t="str">
            <v>SERVIÇOS DE TERCEIROS</v>
          </cell>
          <cell r="C15">
            <v>28.7</v>
          </cell>
          <cell r="E15">
            <v>55.917337414438293</v>
          </cell>
          <cell r="G15">
            <v>38.039871439498448</v>
          </cell>
        </row>
        <row r="16">
          <cell r="B16" t="str">
            <v>SERVIÇOS DE INFORMÁTICA</v>
          </cell>
          <cell r="C16">
            <v>28</v>
          </cell>
          <cell r="E16">
            <v>24.990938501112669</v>
          </cell>
          <cell r="G16">
            <v>20.167666666666666</v>
          </cell>
        </row>
        <row r="17">
          <cell r="B17" t="str">
            <v>SERVIÇOS DE TELECOMUNICAÇÃO</v>
          </cell>
          <cell r="C17">
            <v>20</v>
          </cell>
          <cell r="E17">
            <v>32.213655959310785</v>
          </cell>
          <cell r="G17">
            <v>29</v>
          </cell>
        </row>
        <row r="18">
          <cell r="B18" t="str">
            <v>TREINAMENTO DE PESSOAL</v>
          </cell>
          <cell r="C18">
            <v>20</v>
          </cell>
          <cell r="E18">
            <v>8.6954853475885372</v>
          </cell>
          <cell r="G18">
            <v>5.9875824384410583</v>
          </cell>
        </row>
        <row r="19">
          <cell r="B19" t="str">
            <v>BRINDES DE NATAL/PATROCÍNIOS</v>
          </cell>
          <cell r="C19">
            <v>18.600000000000001</v>
          </cell>
          <cell r="E19">
            <v>0</v>
          </cell>
          <cell r="G19">
            <v>0</v>
          </cell>
        </row>
        <row r="20">
          <cell r="B20" t="str">
            <v>FUNDO DE PENSÃO</v>
          </cell>
          <cell r="C20">
            <v>13.8</v>
          </cell>
          <cell r="E20">
            <v>0</v>
          </cell>
          <cell r="G20">
            <v>0</v>
          </cell>
        </row>
        <row r="21">
          <cell r="B21" t="str">
            <v>ÁGUA/ENERGIA/SEGURO/SEGURANÇA</v>
          </cell>
          <cell r="C21">
            <v>13</v>
          </cell>
          <cell r="E21">
            <v>9.6094196833967853</v>
          </cell>
          <cell r="G21">
            <v>6.4022580868452241</v>
          </cell>
        </row>
        <row r="22">
          <cell r="B22" t="str">
            <v>ALUGUEL DE VANS</v>
          </cell>
          <cell r="C22">
            <v>12.5</v>
          </cell>
          <cell r="E22">
            <v>10.802215217500001</v>
          </cell>
          <cell r="G22">
            <v>8.8031048694121843</v>
          </cell>
        </row>
        <row r="23">
          <cell r="B23" t="str">
            <v>AUDITORIA EXTERNA</v>
          </cell>
          <cell r="C23">
            <v>15</v>
          </cell>
          <cell r="E23">
            <v>24.681134722222225</v>
          </cell>
          <cell r="G23">
            <v>16.108386403109755</v>
          </cell>
        </row>
        <row r="24">
          <cell r="B24" t="str">
            <v>DESPESAS TRIBUTÁRIAS</v>
          </cell>
          <cell r="C24">
            <v>12</v>
          </cell>
          <cell r="E24">
            <v>1.8852532232302528</v>
          </cell>
          <cell r="G24">
            <v>1.4479916191106332</v>
          </cell>
        </row>
        <row r="25">
          <cell r="B25" t="str">
            <v>ASSINATURAS E PUBLICAÇÕES OFICIAIS</v>
          </cell>
          <cell r="C25">
            <v>10</v>
          </cell>
          <cell r="E25">
            <v>8.7986293210751807</v>
          </cell>
          <cell r="G25">
            <v>9.0131727647233557</v>
          </cell>
        </row>
        <row r="26">
          <cell r="B26" t="str">
            <v>CONFRATERNIZAÇÃO DE PESSOAL</v>
          </cell>
          <cell r="C26">
            <v>8.6</v>
          </cell>
          <cell r="E26">
            <v>4.7747321199534785</v>
          </cell>
          <cell r="G26">
            <v>4.301304991453236</v>
          </cell>
        </row>
        <row r="27">
          <cell r="B27" t="str">
            <v>MATERIAL DE ESCRITÓRIO</v>
          </cell>
          <cell r="C27">
            <v>8.5</v>
          </cell>
          <cell r="E27">
            <v>7.7999469134215058</v>
          </cell>
          <cell r="G27">
            <v>6.6602759932879314</v>
          </cell>
        </row>
        <row r="28">
          <cell r="B28" t="str">
            <v>CONDUÇÃO,PASSAGENS E LANCHES</v>
          </cell>
          <cell r="C28">
            <v>6</v>
          </cell>
          <cell r="E28">
            <v>6.5157022065117962</v>
          </cell>
          <cell r="G28">
            <v>5.1012701738504385</v>
          </cell>
        </row>
        <row r="29">
          <cell r="B29" t="str">
            <v>DESPESAS COM IPO</v>
          </cell>
          <cell r="C29">
            <v>0</v>
          </cell>
          <cell r="E29">
            <v>0</v>
          </cell>
          <cell r="G29">
            <v>0</v>
          </cell>
        </row>
        <row r="30">
          <cell r="B30" t="str">
            <v>OUTROS</v>
          </cell>
          <cell r="C30">
            <v>21.5</v>
          </cell>
          <cell r="E30">
            <v>93.844628010564932</v>
          </cell>
          <cell r="G30">
            <v>34.251514786568237</v>
          </cell>
        </row>
        <row r="31">
          <cell r="B31" t="str">
            <v>TOTAL</v>
          </cell>
          <cell r="C31">
            <v>1108.7</v>
          </cell>
          <cell r="E31">
            <v>1002.9166666666665</v>
          </cell>
          <cell r="G31">
            <v>876.75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TechInputs"/>
      <sheetName val="C&amp;F"/>
      <sheetName val="Cashflow"/>
      <sheetName val="SHELL"/>
      <sheetName val="BS"/>
      <sheetName val="P&amp;L"/>
      <sheetName val="Revenues"/>
      <sheetName val="O&amp;M"/>
      <sheetName val="Returns"/>
      <sheetName val="Operating budget"/>
      <sheetName val="Funding"/>
      <sheetName val="Debt"/>
      <sheetName val="LDs"/>
      <sheetName val="DSRA"/>
      <sheetName val="Tax"/>
      <sheetName val="Depreciation"/>
      <sheetName val="WCap"/>
      <sheetName val="Cover"/>
      <sheetName val="Indices"/>
      <sheetName val="Outstanding Debt"/>
      <sheetName val="Repays vs Cashflow"/>
      <sheetName val="Bark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3">
          <cell r="J13" t="str">
            <v>Adapted AES version</v>
          </cell>
          <cell r="M13">
            <v>3.1800000000000002E-2</v>
          </cell>
          <cell r="N13">
            <v>3.1800000000000002E-2</v>
          </cell>
          <cell r="O13">
            <v>3.1800000000000002E-2</v>
          </cell>
          <cell r="P13">
            <v>3.1800000000000002E-2</v>
          </cell>
          <cell r="Q13">
            <v>3.1800000000000002E-2</v>
          </cell>
          <cell r="R13">
            <v>2.8875000000000001E-2</v>
          </cell>
          <cell r="S13">
            <v>2.8875000000000001E-2</v>
          </cell>
          <cell r="T13">
            <v>2.8875000000000001E-2</v>
          </cell>
          <cell r="U13">
            <v>2.8875000000000001E-2</v>
          </cell>
          <cell r="V13">
            <v>2.8000000000000001E-2</v>
          </cell>
          <cell r="W13">
            <v>2.8000000000000001E-2</v>
          </cell>
          <cell r="X13">
            <v>2.8000000000000001E-2</v>
          </cell>
          <cell r="Y13">
            <v>2.8000000000000001E-2</v>
          </cell>
          <cell r="Z13">
            <v>2.7E-2</v>
          </cell>
        </row>
        <row r="14">
          <cell r="M14">
            <v>3.1800000000000002E-2</v>
          </cell>
          <cell r="N14">
            <v>3.1800000000000002E-2</v>
          </cell>
          <cell r="O14">
            <v>3.1800000000000002E-2</v>
          </cell>
          <cell r="P14">
            <v>3.1800000000000002E-2</v>
          </cell>
          <cell r="Q14">
            <v>3.1800000000000002E-2</v>
          </cell>
          <cell r="R14">
            <v>2.8875000000000001E-2</v>
          </cell>
          <cell r="S14">
            <v>2.8875000000000001E-2</v>
          </cell>
          <cell r="T14">
            <v>2.8875000000000001E-2</v>
          </cell>
          <cell r="U14">
            <v>2.8875000000000001E-2</v>
          </cell>
          <cell r="V14">
            <v>2.8000000000000001E-2</v>
          </cell>
          <cell r="W14">
            <v>2.8000000000000001E-2</v>
          </cell>
          <cell r="X14">
            <v>2.8000000000000001E-2</v>
          </cell>
          <cell r="Y14">
            <v>2.8000000000000001E-2</v>
          </cell>
          <cell r="Z14">
            <v>0.2</v>
          </cell>
        </row>
        <row r="16">
          <cell r="L16">
            <v>2.401259079215011</v>
          </cell>
          <cell r="M16">
            <v>1.4562778870263644</v>
          </cell>
          <cell r="N16">
            <v>1.4475566774792545</v>
          </cell>
          <cell r="O16">
            <v>1.4750060372404636</v>
          </cell>
          <cell r="P16">
            <v>1.4278794861066979</v>
          </cell>
          <cell r="Q16">
            <v>1.3561729798377313</v>
          </cell>
          <cell r="R16">
            <v>1.467107603030708</v>
          </cell>
          <cell r="S16">
            <v>1.4289896273498612</v>
          </cell>
          <cell r="T16">
            <v>1.4363306507546458</v>
          </cell>
          <cell r="U16">
            <v>1.4998440769178698</v>
          </cell>
          <cell r="V16">
            <v>1.5798079718755911</v>
          </cell>
          <cell r="W16">
            <v>1.5641267002440942</v>
          </cell>
          <cell r="X16">
            <v>1.7126900548094086</v>
          </cell>
          <cell r="Y16">
            <v>1.8018915783532381</v>
          </cell>
        </row>
        <row r="21">
          <cell r="D21">
            <v>17.012987012987011</v>
          </cell>
          <cell r="E21">
            <v>58.441558441558442</v>
          </cell>
          <cell r="F21">
            <v>22.571428571428569</v>
          </cell>
          <cell r="G21">
            <v>36.311688311688314</v>
          </cell>
          <cell r="H21">
            <v>53.194805194805191</v>
          </cell>
          <cell r="I21">
            <v>63.168831168831169</v>
          </cell>
          <cell r="J21">
            <v>38</v>
          </cell>
          <cell r="K21">
            <v>43.285714285714285</v>
          </cell>
        </row>
        <row r="24">
          <cell r="D24">
            <v>4.3158700000000003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D25">
            <v>0.31490698244696086</v>
          </cell>
          <cell r="E25">
            <v>0.26133241336467122</v>
          </cell>
          <cell r="F25">
            <v>0.24027619684666293</v>
          </cell>
          <cell r="G25">
            <v>0.20602400737036011</v>
          </cell>
          <cell r="H25">
            <v>0.15538722199450988</v>
          </cell>
          <cell r="I25">
            <v>9.5603626406743955E-2</v>
          </cell>
          <cell r="J25">
            <v>6.1717376505416387E-2</v>
          </cell>
          <cell r="K25">
            <v>2.310412786202869E-2</v>
          </cell>
        </row>
        <row r="26">
          <cell r="D26">
            <v>0.19864249183848243</v>
          </cell>
          <cell r="E26">
            <v>0.83177881169535661</v>
          </cell>
          <cell r="F26">
            <v>1.6306458634351728</v>
          </cell>
          <cell r="G26">
            <v>2.1829188680303635</v>
          </cell>
          <cell r="H26">
            <v>3.0255380516992068</v>
          </cell>
          <cell r="I26">
            <v>4.1193413499248717</v>
          </cell>
          <cell r="J26">
            <v>5.0703642533285791</v>
          </cell>
          <cell r="K26">
            <v>5.8346446588124472</v>
          </cell>
        </row>
        <row r="27">
          <cell r="D27">
            <v>4.8294194742854435</v>
          </cell>
          <cell r="E27">
            <v>1.0931112250600279</v>
          </cell>
          <cell r="F27">
            <v>1.8709220602818357</v>
          </cell>
          <cell r="G27">
            <v>2.3889428754007236</v>
          </cell>
          <cell r="H27">
            <v>3.1809252736937168</v>
          </cell>
          <cell r="I27">
            <v>4.2149449763316156</v>
          </cell>
          <cell r="J27">
            <v>5.1320816298339951</v>
          </cell>
          <cell r="K27">
            <v>5.8577487866744757</v>
          </cell>
        </row>
        <row r="30">
          <cell r="L30">
            <v>9.4017165888798679</v>
          </cell>
          <cell r="M30">
            <v>12.535622118506492</v>
          </cell>
          <cell r="N30">
            <v>11.785991915819805</v>
          </cell>
          <cell r="O30">
            <v>11.002515533413149</v>
          </cell>
          <cell r="P30">
            <v>10.167643100320618</v>
          </cell>
          <cell r="Q30">
            <v>9.2951638008725652</v>
          </cell>
          <cell r="R30">
            <v>8.648751472901786</v>
          </cell>
          <cell r="S30">
            <v>7.9376857116112012</v>
          </cell>
          <cell r="T30">
            <v>7.2049566565178571</v>
          </cell>
          <cell r="U30">
            <v>6.5474993281168832</v>
          </cell>
          <cell r="V30">
            <v>5.789734717390421</v>
          </cell>
          <cell r="W30">
            <v>5.0216428206574673</v>
          </cell>
          <cell r="X30">
            <v>4.3364584556615258</v>
          </cell>
          <cell r="Y30">
            <v>3.4956489535714286</v>
          </cell>
          <cell r="Z30">
            <v>2.1336390340909088</v>
          </cell>
          <cell r="AA30">
            <v>0.64009171022727263</v>
          </cell>
          <cell r="AB30">
            <v>1.8135931789772723</v>
          </cell>
          <cell r="AC30">
            <v>1.7069112272727269</v>
          </cell>
          <cell r="AD30">
            <v>1.4935473238636361</v>
          </cell>
          <cell r="AE30">
            <v>1.2801834204545453</v>
          </cell>
          <cell r="AF30">
            <v>1.0668195170454544</v>
          </cell>
          <cell r="AG30">
            <v>0.85345561363636357</v>
          </cell>
          <cell r="AH30">
            <v>0.64009171022727274</v>
          </cell>
          <cell r="AI30">
            <v>0.42672780681818184</v>
          </cell>
          <cell r="AJ30">
            <v>0.19558357812500002</v>
          </cell>
        </row>
        <row r="31">
          <cell r="L31">
            <v>0</v>
          </cell>
          <cell r="M31">
            <v>9.893212987012987</v>
          </cell>
          <cell r="N31">
            <v>9.959610389610388</v>
          </cell>
          <cell r="O31">
            <v>10.789577922077923</v>
          </cell>
          <cell r="P31">
            <v>11.320757142857142</v>
          </cell>
          <cell r="Q31">
            <v>11.785538961038959</v>
          </cell>
          <cell r="R31">
            <v>9.0632454545454539</v>
          </cell>
          <cell r="S31">
            <v>9.4616298701298707</v>
          </cell>
          <cell r="T31">
            <v>9.6276233766233759</v>
          </cell>
          <cell r="U31">
            <v>9.6940207792207786</v>
          </cell>
          <cell r="V31">
            <v>9.7936168831168828</v>
          </cell>
          <cell r="W31">
            <v>9.959610389610388</v>
          </cell>
          <cell r="X31">
            <v>10.457590909090909</v>
          </cell>
          <cell r="Y31">
            <v>10.623584415584416</v>
          </cell>
          <cell r="Z31">
            <v>3.3198701298701296</v>
          </cell>
          <cell r="AA31">
            <v>3.3198701298701296</v>
          </cell>
          <cell r="AB31">
            <v>0</v>
          </cell>
          <cell r="AC31">
            <v>3.3198701298701296</v>
          </cell>
          <cell r="AD31">
            <v>3.3198701298701296</v>
          </cell>
          <cell r="AE31">
            <v>3.3198701298701296</v>
          </cell>
          <cell r="AF31">
            <v>3.3198701298701296</v>
          </cell>
          <cell r="AG31">
            <v>3.3198701298701296</v>
          </cell>
          <cell r="AH31">
            <v>3.3198701298701296</v>
          </cell>
          <cell r="AI31">
            <v>3.3198701298701296</v>
          </cell>
          <cell r="AJ31">
            <v>3.3198701298701296</v>
          </cell>
        </row>
        <row r="32">
          <cell r="L32">
            <v>0</v>
          </cell>
          <cell r="M32">
            <v>9.893212987012987</v>
          </cell>
          <cell r="N32">
            <v>9.959610389610388</v>
          </cell>
          <cell r="O32">
            <v>10.789577922077923</v>
          </cell>
          <cell r="P32">
            <v>11.320757142857142</v>
          </cell>
          <cell r="Q32">
            <v>11.785538961038959</v>
          </cell>
          <cell r="R32">
            <v>9.0632454545454539</v>
          </cell>
          <cell r="S32">
            <v>9.4616298701298707</v>
          </cell>
          <cell r="T32">
            <v>9.6276233766233759</v>
          </cell>
          <cell r="U32">
            <v>9.6940207792207786</v>
          </cell>
          <cell r="V32">
            <v>9.7936168831168828</v>
          </cell>
          <cell r="W32">
            <v>9.959610389610388</v>
          </cell>
          <cell r="X32">
            <v>10.457590909090909</v>
          </cell>
          <cell r="Y32">
            <v>10.623584415584416</v>
          </cell>
          <cell r="Z32">
            <v>3.3198701298701296</v>
          </cell>
          <cell r="AA32">
            <v>3.3198701298701296</v>
          </cell>
          <cell r="AB32">
            <v>0</v>
          </cell>
          <cell r="AC32">
            <v>3.3198701298701296</v>
          </cell>
          <cell r="AD32">
            <v>3.3198701298701296</v>
          </cell>
          <cell r="AE32">
            <v>3.3198701298701296</v>
          </cell>
          <cell r="AF32">
            <v>3.3198701298701296</v>
          </cell>
          <cell r="AG32">
            <v>3.3198701298701296</v>
          </cell>
          <cell r="AH32">
            <v>3.3198701298701296</v>
          </cell>
          <cell r="AI32">
            <v>3.3198701298701296</v>
          </cell>
          <cell r="AJ32">
            <v>3.3198701298701296</v>
          </cell>
        </row>
        <row r="35">
          <cell r="L35">
            <v>331.98701298701297</v>
          </cell>
          <cell r="M35">
            <v>322.09379999999999</v>
          </cell>
          <cell r="N35">
            <v>302.17457922077926</v>
          </cell>
          <cell r="O35">
            <v>280.59542337662339</v>
          </cell>
          <cell r="P35">
            <v>257.95390909090912</v>
          </cell>
          <cell r="Q35">
            <v>234.38283116883119</v>
          </cell>
          <cell r="R35">
            <v>216.25634025974026</v>
          </cell>
          <cell r="S35">
            <v>197.33308051948052</v>
          </cell>
          <cell r="T35">
            <v>178.07783376623377</v>
          </cell>
          <cell r="U35">
            <v>158.68979220779221</v>
          </cell>
          <cell r="V35">
            <v>139.10255844155841</v>
          </cell>
          <cell r="W35">
            <v>119.18333766233766</v>
          </cell>
          <cell r="X35">
            <v>98.268155844155842</v>
          </cell>
          <cell r="Y35">
            <v>77.020987012987007</v>
          </cell>
          <cell r="Z35">
            <v>63.077532467532457</v>
          </cell>
          <cell r="AA35">
            <v>56.437792207792199</v>
          </cell>
          <cell r="AB35">
            <v>56.437792207792199</v>
          </cell>
          <cell r="AC35">
            <v>49.798051948051935</v>
          </cell>
          <cell r="AD35">
            <v>43.158311688311677</v>
          </cell>
          <cell r="AE35">
            <v>36.51857142857142</v>
          </cell>
          <cell r="AF35">
            <v>29.878831168831166</v>
          </cell>
          <cell r="AG35">
            <v>23.239090909090908</v>
          </cell>
          <cell r="AH35">
            <v>16.599350649350651</v>
          </cell>
          <cell r="AI35">
            <v>9.9596103896103898</v>
          </cell>
          <cell r="AJ35">
            <v>3.3198701298701314</v>
          </cell>
        </row>
        <row r="36">
          <cell r="L36">
            <v>331.98701298701297</v>
          </cell>
          <cell r="M36">
            <v>322.09379999999999</v>
          </cell>
          <cell r="N36">
            <v>302.17457922077926</v>
          </cell>
          <cell r="O36">
            <v>280.59542337662339</v>
          </cell>
          <cell r="P36">
            <v>257.95390909090912</v>
          </cell>
          <cell r="Q36">
            <v>234.38283116883119</v>
          </cell>
          <cell r="R36">
            <v>216.25634025974026</v>
          </cell>
          <cell r="S36">
            <v>197.33308051948052</v>
          </cell>
          <cell r="T36">
            <v>178.07783376623377</v>
          </cell>
          <cell r="U36">
            <v>158.68979220779221</v>
          </cell>
          <cell r="V36">
            <v>139.10255844155841</v>
          </cell>
          <cell r="W36">
            <v>119.18333766233766</v>
          </cell>
          <cell r="X36">
            <v>98.268155844155842</v>
          </cell>
          <cell r="Y36">
            <v>77.020987012987007</v>
          </cell>
          <cell r="Z36">
            <v>63.077532467532457</v>
          </cell>
          <cell r="AA36">
            <v>56.437792207792199</v>
          </cell>
          <cell r="AB36">
            <v>56.437792207792199</v>
          </cell>
          <cell r="AC36">
            <v>49.798051948051935</v>
          </cell>
          <cell r="AD36">
            <v>43.158311688311677</v>
          </cell>
          <cell r="AE36">
            <v>36.51857142857142</v>
          </cell>
          <cell r="AF36">
            <v>29.878831168831166</v>
          </cell>
          <cell r="AG36">
            <v>23.239090909090908</v>
          </cell>
          <cell r="AH36">
            <v>16.599350649350651</v>
          </cell>
          <cell r="AI36">
            <v>9.9596103896103898</v>
          </cell>
          <cell r="AJ36">
            <v>3.3198701298701314</v>
          </cell>
        </row>
        <row r="39">
          <cell r="L39">
            <v>9.4017165888798679</v>
          </cell>
          <cell r="M39">
            <v>12.162060579374998</v>
          </cell>
          <cell r="N39">
            <v>11.409923252264612</v>
          </cell>
          <cell r="O39">
            <v>10.595107814561688</v>
          </cell>
          <cell r="P39">
            <v>9.7401783860795454</v>
          </cell>
          <cell r="Q39">
            <v>8.850149215665585</v>
          </cell>
          <cell r="R39">
            <v>8.3008644606574666</v>
          </cell>
          <cell r="S39">
            <v>7.5745069625649348</v>
          </cell>
          <cell r="T39">
            <v>6.8354063504707785</v>
          </cell>
          <cell r="U39">
            <v>6.1705533888798696</v>
          </cell>
          <cell r="V39">
            <v>5.4089160459009724</v>
          </cell>
          <cell r="W39">
            <v>4.6343695954139612</v>
          </cell>
          <cell r="X39">
            <v>3.9193639782467531</v>
          </cell>
          <cell r="Y39">
            <v>3.0719339288961036</v>
          </cell>
          <cell r="Z39">
            <v>2.0269570823863634</v>
          </cell>
          <cell r="AA39">
            <v>0.60453105965909071</v>
          </cell>
          <cell r="AB39">
            <v>1.8135931789772723</v>
          </cell>
          <cell r="AC39">
            <v>1.6002292755681813</v>
          </cell>
          <cell r="AD39">
            <v>1.3868653721590904</v>
          </cell>
          <cell r="AE39">
            <v>1.1735014687499996</v>
          </cell>
          <cell r="AF39">
            <v>0.96013756534090899</v>
          </cell>
          <cell r="AG39">
            <v>0.74677366193181816</v>
          </cell>
          <cell r="AH39">
            <v>0.53340975852272732</v>
          </cell>
          <cell r="AI39">
            <v>0.32004585511363637</v>
          </cell>
          <cell r="AJ39">
            <v>9.7791789062500037E-2</v>
          </cell>
        </row>
        <row r="40">
          <cell r="L40">
            <v>0</v>
          </cell>
          <cell r="M40">
            <v>9.959610389610388</v>
          </cell>
          <cell r="N40">
            <v>10.789577922077923</v>
          </cell>
          <cell r="O40">
            <v>11.320757142857142</v>
          </cell>
          <cell r="P40">
            <v>11.785538961038959</v>
          </cell>
          <cell r="Q40">
            <v>9.0632454545454539</v>
          </cell>
          <cell r="R40">
            <v>9.4616298701298707</v>
          </cell>
          <cell r="S40">
            <v>9.6276233766233759</v>
          </cell>
          <cell r="T40">
            <v>9.6940207792207786</v>
          </cell>
          <cell r="U40">
            <v>9.7936168831168828</v>
          </cell>
          <cell r="V40">
            <v>9.959610389610388</v>
          </cell>
          <cell r="W40">
            <v>10.457590909090909</v>
          </cell>
          <cell r="X40">
            <v>10.623584415584416</v>
          </cell>
          <cell r="Y40">
            <v>10.623584415584416</v>
          </cell>
          <cell r="Z40">
            <v>3.3198701298701296</v>
          </cell>
          <cell r="AA40">
            <v>0</v>
          </cell>
          <cell r="AB40">
            <v>3.3198701298701296</v>
          </cell>
          <cell r="AC40">
            <v>3.3198701298701296</v>
          </cell>
          <cell r="AD40">
            <v>3.3198701298701296</v>
          </cell>
          <cell r="AE40">
            <v>3.3198701298701296</v>
          </cell>
          <cell r="AF40">
            <v>3.3198701298701296</v>
          </cell>
          <cell r="AG40">
            <v>3.3198701298701296</v>
          </cell>
          <cell r="AH40">
            <v>3.3198701298701296</v>
          </cell>
          <cell r="AI40">
            <v>3.3198701298701296</v>
          </cell>
          <cell r="AJ40">
            <v>3.3198701298701296</v>
          </cell>
        </row>
        <row r="41">
          <cell r="L41">
            <v>0</v>
          </cell>
          <cell r="M41">
            <v>9.959610389610388</v>
          </cell>
          <cell r="N41">
            <v>10.789577922077923</v>
          </cell>
          <cell r="O41">
            <v>11.320757142857142</v>
          </cell>
          <cell r="P41">
            <v>11.785538961038959</v>
          </cell>
          <cell r="Q41">
            <v>9.0632454545454539</v>
          </cell>
          <cell r="R41">
            <v>9.4616298701298707</v>
          </cell>
          <cell r="S41">
            <v>9.6276233766233759</v>
          </cell>
          <cell r="T41">
            <v>9.6940207792207786</v>
          </cell>
          <cell r="U41">
            <v>9.7936168831168828</v>
          </cell>
          <cell r="V41">
            <v>9.959610389610388</v>
          </cell>
          <cell r="W41">
            <v>10.457590909090909</v>
          </cell>
          <cell r="X41">
            <v>10.623584415584416</v>
          </cell>
          <cell r="Y41">
            <v>10.623584415584416</v>
          </cell>
          <cell r="Z41">
            <v>3.3198701298701296</v>
          </cell>
          <cell r="AA41">
            <v>0</v>
          </cell>
          <cell r="AB41">
            <v>3.3198701298701296</v>
          </cell>
          <cell r="AC41">
            <v>3.3198701298701296</v>
          </cell>
          <cell r="AD41">
            <v>3.3198701298701296</v>
          </cell>
          <cell r="AE41">
            <v>3.3198701298701296</v>
          </cell>
          <cell r="AF41">
            <v>3.3198701298701296</v>
          </cell>
          <cell r="AG41">
            <v>3.3198701298701296</v>
          </cell>
          <cell r="AH41">
            <v>3.3198701298701296</v>
          </cell>
          <cell r="AI41">
            <v>3.3198701298701296</v>
          </cell>
          <cell r="AJ41">
            <v>3.3198701298701296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</row>
        <row r="47">
          <cell r="D47">
            <v>4.3158700000000003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</row>
        <row r="48">
          <cell r="D48">
            <v>0.31490698244696086</v>
          </cell>
          <cell r="E48">
            <v>0.26133241336467122</v>
          </cell>
          <cell r="F48">
            <v>0.24027619684666293</v>
          </cell>
          <cell r="G48">
            <v>0.20602400737036011</v>
          </cell>
          <cell r="H48">
            <v>0.15538722199450988</v>
          </cell>
          <cell r="I48">
            <v>9.5603626406743955E-2</v>
          </cell>
          <cell r="J48">
            <v>6.1717376505416387E-2</v>
          </cell>
          <cell r="K48">
            <v>2.310412786202869E-2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D49">
            <v>0.19864249183848243</v>
          </cell>
          <cell r="E49">
            <v>0.83177881169535661</v>
          </cell>
          <cell r="F49">
            <v>1.6306458634351728</v>
          </cell>
          <cell r="G49">
            <v>2.1829188680303635</v>
          </cell>
          <cell r="H49">
            <v>3.0255380516992068</v>
          </cell>
          <cell r="I49">
            <v>4.1193413499248717</v>
          </cell>
          <cell r="J49">
            <v>5.0703642533285791</v>
          </cell>
          <cell r="K49">
            <v>5.8346446588124472</v>
          </cell>
          <cell r="L49">
            <v>18.803433177759736</v>
          </cell>
          <cell r="M49">
            <v>24.69768269788149</v>
          </cell>
          <cell r="N49">
            <v>23.195915168084419</v>
          </cell>
          <cell r="O49">
            <v>21.597623347974839</v>
          </cell>
          <cell r="P49">
            <v>19.907821486400163</v>
          </cell>
          <cell r="Q49">
            <v>18.14531301653815</v>
          </cell>
          <cell r="R49">
            <v>16.949615933559251</v>
          </cell>
          <cell r="S49">
            <v>15.512192674176136</v>
          </cell>
          <cell r="T49">
            <v>14.040363006988635</v>
          </cell>
          <cell r="U49">
            <v>12.718052716996752</v>
          </cell>
          <cell r="V49">
            <v>11.198650763291393</v>
          </cell>
          <cell r="W49">
            <v>9.6560124160714285</v>
          </cell>
          <cell r="X49">
            <v>8.2558224339082784</v>
          </cell>
          <cell r="Y49">
            <v>6.5675828824675317</v>
          </cell>
          <cell r="Z49">
            <v>4.1605961164772722</v>
          </cell>
          <cell r="AA49">
            <v>1.2446227698863632</v>
          </cell>
          <cell r="AB49">
            <v>3.6271863579545447</v>
          </cell>
          <cell r="AC49">
            <v>3.307140502840908</v>
          </cell>
          <cell r="AD49">
            <v>2.8804126960227263</v>
          </cell>
          <cell r="AE49">
            <v>2.4536848892045446</v>
          </cell>
          <cell r="AF49">
            <v>2.0269570823863634</v>
          </cell>
          <cell r="AG49">
            <v>1.6002292755681817</v>
          </cell>
          <cell r="AH49">
            <v>1.1735014687500001</v>
          </cell>
          <cell r="AI49">
            <v>0.74677366193181816</v>
          </cell>
          <cell r="AJ49">
            <v>0.29337536718750007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19.852823376623377</v>
          </cell>
          <cell r="N50">
            <v>20.749188311688311</v>
          </cell>
          <cell r="O50">
            <v>22.110335064935065</v>
          </cell>
          <cell r="P50">
            <v>23.106296103896099</v>
          </cell>
          <cell r="Q50">
            <v>20.848784415584412</v>
          </cell>
          <cell r="R50">
            <v>18.524875324675325</v>
          </cell>
          <cell r="S50">
            <v>19.089253246753245</v>
          </cell>
          <cell r="T50">
            <v>19.321644155844155</v>
          </cell>
          <cell r="U50">
            <v>19.487637662337661</v>
          </cell>
          <cell r="V50">
            <v>19.753227272727273</v>
          </cell>
          <cell r="W50">
            <v>20.417201298701297</v>
          </cell>
          <cell r="X50">
            <v>21.081175324675325</v>
          </cell>
          <cell r="Y50">
            <v>21.247168831168832</v>
          </cell>
          <cell r="Z50">
            <v>6.6397402597402593</v>
          </cell>
          <cell r="AA50">
            <v>3.3198701298701296</v>
          </cell>
          <cell r="AB50">
            <v>3.3198701298701296</v>
          </cell>
          <cell r="AC50">
            <v>6.6397402597402593</v>
          </cell>
          <cell r="AD50">
            <v>6.6397402597402593</v>
          </cell>
          <cell r="AE50">
            <v>6.6397402597402593</v>
          </cell>
          <cell r="AF50">
            <v>6.6397402597402593</v>
          </cell>
          <cell r="AG50">
            <v>6.6397402597402593</v>
          </cell>
          <cell r="AH50">
            <v>6.6397402597402593</v>
          </cell>
          <cell r="AI50">
            <v>6.6397402597402593</v>
          </cell>
          <cell r="AJ50">
            <v>6.6397402597402593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19.852823376623377</v>
          </cell>
          <cell r="N51">
            <v>20.749188311688311</v>
          </cell>
          <cell r="O51">
            <v>22.110335064935065</v>
          </cell>
          <cell r="P51">
            <v>23.106296103896099</v>
          </cell>
          <cell r="Q51">
            <v>20.848784415584412</v>
          </cell>
          <cell r="R51">
            <v>18.524875324675325</v>
          </cell>
          <cell r="S51">
            <v>19.089253246753245</v>
          </cell>
          <cell r="T51">
            <v>19.321644155844155</v>
          </cell>
          <cell r="U51">
            <v>19.487637662337661</v>
          </cell>
          <cell r="V51">
            <v>19.753227272727273</v>
          </cell>
          <cell r="W51">
            <v>20.417201298701297</v>
          </cell>
          <cell r="X51">
            <v>21.081175324675325</v>
          </cell>
          <cell r="Y51">
            <v>21.247168831168832</v>
          </cell>
          <cell r="Z51">
            <v>6.6397402597402593</v>
          </cell>
          <cell r="AA51">
            <v>3.3198701298701296</v>
          </cell>
          <cell r="AB51">
            <v>3.3198701298701296</v>
          </cell>
          <cell r="AC51">
            <v>6.6397402597402593</v>
          </cell>
          <cell r="AD51">
            <v>6.6397402597402593</v>
          </cell>
          <cell r="AE51">
            <v>6.6397402597402593</v>
          </cell>
          <cell r="AF51">
            <v>6.6397402597402593</v>
          </cell>
          <cell r="AG51">
            <v>6.6397402597402593</v>
          </cell>
          <cell r="AH51">
            <v>6.6397402597402593</v>
          </cell>
          <cell r="AI51">
            <v>6.6397402597402593</v>
          </cell>
          <cell r="AJ51">
            <v>6.6397402597402593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D53">
            <v>4.8294194742854435</v>
          </cell>
          <cell r="E53">
            <v>1.0931112250600279</v>
          </cell>
          <cell r="F53">
            <v>1.8709220602818357</v>
          </cell>
          <cell r="G53">
            <v>2.3889428754007236</v>
          </cell>
          <cell r="H53">
            <v>3.1809252736937168</v>
          </cell>
          <cell r="I53">
            <v>4.2149449763316156</v>
          </cell>
          <cell r="J53">
            <v>5.1320816298339951</v>
          </cell>
          <cell r="K53">
            <v>5.8577487866744757</v>
          </cell>
          <cell r="L53">
            <v>18.803433177759736</v>
          </cell>
          <cell r="M53">
            <v>44.550506074504867</v>
          </cell>
          <cell r="N53">
            <v>43.945103479772726</v>
          </cell>
          <cell r="O53">
            <v>43.707958412909903</v>
          </cell>
          <cell r="P53">
            <v>43.014117590296266</v>
          </cell>
          <cell r="Q53">
            <v>38.994097432122558</v>
          </cell>
          <cell r="R53">
            <v>35.474491258234579</v>
          </cell>
          <cell r="S53">
            <v>34.601445920929379</v>
          </cell>
          <cell r="T53">
            <v>33.362007162832789</v>
          </cell>
          <cell r="U53">
            <v>32.205690379334413</v>
          </cell>
          <cell r="V53">
            <v>30.951878036018666</v>
          </cell>
          <cell r="W53">
            <v>30.073213714772727</v>
          </cell>
          <cell r="X53">
            <v>29.336997758583603</v>
          </cell>
          <cell r="Y53">
            <v>27.814751713636362</v>
          </cell>
          <cell r="Z53">
            <v>10.800336376217532</v>
          </cell>
          <cell r="AA53">
            <v>4.5644928997564929</v>
          </cell>
          <cell r="AB53">
            <v>6.9470564878246748</v>
          </cell>
          <cell r="AC53">
            <v>9.9468807625811664</v>
          </cell>
          <cell r="AD53">
            <v>9.5201529557629847</v>
          </cell>
          <cell r="AE53">
            <v>9.093425148944803</v>
          </cell>
          <cell r="AF53">
            <v>8.6666973421266231</v>
          </cell>
          <cell r="AG53">
            <v>8.2399695353084415</v>
          </cell>
          <cell r="AH53">
            <v>7.8132417284902598</v>
          </cell>
          <cell r="AI53">
            <v>7.3865139216720772</v>
          </cell>
          <cell r="AJ53">
            <v>6.9331156269277594</v>
          </cell>
        </row>
        <row r="54">
          <cell r="D54">
            <v>4.8294194742854435</v>
          </cell>
          <cell r="E54">
            <v>1.0931112250600279</v>
          </cell>
          <cell r="F54">
            <v>1.8709220602818357</v>
          </cell>
          <cell r="G54">
            <v>2.3889428754007236</v>
          </cell>
          <cell r="H54">
            <v>3.1809252736937168</v>
          </cell>
          <cell r="I54">
            <v>4.2149449763316156</v>
          </cell>
          <cell r="J54">
            <v>5.1320816298339951</v>
          </cell>
          <cell r="K54">
            <v>5.8577487866744757</v>
          </cell>
          <cell r="L54">
            <v>18.803433177759736</v>
          </cell>
          <cell r="M54">
            <v>44.550506074504867</v>
          </cell>
          <cell r="N54">
            <v>43.945103479772726</v>
          </cell>
          <cell r="O54">
            <v>43.707958412909903</v>
          </cell>
          <cell r="P54">
            <v>43.014117590296266</v>
          </cell>
          <cell r="Q54">
            <v>38.994097432122558</v>
          </cell>
          <cell r="R54">
            <v>35.474491258234579</v>
          </cell>
          <cell r="S54">
            <v>34.601445920929379</v>
          </cell>
          <cell r="T54">
            <v>33.362007162832789</v>
          </cell>
          <cell r="U54">
            <v>32.205690379334413</v>
          </cell>
          <cell r="V54">
            <v>30.951878036018666</v>
          </cell>
          <cell r="W54">
            <v>30.073213714772727</v>
          </cell>
          <cell r="X54">
            <v>29.336997758583603</v>
          </cell>
          <cell r="Y54">
            <v>27.814751713636362</v>
          </cell>
          <cell r="Z54">
            <v>10.800336376217532</v>
          </cell>
          <cell r="AA54">
            <v>4.5644928997564929</v>
          </cell>
          <cell r="AB54">
            <v>6.9470564878246748</v>
          </cell>
          <cell r="AC54">
            <v>9.9468807625811664</v>
          </cell>
          <cell r="AD54">
            <v>9.5201529557629847</v>
          </cell>
          <cell r="AE54">
            <v>9.093425148944803</v>
          </cell>
          <cell r="AF54">
            <v>8.6666973421266231</v>
          </cell>
          <cell r="AG54">
            <v>8.2399695353084415</v>
          </cell>
          <cell r="AH54">
            <v>7.8132417284902598</v>
          </cell>
          <cell r="AI54">
            <v>7.3865139216720772</v>
          </cell>
          <cell r="AJ54">
            <v>6.9331156269277594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</row>
        <row r="58">
          <cell r="D58">
            <v>17.012987012987011</v>
          </cell>
          <cell r="E58">
            <v>75.454545454545453</v>
          </cell>
          <cell r="F58">
            <v>98.025974025974023</v>
          </cell>
          <cell r="G58">
            <v>134.33766233766232</v>
          </cell>
          <cell r="H58">
            <v>187.53246753246751</v>
          </cell>
          <cell r="I58">
            <v>250.70129870129867</v>
          </cell>
          <cell r="J58">
            <v>288.7012987012987</v>
          </cell>
          <cell r="K58">
            <v>331.98701298701297</v>
          </cell>
          <cell r="L58">
            <v>331.98701298701297</v>
          </cell>
          <cell r="M58">
            <v>312.13418961038963</v>
          </cell>
          <cell r="N58">
            <v>291.3850012987013</v>
          </cell>
          <cell r="O58">
            <v>269.27466623376625</v>
          </cell>
          <cell r="P58">
            <v>246.16837012987014</v>
          </cell>
          <cell r="Q58">
            <v>225.31958571428572</v>
          </cell>
          <cell r="R58">
            <v>206.7947103896104</v>
          </cell>
          <cell r="S58">
            <v>187.70545714285714</v>
          </cell>
          <cell r="T58">
            <v>168.38381298701299</v>
          </cell>
          <cell r="U58">
            <v>148.89617532467531</v>
          </cell>
          <cell r="V58">
            <v>129.14294805194805</v>
          </cell>
          <cell r="W58">
            <v>108.72574675324675</v>
          </cell>
          <cell r="X58">
            <v>87.644571428571425</v>
          </cell>
          <cell r="Y58">
            <v>66.397402597402589</v>
          </cell>
          <cell r="Z58">
            <v>59.757662337662332</v>
          </cell>
          <cell r="AA58">
            <v>56.437792207792199</v>
          </cell>
          <cell r="AB58">
            <v>53.117922077922067</v>
          </cell>
          <cell r="AC58">
            <v>46.47818181818181</v>
          </cell>
          <cell r="AD58">
            <v>39.838441558441552</v>
          </cell>
          <cell r="AE58">
            <v>33.198701298701295</v>
          </cell>
          <cell r="AF58">
            <v>26.558961038961037</v>
          </cell>
          <cell r="AG58">
            <v>19.91922077922078</v>
          </cell>
          <cell r="AH58">
            <v>13.27948051948052</v>
          </cell>
          <cell r="AI58">
            <v>6.6397402597402611</v>
          </cell>
          <cell r="AJ58">
            <v>1.7763568394002505E-15</v>
          </cell>
        </row>
        <row r="59">
          <cell r="D59">
            <v>17.012987012987011</v>
          </cell>
          <cell r="E59">
            <v>75.454545454545453</v>
          </cell>
          <cell r="F59">
            <v>98.025974025974023</v>
          </cell>
          <cell r="G59">
            <v>134.33766233766232</v>
          </cell>
          <cell r="H59">
            <v>187.53246753246751</v>
          </cell>
          <cell r="I59">
            <v>250.70129870129867</v>
          </cell>
          <cell r="J59">
            <v>288.7012987012987</v>
          </cell>
          <cell r="K59">
            <v>331.98701298701297</v>
          </cell>
          <cell r="L59">
            <v>331.98701298701297</v>
          </cell>
          <cell r="M59">
            <v>312.13418961038963</v>
          </cell>
          <cell r="N59">
            <v>291.3850012987013</v>
          </cell>
          <cell r="O59">
            <v>269.27466623376625</v>
          </cell>
          <cell r="P59">
            <v>246.16837012987014</v>
          </cell>
          <cell r="Q59">
            <v>225.31958571428572</v>
          </cell>
          <cell r="R59">
            <v>206.7947103896104</v>
          </cell>
          <cell r="S59">
            <v>187.70545714285714</v>
          </cell>
          <cell r="T59">
            <v>168.38381298701299</v>
          </cell>
          <cell r="U59">
            <v>148.89617532467531</v>
          </cell>
          <cell r="V59">
            <v>129.14294805194805</v>
          </cell>
          <cell r="W59">
            <v>108.72574675324675</v>
          </cell>
          <cell r="X59">
            <v>87.644571428571425</v>
          </cell>
          <cell r="Y59">
            <v>66.397402597402589</v>
          </cell>
          <cell r="Z59">
            <v>59.757662337662332</v>
          </cell>
          <cell r="AA59">
            <v>56.437792207792199</v>
          </cell>
          <cell r="AB59">
            <v>53.117922077922067</v>
          </cell>
          <cell r="AC59">
            <v>46.47818181818181</v>
          </cell>
          <cell r="AD59">
            <v>39.838441558441552</v>
          </cell>
          <cell r="AE59">
            <v>33.198701298701295</v>
          </cell>
          <cell r="AF59">
            <v>26.558961038961037</v>
          </cell>
          <cell r="AG59">
            <v>19.91922077922078</v>
          </cell>
          <cell r="AH59">
            <v>13.27948051948052</v>
          </cell>
          <cell r="AI59">
            <v>6.6397402597402611</v>
          </cell>
          <cell r="AJ59">
            <v>1.7763568394002505E-15</v>
          </cell>
        </row>
        <row r="61">
          <cell r="D61">
            <v>5.1245941399679223E-2</v>
          </cell>
          <cell r="E61">
            <v>0.22728161796346283</v>
          </cell>
          <cell r="F61">
            <v>0.29527050815631967</v>
          </cell>
          <cell r="G61">
            <v>0.40464734186128387</v>
          </cell>
          <cell r="H61">
            <v>0.56487892657356331</v>
          </cell>
          <cell r="I61">
            <v>0.75515393341939518</v>
          </cell>
          <cell r="J61">
            <v>0.86961624222509093</v>
          </cell>
          <cell r="K61">
            <v>1</v>
          </cell>
          <cell r="L61">
            <v>1</v>
          </cell>
          <cell r="M61">
            <v>0.94020000000000004</v>
          </cell>
          <cell r="N61">
            <v>0.87770000000000004</v>
          </cell>
          <cell r="O61">
            <v>0.81110000000000004</v>
          </cell>
          <cell r="P61">
            <v>0.74150000000000005</v>
          </cell>
          <cell r="Q61">
            <v>0.67870000000000008</v>
          </cell>
          <cell r="R61">
            <v>0.62290000000000001</v>
          </cell>
          <cell r="S61">
            <v>0.56540000000000001</v>
          </cell>
          <cell r="T61">
            <v>0.50719999999999998</v>
          </cell>
          <cell r="U61">
            <v>0.44849999999999995</v>
          </cell>
          <cell r="V61">
            <v>0.38900000000000001</v>
          </cell>
          <cell r="W61">
            <v>0.32750000000000001</v>
          </cell>
          <cell r="X61">
            <v>0.26400000000000001</v>
          </cell>
          <cell r="Y61">
            <v>0.19999999999999998</v>
          </cell>
          <cell r="Z61">
            <v>0.18</v>
          </cell>
          <cell r="AA61">
            <v>0.16999999999999998</v>
          </cell>
          <cell r="AB61">
            <v>0.15999999999999998</v>
          </cell>
          <cell r="AC61">
            <v>0.13999999999999999</v>
          </cell>
          <cell r="AD61">
            <v>0.11999999999999998</v>
          </cell>
          <cell r="AE61">
            <v>9.9999999999999992E-2</v>
          </cell>
          <cell r="AF61">
            <v>0.08</v>
          </cell>
          <cell r="AG61">
            <v>6.0000000000000005E-2</v>
          </cell>
          <cell r="AH61">
            <v>0.04</v>
          </cell>
          <cell r="AI61">
            <v>2.0000000000000004E-2</v>
          </cell>
          <cell r="AJ61">
            <v>5.3506817131721353E-18</v>
          </cell>
        </row>
        <row r="62">
          <cell r="D62">
            <v>5.1245941399679223E-2</v>
          </cell>
          <cell r="E62">
            <v>0.22728161796346283</v>
          </cell>
          <cell r="F62">
            <v>0.29527050815631967</v>
          </cell>
          <cell r="G62">
            <v>0.40464734186128387</v>
          </cell>
          <cell r="H62">
            <v>0.56487892657356331</v>
          </cell>
          <cell r="I62">
            <v>0.75515393341939518</v>
          </cell>
          <cell r="J62">
            <v>0.86961624222509093</v>
          </cell>
          <cell r="K62">
            <v>1</v>
          </cell>
          <cell r="L62">
            <v>1</v>
          </cell>
          <cell r="M62">
            <v>0.94020000000000004</v>
          </cell>
          <cell r="N62">
            <v>0.87770000000000004</v>
          </cell>
          <cell r="O62">
            <v>0.81110000000000004</v>
          </cell>
          <cell r="P62">
            <v>0.74150000000000005</v>
          </cell>
          <cell r="Q62">
            <v>0.67870000000000008</v>
          </cell>
          <cell r="R62">
            <v>0.62290000000000001</v>
          </cell>
          <cell r="S62">
            <v>0.56540000000000001</v>
          </cell>
          <cell r="T62">
            <v>0.50719999999999998</v>
          </cell>
          <cell r="U62">
            <v>0.44849999999999995</v>
          </cell>
          <cell r="V62">
            <v>0.38900000000000001</v>
          </cell>
          <cell r="W62">
            <v>0.32750000000000001</v>
          </cell>
          <cell r="X62">
            <v>0.26400000000000001</v>
          </cell>
          <cell r="Y62">
            <v>0.19999999999999998</v>
          </cell>
          <cell r="Z62">
            <v>0.18</v>
          </cell>
          <cell r="AA62">
            <v>0.16999999999999998</v>
          </cell>
          <cell r="AB62">
            <v>0.15999999999999998</v>
          </cell>
          <cell r="AC62">
            <v>0.13999999999999999</v>
          </cell>
          <cell r="AD62">
            <v>0.11999999999999998</v>
          </cell>
          <cell r="AE62">
            <v>9.9999999999999992E-2</v>
          </cell>
          <cell r="AF62">
            <v>0.08</v>
          </cell>
          <cell r="AG62">
            <v>6.0000000000000005E-2</v>
          </cell>
          <cell r="AH62">
            <v>0.04</v>
          </cell>
          <cell r="AI62">
            <v>2.0000000000000004E-2</v>
          </cell>
          <cell r="AJ62">
            <v>5.3506817131721353E-18</v>
          </cell>
        </row>
        <row r="65">
          <cell r="L65">
            <v>0</v>
          </cell>
          <cell r="M65">
            <v>19.042200000000001</v>
          </cell>
          <cell r="N65">
            <v>30.119999999999994</v>
          </cell>
          <cell r="O65">
            <v>44.492500000000007</v>
          </cell>
          <cell r="P65">
            <v>59.129399999999997</v>
          </cell>
          <cell r="Q65">
            <v>74.549999999999983</v>
          </cell>
          <cell r="R65">
            <v>67.294499999999999</v>
          </cell>
          <cell r="S65">
            <v>80.655000000000001</v>
          </cell>
          <cell r="T65">
            <v>92.654999999999987</v>
          </cell>
          <cell r="U65">
            <v>103.9812</v>
          </cell>
          <cell r="V65">
            <v>115.81700000000001</v>
          </cell>
          <cell r="W65">
            <v>128.72999999999996</v>
          </cell>
          <cell r="X65">
            <v>146.66399999999999</v>
          </cell>
          <cell r="Y65">
            <v>160.70400000000001</v>
          </cell>
          <cell r="Z65">
            <v>53.87</v>
          </cell>
          <cell r="AA65">
            <v>55.07</v>
          </cell>
          <cell r="AB65">
            <v>0</v>
          </cell>
          <cell r="AC65">
            <v>61.169999999999995</v>
          </cell>
          <cell r="AD65">
            <v>64.83</v>
          </cell>
          <cell r="AE65">
            <v>68.48</v>
          </cell>
          <cell r="AF65">
            <v>72.13</v>
          </cell>
          <cell r="AG65">
            <v>75.779999999999987</v>
          </cell>
          <cell r="AH65">
            <v>79.44</v>
          </cell>
          <cell r="AI65">
            <v>83.09</v>
          </cell>
          <cell r="AJ65">
            <v>86.74</v>
          </cell>
        </row>
        <row r="66">
          <cell r="L66">
            <v>0</v>
          </cell>
          <cell r="M66">
            <v>19.2</v>
          </cell>
          <cell r="N66">
            <v>32.662500000000001</v>
          </cell>
          <cell r="O66">
            <v>46.716999999999999</v>
          </cell>
          <cell r="P66">
            <v>61.592499999999987</v>
          </cell>
          <cell r="Q66">
            <v>57.357299999999995</v>
          </cell>
          <cell r="R66">
            <v>70.281000000000006</v>
          </cell>
          <cell r="S66">
            <v>82.09899999999999</v>
          </cell>
          <cell r="T66">
            <v>93.3232</v>
          </cell>
          <cell r="U66">
            <v>105.07900000000001</v>
          </cell>
          <cell r="V66">
            <v>117.80999999999997</v>
          </cell>
          <cell r="W66">
            <v>135.19800000000001</v>
          </cell>
          <cell r="X66">
            <v>149.024</v>
          </cell>
          <cell r="Y66">
            <v>160.73600000000002</v>
          </cell>
          <cell r="Z66">
            <v>53.88</v>
          </cell>
          <cell r="AA66">
            <v>0</v>
          </cell>
          <cell r="AB66">
            <v>57.529999999999994</v>
          </cell>
          <cell r="AC66">
            <v>61.18</v>
          </cell>
          <cell r="AD66">
            <v>64.84</v>
          </cell>
          <cell r="AE66">
            <v>68.489999999999995</v>
          </cell>
          <cell r="AF66">
            <v>72.14</v>
          </cell>
          <cell r="AG66">
            <v>75.789999999999992</v>
          </cell>
          <cell r="AH66">
            <v>79.45</v>
          </cell>
          <cell r="AI66">
            <v>83.100000000000009</v>
          </cell>
          <cell r="AJ66">
            <v>86.75</v>
          </cell>
        </row>
        <row r="72"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5"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</row>
        <row r="80"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</row>
        <row r="81"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83"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6"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2.402597402587766E-2</v>
          </cell>
        </row>
        <row r="104">
          <cell r="D104">
            <v>0.21579350000000003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D105">
            <v>1.6599500000000003E-2</v>
          </cell>
          <cell r="E105">
            <v>1.6599500000000003E-2</v>
          </cell>
          <cell r="F105">
            <v>1.6599500000000003E-2</v>
          </cell>
          <cell r="G105">
            <v>1.6599500000000003E-2</v>
          </cell>
          <cell r="H105">
            <v>1.6599500000000003E-2</v>
          </cell>
          <cell r="I105">
            <v>1.6599500000000003E-2</v>
          </cell>
          <cell r="J105">
            <v>1.6599500000000003E-2</v>
          </cell>
          <cell r="K105">
            <v>1.6599500000000003E-2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D107">
            <v>0.23239300000000002</v>
          </cell>
          <cell r="E107">
            <v>1.6599500000000003E-2</v>
          </cell>
          <cell r="F107">
            <v>1.6599500000000003E-2</v>
          </cell>
          <cell r="G107">
            <v>1.6599500000000003E-2</v>
          </cell>
          <cell r="H107">
            <v>1.6599500000000003E-2</v>
          </cell>
          <cell r="I107">
            <v>1.6599500000000003E-2</v>
          </cell>
          <cell r="J107">
            <v>1.6599500000000003E-2</v>
          </cell>
          <cell r="K107">
            <v>1.6599500000000003E-2</v>
          </cell>
        </row>
        <row r="110">
          <cell r="L110">
            <v>6.9842380275869924E-4</v>
          </cell>
          <cell r="M110">
            <v>9.3123173701159902E-4</v>
          </cell>
          <cell r="N110">
            <v>8.7554407913844581E-4</v>
          </cell>
          <cell r="O110">
            <v>8.1734209557536759E-4</v>
          </cell>
          <cell r="P110">
            <v>7.553220618905515E-4</v>
          </cell>
          <cell r="Q110">
            <v>6.905083329947076E-4</v>
          </cell>
          <cell r="R110">
            <v>6.4221849776766645E-4</v>
          </cell>
          <cell r="S110">
            <v>5.8941786099839764E-4</v>
          </cell>
          <cell r="T110">
            <v>5.3500860267881073E-4</v>
          </cell>
          <cell r="U110">
            <v>4.860299577926738E-4</v>
          </cell>
          <cell r="V110">
            <v>4.2978003957049683E-4</v>
          </cell>
          <cell r="W110">
            <v>3.7276351258208916E-4</v>
          </cell>
          <cell r="X110">
            <v>3.2169897017164022E-4</v>
          </cell>
          <cell r="Y110">
            <v>2.5932375000143584E-4</v>
          </cell>
          <cell r="Z110">
            <v>1.5441193181950854E-4</v>
          </cell>
          <cell r="AA110">
            <v>4.6323579545917424E-5</v>
          </cell>
          <cell r="AB110">
            <v>1.3125014204687417E-4</v>
          </cell>
          <cell r="AC110">
            <v>1.2352954545599603E-4</v>
          </cell>
          <cell r="AD110">
            <v>1.0808835227423978E-4</v>
          </cell>
          <cell r="AE110">
            <v>9.264715909248354E-5</v>
          </cell>
          <cell r="AF110">
            <v>7.7205965910727287E-5</v>
          </cell>
          <cell r="AG110">
            <v>6.1764772728971034E-5</v>
          </cell>
          <cell r="AH110">
            <v>4.6323579547214781E-5</v>
          </cell>
          <cell r="AI110">
            <v>3.0882386365458534E-5</v>
          </cell>
          <cell r="AJ110">
            <v>1.4154427085060426E-5</v>
          </cell>
        </row>
        <row r="111">
          <cell r="L111">
            <v>0</v>
          </cell>
          <cell r="M111">
            <v>7.1597402597295878E-4</v>
          </cell>
          <cell r="N111">
            <v>7.2077922077814648E-4</v>
          </cell>
          <cell r="O111">
            <v>7.8084415584299199E-4</v>
          </cell>
          <cell r="P111">
            <v>8.192857142844931E-4</v>
          </cell>
          <cell r="Q111">
            <v>8.5292207792080662E-4</v>
          </cell>
          <cell r="R111">
            <v>6.5590909090811327E-4</v>
          </cell>
          <cell r="S111">
            <v>6.8474025973923921E-4</v>
          </cell>
          <cell r="T111">
            <v>6.9675324675220834E-4</v>
          </cell>
          <cell r="U111">
            <v>7.0155844155739592E-4</v>
          </cell>
          <cell r="V111">
            <v>7.0876623376517735E-4</v>
          </cell>
          <cell r="W111">
            <v>7.2077922077814648E-4</v>
          </cell>
          <cell r="X111">
            <v>7.5681818181705374E-4</v>
          </cell>
          <cell r="Y111">
            <v>7.6883116883002286E-4</v>
          </cell>
          <cell r="Z111">
            <v>2.4025974025938216E-4</v>
          </cell>
          <cell r="AA111">
            <v>2.4025974025938216E-4</v>
          </cell>
          <cell r="AB111">
            <v>0</v>
          </cell>
          <cell r="AC111">
            <v>2.4025974025938216E-4</v>
          </cell>
          <cell r="AD111">
            <v>2.4025974025938216E-4</v>
          </cell>
          <cell r="AE111">
            <v>2.4025974025938216E-4</v>
          </cell>
          <cell r="AF111">
            <v>2.4025974025938216E-4</v>
          </cell>
          <cell r="AG111">
            <v>2.4025974025938216E-4</v>
          </cell>
          <cell r="AH111">
            <v>2.4025974025938216E-4</v>
          </cell>
          <cell r="AI111">
            <v>2.4025974025938216E-4</v>
          </cell>
          <cell r="AJ111">
            <v>2.4025974025938216E-4</v>
          </cell>
        </row>
        <row r="112">
          <cell r="L112">
            <v>0</v>
          </cell>
          <cell r="M112">
            <v>7.1597402597295878E-4</v>
          </cell>
          <cell r="N112">
            <v>7.2077922077814648E-4</v>
          </cell>
          <cell r="O112">
            <v>7.8084415584299199E-4</v>
          </cell>
          <cell r="P112">
            <v>8.192857142844931E-4</v>
          </cell>
          <cell r="Q112">
            <v>8.5292207792080662E-4</v>
          </cell>
          <cell r="R112">
            <v>6.5590909090811327E-4</v>
          </cell>
          <cell r="S112">
            <v>6.8474025973923921E-4</v>
          </cell>
          <cell r="T112">
            <v>6.9675324675220834E-4</v>
          </cell>
          <cell r="U112">
            <v>7.0155844155739592E-4</v>
          </cell>
          <cell r="V112">
            <v>7.0876623376517735E-4</v>
          </cell>
          <cell r="W112">
            <v>7.2077922077814648E-4</v>
          </cell>
          <cell r="X112">
            <v>7.5681818181705374E-4</v>
          </cell>
          <cell r="Y112">
            <v>7.6883116883002286E-4</v>
          </cell>
          <cell r="Z112">
            <v>2.4025974025938216E-4</v>
          </cell>
          <cell r="AA112">
            <v>2.4025974025938216E-4</v>
          </cell>
          <cell r="AB112">
            <v>0</v>
          </cell>
          <cell r="AC112">
            <v>2.4025974025938216E-4</v>
          </cell>
          <cell r="AD112">
            <v>2.4025974025938216E-4</v>
          </cell>
          <cell r="AE112">
            <v>2.4025974025938216E-4</v>
          </cell>
          <cell r="AF112">
            <v>2.4025974025938216E-4</v>
          </cell>
          <cell r="AG112">
            <v>2.4025974025938216E-4</v>
          </cell>
          <cell r="AH112">
            <v>2.4025974025938216E-4</v>
          </cell>
          <cell r="AI112">
            <v>2.4025974025938216E-4</v>
          </cell>
          <cell r="AJ112">
            <v>2.4025974025938216E-4</v>
          </cell>
        </row>
        <row r="115">
          <cell r="L115">
            <v>2.4025974025938215E-2</v>
          </cell>
          <cell r="M115">
            <v>2.3309999999965258E-2</v>
          </cell>
          <cell r="N115">
            <v>2.1868441558412586E-2</v>
          </cell>
          <cell r="O115">
            <v>2.030675324673039E-2</v>
          </cell>
          <cell r="P115">
            <v>1.8668181818165437E-2</v>
          </cell>
          <cell r="Q115">
            <v>1.6962337662328037E-2</v>
          </cell>
          <cell r="R115">
            <v>1.5650519480515615E-2</v>
          </cell>
          <cell r="S115">
            <v>1.4281038961040517E-2</v>
          </cell>
          <cell r="T115">
            <v>1.2887532467539582E-2</v>
          </cell>
          <cell r="U115">
            <v>1.1484415584428314E-2</v>
          </cell>
          <cell r="V115">
            <v>1.0066883116901515E-2</v>
          </cell>
          <cell r="W115">
            <v>8.6253246753488239E-3</v>
          </cell>
          <cell r="X115">
            <v>7.1116883117184407E-3</v>
          </cell>
          <cell r="Y115">
            <v>5.5740259740622395E-3</v>
          </cell>
          <cell r="Z115">
            <v>4.5649350649767098E-3</v>
          </cell>
          <cell r="AA115">
            <v>4.0844155844591565E-3</v>
          </cell>
          <cell r="AB115">
            <v>4.0844155844597619E-3</v>
          </cell>
          <cell r="AC115">
            <v>3.6038961039416033E-3</v>
          </cell>
          <cell r="AD115">
            <v>3.12337662342405E-3</v>
          </cell>
          <cell r="AE115">
            <v>2.6428571429064967E-3</v>
          </cell>
          <cell r="AF115">
            <v>2.1623376623889435E-3</v>
          </cell>
          <cell r="AG115">
            <v>1.6818181818713902E-3</v>
          </cell>
          <cell r="AH115">
            <v>1.2012987013538369E-3</v>
          </cell>
          <cell r="AI115">
            <v>7.2077922083628356E-4</v>
          </cell>
          <cell r="AJ115">
            <v>2.4025974031873036E-4</v>
          </cell>
        </row>
        <row r="116">
          <cell r="L116">
            <v>2.4025974025938215E-2</v>
          </cell>
          <cell r="M116">
            <v>2.3309999999965258E-2</v>
          </cell>
          <cell r="N116">
            <v>2.1868441558412586E-2</v>
          </cell>
          <cell r="O116">
            <v>2.030675324673039E-2</v>
          </cell>
          <cell r="P116">
            <v>1.8668181818165437E-2</v>
          </cell>
          <cell r="Q116">
            <v>1.6962337662328037E-2</v>
          </cell>
          <cell r="R116">
            <v>1.5650519480515615E-2</v>
          </cell>
          <cell r="S116">
            <v>1.4281038961040517E-2</v>
          </cell>
          <cell r="T116">
            <v>1.2887532467539582E-2</v>
          </cell>
          <cell r="U116">
            <v>1.1484415584428314E-2</v>
          </cell>
          <cell r="V116">
            <v>1.0066883116901515E-2</v>
          </cell>
          <cell r="W116">
            <v>8.6253246753488239E-3</v>
          </cell>
          <cell r="X116">
            <v>7.1116883117184407E-3</v>
          </cell>
          <cell r="Y116">
            <v>5.5740259740622395E-3</v>
          </cell>
          <cell r="Z116">
            <v>4.5649350649767098E-3</v>
          </cell>
          <cell r="AA116">
            <v>4.0844155844591565E-3</v>
          </cell>
          <cell r="AB116">
            <v>4.0844155844597619E-3</v>
          </cell>
          <cell r="AC116">
            <v>3.6038961039416033E-3</v>
          </cell>
          <cell r="AD116">
            <v>3.12337662342405E-3</v>
          </cell>
          <cell r="AE116">
            <v>2.6428571429064967E-3</v>
          </cell>
          <cell r="AF116">
            <v>2.1623376623889435E-3</v>
          </cell>
          <cell r="AG116">
            <v>1.6818181818713902E-3</v>
          </cell>
          <cell r="AH116">
            <v>1.2012987013538369E-3</v>
          </cell>
          <cell r="AI116">
            <v>7.2077922083628356E-4</v>
          </cell>
          <cell r="AJ116">
            <v>2.4025974031873036E-4</v>
          </cell>
        </row>
        <row r="119">
          <cell r="L119">
            <v>6.9842380275869924E-4</v>
          </cell>
          <cell r="M119">
            <v>9.0348103124865344E-4</v>
          </cell>
          <cell r="N119">
            <v>8.4760712702809779E-4</v>
          </cell>
          <cell r="O119">
            <v>7.870770641224907E-4</v>
          </cell>
          <cell r="P119">
            <v>7.2356705965845596E-4</v>
          </cell>
          <cell r="Q119">
            <v>6.5744960633079574E-4</v>
          </cell>
          <cell r="R119">
            <v>6.1638592816543221E-4</v>
          </cell>
          <cell r="S119">
            <v>5.6244979383123016E-4</v>
          </cell>
          <cell r="T119">
            <v>5.0756741152625416E-4</v>
          </cell>
          <cell r="U119">
            <v>4.5804873782518302E-4</v>
          </cell>
          <cell r="V119">
            <v>4.0151134131566888E-4</v>
          </cell>
          <cell r="W119">
            <v>3.4401568384836577E-4</v>
          </cell>
          <cell r="X119">
            <v>2.907569318194136E-4</v>
          </cell>
          <cell r="Y119">
            <v>2.2789056818330088E-4</v>
          </cell>
          <cell r="Z119">
            <v>1.4669133522861097E-4</v>
          </cell>
          <cell r="AA119">
            <v>4.3750047348951568E-5</v>
          </cell>
          <cell r="AB119">
            <v>1.3125014204687417E-4</v>
          </cell>
          <cell r="AC119">
            <v>1.1580894886509846E-4</v>
          </cell>
          <cell r="AD119">
            <v>1.0036775568334221E-4</v>
          </cell>
          <cell r="AE119">
            <v>8.4926562501585952E-5</v>
          </cell>
          <cell r="AF119">
            <v>6.9485369319829699E-5</v>
          </cell>
          <cell r="AG119">
            <v>5.4044176138073453E-5</v>
          </cell>
          <cell r="AH119">
            <v>3.8602982956317206E-5</v>
          </cell>
          <cell r="AI119">
            <v>2.316178977456095E-5</v>
          </cell>
          <cell r="AJ119">
            <v>7.0772135434043094E-6</v>
          </cell>
        </row>
        <row r="120">
          <cell r="L120">
            <v>0</v>
          </cell>
          <cell r="M120">
            <v>7.2077922077814648E-4</v>
          </cell>
          <cell r="N120">
            <v>7.8084415584299199E-4</v>
          </cell>
          <cell r="O120">
            <v>8.192857142844931E-4</v>
          </cell>
          <cell r="P120">
            <v>8.5292207792080662E-4</v>
          </cell>
          <cell r="Q120">
            <v>6.5590909090811327E-4</v>
          </cell>
          <cell r="R120">
            <v>6.8474025973923921E-4</v>
          </cell>
          <cell r="S120">
            <v>6.9675324675220834E-4</v>
          </cell>
          <cell r="T120">
            <v>7.0155844155739592E-4</v>
          </cell>
          <cell r="U120">
            <v>7.0876623376517735E-4</v>
          </cell>
          <cell r="V120">
            <v>7.2077922077814648E-4</v>
          </cell>
          <cell r="W120">
            <v>7.5681818181705374E-4</v>
          </cell>
          <cell r="X120">
            <v>7.6883116883002286E-4</v>
          </cell>
          <cell r="Y120">
            <v>7.6883116883002286E-4</v>
          </cell>
          <cell r="Z120">
            <v>2.4025974025938216E-4</v>
          </cell>
          <cell r="AA120">
            <v>0</v>
          </cell>
          <cell r="AB120">
            <v>2.4025974025938216E-4</v>
          </cell>
          <cell r="AC120">
            <v>2.4025974025938216E-4</v>
          </cell>
          <cell r="AD120">
            <v>2.4025974025938216E-4</v>
          </cell>
          <cell r="AE120">
            <v>2.4025974025938216E-4</v>
          </cell>
          <cell r="AF120">
            <v>2.4025974025938216E-4</v>
          </cell>
          <cell r="AG120">
            <v>2.4025974025938216E-4</v>
          </cell>
          <cell r="AH120">
            <v>2.4025974025938216E-4</v>
          </cell>
          <cell r="AI120">
            <v>2.4025974025938216E-4</v>
          </cell>
          <cell r="AJ120">
            <v>2.4025974025938216E-4</v>
          </cell>
        </row>
        <row r="121">
          <cell r="L121">
            <v>0</v>
          </cell>
          <cell r="M121">
            <v>7.2077922077814648E-4</v>
          </cell>
          <cell r="N121">
            <v>7.8084415584299199E-4</v>
          </cell>
          <cell r="O121">
            <v>8.192857142844931E-4</v>
          </cell>
          <cell r="P121">
            <v>8.5292207792080662E-4</v>
          </cell>
          <cell r="Q121">
            <v>6.5590909090811327E-4</v>
          </cell>
          <cell r="R121">
            <v>6.8474025973923921E-4</v>
          </cell>
          <cell r="S121">
            <v>6.9675324675220834E-4</v>
          </cell>
          <cell r="T121">
            <v>7.0155844155739592E-4</v>
          </cell>
          <cell r="U121">
            <v>7.0876623376517735E-4</v>
          </cell>
          <cell r="V121">
            <v>7.2077922077814648E-4</v>
          </cell>
          <cell r="W121">
            <v>7.5681818181705374E-4</v>
          </cell>
          <cell r="X121">
            <v>7.6883116883002286E-4</v>
          </cell>
          <cell r="Y121">
            <v>7.6883116883002286E-4</v>
          </cell>
          <cell r="Z121">
            <v>2.4025974025938216E-4</v>
          </cell>
          <cell r="AA121">
            <v>0</v>
          </cell>
          <cell r="AB121">
            <v>2.4025974025938216E-4</v>
          </cell>
          <cell r="AC121">
            <v>2.4025974025938216E-4</v>
          </cell>
          <cell r="AD121">
            <v>2.4025974025938216E-4</v>
          </cell>
          <cell r="AE121">
            <v>2.4025974025938216E-4</v>
          </cell>
          <cell r="AF121">
            <v>2.4025974025938216E-4</v>
          </cell>
          <cell r="AG121">
            <v>2.4025974025938216E-4</v>
          </cell>
          <cell r="AH121">
            <v>2.4025974025938216E-4</v>
          </cell>
          <cell r="AI121">
            <v>2.4025974025938216E-4</v>
          </cell>
          <cell r="AJ121">
            <v>2.4025974025938216E-4</v>
          </cell>
        </row>
        <row r="122"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</row>
        <row r="123"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</row>
        <row r="124">
          <cell r="L124">
            <v>6.9842380275869924E-4</v>
          </cell>
          <cell r="M124">
            <v>1.6242602520267998E-3</v>
          </cell>
          <cell r="N124">
            <v>1.6284512828710898E-3</v>
          </cell>
          <cell r="O124">
            <v>1.6063627784069839E-3</v>
          </cell>
          <cell r="P124">
            <v>1.5764891375792626E-3</v>
          </cell>
          <cell r="Q124">
            <v>1.3133586972389091E-3</v>
          </cell>
          <cell r="R124">
            <v>1.3011261879046715E-3</v>
          </cell>
          <cell r="S124">
            <v>1.2592030405834385E-3</v>
          </cell>
          <cell r="T124">
            <v>1.2091258530836501E-3</v>
          </cell>
          <cell r="U124">
            <v>1.1668149715903604E-3</v>
          </cell>
          <cell r="V124">
            <v>1.1222905620938152E-3</v>
          </cell>
          <cell r="W124">
            <v>1.1008338656654194E-3</v>
          </cell>
          <cell r="X124">
            <v>1.0595881006494365E-3</v>
          </cell>
          <cell r="Y124">
            <v>9.9672173701332374E-4</v>
          </cell>
          <cell r="Z124">
            <v>3.869510754879931E-4</v>
          </cell>
          <cell r="AA124">
            <v>4.3750047348951568E-5</v>
          </cell>
          <cell r="AB124">
            <v>3.7150988230625633E-4</v>
          </cell>
          <cell r="AC124">
            <v>3.5606868912448064E-4</v>
          </cell>
          <cell r="AD124">
            <v>3.4062749594272436E-4</v>
          </cell>
          <cell r="AE124">
            <v>3.2518630276096808E-4</v>
          </cell>
          <cell r="AF124">
            <v>3.0974510957921186E-4</v>
          </cell>
          <cell r="AG124">
            <v>2.9430391639745563E-4</v>
          </cell>
          <cell r="AH124">
            <v>2.7886272321569935E-4</v>
          </cell>
          <cell r="AI124">
            <v>2.6342153003394312E-4</v>
          </cell>
          <cell r="AJ124">
            <v>2.4733695380278644E-4</v>
          </cell>
        </row>
        <row r="125">
          <cell r="K125">
            <v>2.4025974025877642E-2</v>
          </cell>
        </row>
        <row r="127">
          <cell r="D127">
            <v>0.21579350000000003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</row>
        <row r="128">
          <cell r="D128">
            <v>1.6599500000000003E-2</v>
          </cell>
          <cell r="E128">
            <v>1.6599500000000003E-2</v>
          </cell>
          <cell r="F128">
            <v>1.6599500000000003E-2</v>
          </cell>
          <cell r="G128">
            <v>1.6599500000000003E-2</v>
          </cell>
          <cell r="H128">
            <v>1.6599500000000003E-2</v>
          </cell>
          <cell r="I128">
            <v>1.6599500000000003E-2</v>
          </cell>
          <cell r="J128">
            <v>1.6599500000000003E-2</v>
          </cell>
          <cell r="K128">
            <v>1.6599500000000003E-2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1.3968476055173985E-3</v>
          </cell>
          <cell r="M129">
            <v>1.8347127682602524E-3</v>
          </cell>
          <cell r="N129">
            <v>1.7231512061665435E-3</v>
          </cell>
          <cell r="O129">
            <v>1.6044191596978584E-3</v>
          </cell>
          <cell r="P129">
            <v>1.4788891215490076E-3</v>
          </cell>
          <cell r="Q129">
            <v>1.3479579393255033E-3</v>
          </cell>
          <cell r="R129">
            <v>1.2586044259330987E-3</v>
          </cell>
          <cell r="S129">
            <v>1.1518676548296278E-3</v>
          </cell>
          <cell r="T129">
            <v>1.042576014205065E-3</v>
          </cell>
          <cell r="U129">
            <v>9.4407869561785682E-4</v>
          </cell>
          <cell r="V129">
            <v>8.3129138088616577E-4</v>
          </cell>
          <cell r="W129">
            <v>7.1677919643045487E-4</v>
          </cell>
          <cell r="X129">
            <v>6.1245590199105382E-4</v>
          </cell>
          <cell r="Y129">
            <v>4.8721431818473672E-4</v>
          </cell>
          <cell r="Z129">
            <v>3.0110326704811951E-4</v>
          </cell>
          <cell r="AA129">
            <v>9.0073626894869E-5</v>
          </cell>
          <cell r="AB129">
            <v>2.6250028409374835E-4</v>
          </cell>
          <cell r="AC129">
            <v>2.3933849432109449E-4</v>
          </cell>
          <cell r="AD129">
            <v>2.0845610795758199E-4</v>
          </cell>
          <cell r="AE129">
            <v>1.7757372159406948E-4</v>
          </cell>
          <cell r="AF129">
            <v>1.4669133523055697E-4</v>
          </cell>
          <cell r="AG129">
            <v>1.1580894886704449E-4</v>
          </cell>
          <cell r="AH129">
            <v>8.4926562503531987E-5</v>
          </cell>
          <cell r="AI129">
            <v>5.404417614001948E-5</v>
          </cell>
          <cell r="AJ129">
            <v>2.1231640628464736E-5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1.4367532467511053E-3</v>
          </cell>
          <cell r="N130">
            <v>1.5016233766211385E-3</v>
          </cell>
          <cell r="O130">
            <v>1.6001298701274851E-3</v>
          </cell>
          <cell r="P130">
            <v>1.6722077922052998E-3</v>
          </cell>
          <cell r="Q130">
            <v>1.50883116882892E-3</v>
          </cell>
          <cell r="R130">
            <v>1.3406493506473525E-3</v>
          </cell>
          <cell r="S130">
            <v>1.3814935064914474E-3</v>
          </cell>
          <cell r="T130">
            <v>1.3983116883096044E-3</v>
          </cell>
          <cell r="U130">
            <v>1.4103246753225732E-3</v>
          </cell>
          <cell r="V130">
            <v>1.4295454545433239E-3</v>
          </cell>
          <cell r="W130">
            <v>1.4775974025952002E-3</v>
          </cell>
          <cell r="X130">
            <v>1.5256493506470765E-3</v>
          </cell>
          <cell r="Y130">
            <v>1.5376623376600457E-3</v>
          </cell>
          <cell r="Z130">
            <v>4.8051948051876432E-4</v>
          </cell>
          <cell r="AA130">
            <v>2.4025974025938216E-4</v>
          </cell>
          <cell r="AB130">
            <v>2.4025974025938216E-4</v>
          </cell>
          <cell r="AC130">
            <v>4.8051948051876432E-4</v>
          </cell>
          <cell r="AD130">
            <v>4.8051948051876432E-4</v>
          </cell>
          <cell r="AE130">
            <v>4.8051948051876432E-4</v>
          </cell>
          <cell r="AF130">
            <v>4.8051948051876432E-4</v>
          </cell>
          <cell r="AG130">
            <v>4.8051948051876432E-4</v>
          </cell>
          <cell r="AH130">
            <v>4.8051948051876432E-4</v>
          </cell>
          <cell r="AI130">
            <v>4.8051948051876432E-4</v>
          </cell>
          <cell r="AJ130">
            <v>4.8051948051876432E-4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1.4367532467511053E-3</v>
          </cell>
          <cell r="N131">
            <v>1.5016233766211385E-3</v>
          </cell>
          <cell r="O131">
            <v>1.6001298701274851E-3</v>
          </cell>
          <cell r="P131">
            <v>1.6722077922052998E-3</v>
          </cell>
          <cell r="Q131">
            <v>1.50883116882892E-3</v>
          </cell>
          <cell r="R131">
            <v>1.3406493506473525E-3</v>
          </cell>
          <cell r="S131">
            <v>1.3814935064914474E-3</v>
          </cell>
          <cell r="T131">
            <v>1.3983116883096044E-3</v>
          </cell>
          <cell r="U131">
            <v>1.4103246753225732E-3</v>
          </cell>
          <cell r="V131">
            <v>1.4295454545433239E-3</v>
          </cell>
          <cell r="W131">
            <v>1.4775974025952002E-3</v>
          </cell>
          <cell r="X131">
            <v>1.5256493506470765E-3</v>
          </cell>
          <cell r="Y131">
            <v>1.5376623376600457E-3</v>
          </cell>
          <cell r="Z131">
            <v>4.8051948051876432E-4</v>
          </cell>
          <cell r="AA131">
            <v>2.4025974025938216E-4</v>
          </cell>
          <cell r="AB131">
            <v>2.4025974025938216E-4</v>
          </cell>
          <cell r="AC131">
            <v>4.8051948051876432E-4</v>
          </cell>
          <cell r="AD131">
            <v>4.8051948051876432E-4</v>
          </cell>
          <cell r="AE131">
            <v>4.8051948051876432E-4</v>
          </cell>
          <cell r="AF131">
            <v>4.8051948051876432E-4</v>
          </cell>
          <cell r="AG131">
            <v>4.8051948051876432E-4</v>
          </cell>
          <cell r="AH131">
            <v>4.8051948051876432E-4</v>
          </cell>
          <cell r="AI131">
            <v>4.8051948051876432E-4</v>
          </cell>
          <cell r="AJ131">
            <v>4.8051948051876432E-4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</row>
        <row r="133">
          <cell r="D133">
            <v>0.23239300000000002</v>
          </cell>
          <cell r="E133">
            <v>1.6599500000000003E-2</v>
          </cell>
          <cell r="F133">
            <v>1.6599500000000003E-2</v>
          </cell>
          <cell r="G133">
            <v>1.6599500000000003E-2</v>
          </cell>
          <cell r="H133">
            <v>1.6599500000000003E-2</v>
          </cell>
          <cell r="I133">
            <v>1.6599500000000003E-2</v>
          </cell>
          <cell r="J133">
            <v>1.6599500000000003E-2</v>
          </cell>
          <cell r="K133">
            <v>1.6599500000000003E-2</v>
          </cell>
          <cell r="L133">
            <v>1.3968476055173985E-3</v>
          </cell>
          <cell r="M133">
            <v>3.2714660150113574E-3</v>
          </cell>
          <cell r="N133">
            <v>3.224774582787682E-3</v>
          </cell>
          <cell r="O133">
            <v>3.2045490298253437E-3</v>
          </cell>
          <cell r="P133">
            <v>3.1510969137543074E-3</v>
          </cell>
          <cell r="Q133">
            <v>2.8567891081544231E-3</v>
          </cell>
          <cell r="R133">
            <v>2.5992537765804511E-3</v>
          </cell>
          <cell r="S133">
            <v>2.533361161321075E-3</v>
          </cell>
          <cell r="T133">
            <v>2.4408877025146694E-3</v>
          </cell>
          <cell r="U133">
            <v>2.35440337094043E-3</v>
          </cell>
          <cell r="V133">
            <v>2.2608368354294899E-3</v>
          </cell>
          <cell r="W133">
            <v>2.1943765990256551E-3</v>
          </cell>
          <cell r="X133">
            <v>2.1381052526381304E-3</v>
          </cell>
          <cell r="Y133">
            <v>2.0248766558447822E-3</v>
          </cell>
          <cell r="Z133">
            <v>7.8162274756688388E-4</v>
          </cell>
          <cell r="AA133">
            <v>3.3033336715425116E-4</v>
          </cell>
          <cell r="AB133">
            <v>5.0276002435313051E-4</v>
          </cell>
          <cell r="AC133">
            <v>7.1985797483985875E-4</v>
          </cell>
          <cell r="AD133">
            <v>6.889755884763463E-4</v>
          </cell>
          <cell r="AE133">
            <v>6.5809320211283385E-4</v>
          </cell>
          <cell r="AF133">
            <v>6.2721081574932129E-4</v>
          </cell>
          <cell r="AG133">
            <v>5.9632842938580884E-4</v>
          </cell>
          <cell r="AH133">
            <v>5.6544604302229628E-4</v>
          </cell>
          <cell r="AI133">
            <v>5.3456365665878382E-4</v>
          </cell>
          <cell r="AJ133">
            <v>5.0175112114722901E-4</v>
          </cell>
        </row>
        <row r="134">
          <cell r="D134">
            <v>0.23239300000000002</v>
          </cell>
          <cell r="E134">
            <v>1.6599500000000003E-2</v>
          </cell>
          <cell r="F134">
            <v>1.6599500000000003E-2</v>
          </cell>
          <cell r="G134">
            <v>1.6599500000000003E-2</v>
          </cell>
          <cell r="H134">
            <v>1.6599500000000003E-2</v>
          </cell>
          <cell r="I134">
            <v>1.6599500000000003E-2</v>
          </cell>
          <cell r="J134">
            <v>1.6599500000000003E-2</v>
          </cell>
          <cell r="K134">
            <v>1.6599500000000003E-2</v>
          </cell>
          <cell r="L134">
            <v>1.3968476055173985E-3</v>
          </cell>
          <cell r="M134">
            <v>3.2714660150113574E-3</v>
          </cell>
          <cell r="N134">
            <v>3.224774582787682E-3</v>
          </cell>
          <cell r="O134">
            <v>3.2045490298253437E-3</v>
          </cell>
          <cell r="P134">
            <v>3.1510969137543074E-3</v>
          </cell>
          <cell r="Q134">
            <v>2.8567891081544231E-3</v>
          </cell>
          <cell r="R134">
            <v>2.5992537765804511E-3</v>
          </cell>
          <cell r="S134">
            <v>2.533361161321075E-3</v>
          </cell>
          <cell r="T134">
            <v>2.4408877025146694E-3</v>
          </cell>
          <cell r="U134">
            <v>2.35440337094043E-3</v>
          </cell>
          <cell r="V134">
            <v>2.2608368354294899E-3</v>
          </cell>
          <cell r="W134">
            <v>2.1943765990256551E-3</v>
          </cell>
          <cell r="X134">
            <v>2.1381052526381304E-3</v>
          </cell>
          <cell r="Y134">
            <v>2.0248766558447822E-3</v>
          </cell>
          <cell r="Z134">
            <v>7.8162274756688388E-4</v>
          </cell>
          <cell r="AA134">
            <v>3.3033336715425116E-4</v>
          </cell>
          <cell r="AB134">
            <v>5.0276002435313051E-4</v>
          </cell>
          <cell r="AC134">
            <v>7.1985797483985875E-4</v>
          </cell>
          <cell r="AD134">
            <v>6.889755884763463E-4</v>
          </cell>
          <cell r="AE134">
            <v>6.5809320211283385E-4</v>
          </cell>
          <cell r="AF134">
            <v>6.2721081574932129E-4</v>
          </cell>
          <cell r="AG134">
            <v>5.9632842938580884E-4</v>
          </cell>
          <cell r="AH134">
            <v>5.6544604302229628E-4</v>
          </cell>
          <cell r="AI134">
            <v>5.3456365665878382E-4</v>
          </cell>
          <cell r="AJ134">
            <v>5.0175112114722901E-4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2.402597402587766E-2</v>
          </cell>
          <cell r="L138">
            <v>2.402597402587766E-2</v>
          </cell>
          <cell r="M138">
            <v>2.2589220779126555E-2</v>
          </cell>
          <cell r="N138">
            <v>2.1087597402505417E-2</v>
          </cell>
          <cell r="O138">
            <v>1.9487467532377931E-2</v>
          </cell>
          <cell r="P138">
            <v>1.7815259740172631E-2</v>
          </cell>
          <cell r="Q138">
            <v>1.6306428571343713E-2</v>
          </cell>
          <cell r="R138">
            <v>1.4965779220696361E-2</v>
          </cell>
          <cell r="S138">
            <v>1.3584285714204914E-2</v>
          </cell>
          <cell r="T138">
            <v>1.2185974025895309E-2</v>
          </cell>
          <cell r="U138">
            <v>1.0775649350572736E-2</v>
          </cell>
          <cell r="V138">
            <v>9.3461038960294118E-3</v>
          </cell>
          <cell r="W138">
            <v>7.868506493434211E-3</v>
          </cell>
          <cell r="X138">
            <v>6.3428571427871349E-3</v>
          </cell>
          <cell r="Y138">
            <v>4.8051948051270887E-3</v>
          </cell>
          <cell r="Z138">
            <v>4.3246753246083246E-3</v>
          </cell>
          <cell r="AA138">
            <v>4.0844155843489426E-3</v>
          </cell>
          <cell r="AB138">
            <v>3.8441558440895605E-3</v>
          </cell>
          <cell r="AC138">
            <v>3.3636363635707964E-3</v>
          </cell>
          <cell r="AD138">
            <v>2.8831168830520323E-3</v>
          </cell>
          <cell r="AE138">
            <v>2.4025974025332682E-3</v>
          </cell>
          <cell r="AF138">
            <v>1.9220779220145039E-3</v>
          </cell>
          <cell r="AG138">
            <v>1.4415584414957396E-3</v>
          </cell>
          <cell r="AH138">
            <v>9.6103896097697529E-4</v>
          </cell>
          <cell r="AI138">
            <v>4.8051948045821097E-4</v>
          </cell>
          <cell r="AJ138">
            <v>-6.0553341854618914E-14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2.402597402587766E-2</v>
          </cell>
          <cell r="L139">
            <v>2.402597402587766E-2</v>
          </cell>
          <cell r="M139">
            <v>2.2589220779126555E-2</v>
          </cell>
          <cell r="N139">
            <v>2.1087597402505417E-2</v>
          </cell>
          <cell r="O139">
            <v>1.9487467532377931E-2</v>
          </cell>
          <cell r="P139">
            <v>1.7815259740172631E-2</v>
          </cell>
          <cell r="Q139">
            <v>1.6306428571343713E-2</v>
          </cell>
          <cell r="R139">
            <v>1.4965779220696361E-2</v>
          </cell>
          <cell r="S139">
            <v>1.3584285714204914E-2</v>
          </cell>
          <cell r="T139">
            <v>1.2185974025895309E-2</v>
          </cell>
          <cell r="U139">
            <v>1.0775649350572736E-2</v>
          </cell>
          <cell r="V139">
            <v>9.3461038960294118E-3</v>
          </cell>
          <cell r="W139">
            <v>7.868506493434211E-3</v>
          </cell>
          <cell r="X139">
            <v>6.3428571427871349E-3</v>
          </cell>
          <cell r="Y139">
            <v>4.8051948051270887E-3</v>
          </cell>
          <cell r="Z139">
            <v>4.3246753246083246E-3</v>
          </cell>
          <cell r="AA139">
            <v>4.0844155843489426E-3</v>
          </cell>
          <cell r="AB139">
            <v>3.8441558440895605E-3</v>
          </cell>
          <cell r="AC139">
            <v>3.3636363635707964E-3</v>
          </cell>
          <cell r="AD139">
            <v>2.8831168830520323E-3</v>
          </cell>
          <cell r="AE139">
            <v>2.4025974025332682E-3</v>
          </cell>
          <cell r="AF139">
            <v>1.9220779220145039E-3</v>
          </cell>
          <cell r="AG139">
            <v>1.4415584414957396E-3</v>
          </cell>
          <cell r="AH139">
            <v>9.6103896097697529E-4</v>
          </cell>
          <cell r="AI139">
            <v>4.8051948045821097E-4</v>
          </cell>
          <cell r="AJ139">
            <v>-6.0553341854618914E-14</v>
          </cell>
        </row>
        <row r="143">
          <cell r="D143">
            <v>17.012987012987011</v>
          </cell>
          <cell r="E143">
            <v>58.441558441558442</v>
          </cell>
          <cell r="F143">
            <v>22.571428571428569</v>
          </cell>
          <cell r="G143">
            <v>36.311688311688314</v>
          </cell>
          <cell r="H143">
            <v>53.194805194805191</v>
          </cell>
          <cell r="I143">
            <v>63.168831168831169</v>
          </cell>
          <cell r="J143">
            <v>38</v>
          </cell>
          <cell r="K143">
            <v>43.30974025974016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</row>
        <row r="146">
          <cell r="D146">
            <v>4.5316635000000005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</row>
        <row r="147">
          <cell r="D147">
            <v>0.33150648244696085</v>
          </cell>
          <cell r="E147">
            <v>0.27793191336467121</v>
          </cell>
          <cell r="F147">
            <v>0.25687569684666295</v>
          </cell>
          <cell r="G147">
            <v>0.22262350737036013</v>
          </cell>
          <cell r="H147">
            <v>0.17198672199450987</v>
          </cell>
          <cell r="I147">
            <v>0.11220312640674396</v>
          </cell>
          <cell r="J147">
            <v>7.8316876505416383E-2</v>
          </cell>
          <cell r="K147">
            <v>3.970362786202869E-2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</row>
        <row r="148">
          <cell r="D148">
            <v>0.19864249183848243</v>
          </cell>
          <cell r="E148">
            <v>0.83177881169535661</v>
          </cell>
          <cell r="F148">
            <v>1.6306458634351728</v>
          </cell>
          <cell r="G148">
            <v>2.1829188680303635</v>
          </cell>
          <cell r="H148">
            <v>3.0255380516992068</v>
          </cell>
          <cell r="I148">
            <v>4.1193413499248717</v>
          </cell>
          <cell r="J148">
            <v>5.0703642533285791</v>
          </cell>
          <cell r="K148">
            <v>5.8346446588124472</v>
          </cell>
          <cell r="L148">
            <v>18.804830025365252</v>
          </cell>
          <cell r="M148">
            <v>24.699517410649751</v>
          </cell>
          <cell r="N148">
            <v>23.197638319290586</v>
          </cell>
          <cell r="O148">
            <v>21.599227767134536</v>
          </cell>
          <cell r="P148">
            <v>19.909300375521713</v>
          </cell>
          <cell r="Q148">
            <v>18.146660974477477</v>
          </cell>
          <cell r="R148">
            <v>16.950874537985182</v>
          </cell>
          <cell r="S148">
            <v>15.513344541830966</v>
          </cell>
          <cell r="T148">
            <v>14.04140558300284</v>
          </cell>
          <cell r="U148">
            <v>12.71899679569237</v>
          </cell>
          <cell r="V148">
            <v>11.199482054672279</v>
          </cell>
          <cell r="W148">
            <v>9.6567291952678591</v>
          </cell>
          <cell r="X148">
            <v>8.2564348898102686</v>
          </cell>
          <cell r="Y148">
            <v>6.5680700967857168</v>
          </cell>
          <cell r="Z148">
            <v>4.1608972197443199</v>
          </cell>
          <cell r="AA148">
            <v>1.2447128435132582</v>
          </cell>
          <cell r="AB148">
            <v>3.6274488582386386</v>
          </cell>
          <cell r="AC148">
            <v>3.3073798413352291</v>
          </cell>
          <cell r="AD148">
            <v>2.8806211521306837</v>
          </cell>
          <cell r="AE148">
            <v>2.4538624629261387</v>
          </cell>
          <cell r="AF148">
            <v>2.0271037737215938</v>
          </cell>
          <cell r="AG148">
            <v>1.6003450845170488</v>
          </cell>
          <cell r="AH148">
            <v>1.1735863953125036</v>
          </cell>
          <cell r="AI148">
            <v>0.74682770610795812</v>
          </cell>
          <cell r="AJ148">
            <v>0.29339659882812852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19.854260129870127</v>
          </cell>
          <cell r="N149">
            <v>20.750689935064933</v>
          </cell>
          <cell r="O149">
            <v>22.111935194805191</v>
          </cell>
          <cell r="P149">
            <v>23.107968311688303</v>
          </cell>
          <cell r="Q149">
            <v>20.850293246753239</v>
          </cell>
          <cell r="R149">
            <v>18.526215974025973</v>
          </cell>
          <cell r="S149">
            <v>19.090634740259738</v>
          </cell>
          <cell r="T149">
            <v>19.323042467532463</v>
          </cell>
          <cell r="U149">
            <v>19.489047987012984</v>
          </cell>
          <cell r="V149">
            <v>19.754656818181815</v>
          </cell>
          <cell r="W149">
            <v>20.418678896103891</v>
          </cell>
          <cell r="X149">
            <v>21.082700974025972</v>
          </cell>
          <cell r="Y149">
            <v>21.248706493506493</v>
          </cell>
          <cell r="Z149">
            <v>6.6402207792207779</v>
          </cell>
          <cell r="AA149">
            <v>3.320110389610389</v>
          </cell>
          <cell r="AB149">
            <v>3.320110389610389</v>
          </cell>
          <cell r="AC149">
            <v>6.6402207792207779</v>
          </cell>
          <cell r="AD149">
            <v>6.6402207792207779</v>
          </cell>
          <cell r="AE149">
            <v>6.6402207792207779</v>
          </cell>
          <cell r="AF149">
            <v>6.6402207792207779</v>
          </cell>
          <cell r="AG149">
            <v>6.6402207792207779</v>
          </cell>
          <cell r="AH149">
            <v>6.6402207792207779</v>
          </cell>
          <cell r="AI149">
            <v>6.6402207792207779</v>
          </cell>
          <cell r="AJ149">
            <v>6.6402207792207779</v>
          </cell>
        </row>
        <row r="150"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19.854260129870127</v>
          </cell>
          <cell r="N150">
            <v>20.750689935064933</v>
          </cell>
          <cell r="O150">
            <v>22.111935194805191</v>
          </cell>
          <cell r="P150">
            <v>23.107968311688303</v>
          </cell>
          <cell r="Q150">
            <v>20.850293246753239</v>
          </cell>
          <cell r="R150">
            <v>18.526215974025973</v>
          </cell>
          <cell r="S150">
            <v>19.090634740259738</v>
          </cell>
          <cell r="T150">
            <v>19.323042467532463</v>
          </cell>
          <cell r="U150">
            <v>19.489047987012984</v>
          </cell>
          <cell r="V150">
            <v>19.754656818181815</v>
          </cell>
          <cell r="W150">
            <v>20.418678896103891</v>
          </cell>
          <cell r="X150">
            <v>21.082700974025972</v>
          </cell>
          <cell r="Y150">
            <v>21.248706493506493</v>
          </cell>
          <cell r="Z150">
            <v>6.6402207792207779</v>
          </cell>
          <cell r="AA150">
            <v>3.320110389610389</v>
          </cell>
          <cell r="AB150">
            <v>3.320110389610389</v>
          </cell>
          <cell r="AC150">
            <v>6.6402207792207779</v>
          </cell>
          <cell r="AD150">
            <v>6.6402207792207779</v>
          </cell>
          <cell r="AE150">
            <v>6.6402207792207779</v>
          </cell>
          <cell r="AF150">
            <v>6.6402207792207779</v>
          </cell>
          <cell r="AG150">
            <v>6.6402207792207779</v>
          </cell>
          <cell r="AH150">
            <v>6.6402207792207779</v>
          </cell>
          <cell r="AI150">
            <v>6.6402207792207779</v>
          </cell>
          <cell r="AJ150">
            <v>6.6402207792207779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</row>
        <row r="152">
          <cell r="D152">
            <v>5.0618124742854436</v>
          </cell>
          <cell r="E152">
            <v>1.109710725060028</v>
          </cell>
          <cell r="F152">
            <v>1.8875215602818358</v>
          </cell>
          <cell r="G152">
            <v>2.4055423754007235</v>
          </cell>
          <cell r="H152">
            <v>3.1975247736937167</v>
          </cell>
          <cell r="I152">
            <v>4.2315444763316155</v>
          </cell>
          <cell r="J152">
            <v>5.148681129833995</v>
          </cell>
          <cell r="K152">
            <v>5.8743482866744756</v>
          </cell>
          <cell r="L152">
            <v>18.804830025365252</v>
          </cell>
          <cell r="M152">
            <v>44.553777540519881</v>
          </cell>
          <cell r="N152">
            <v>43.948328254355516</v>
          </cell>
          <cell r="O152">
            <v>43.711162961939728</v>
          </cell>
          <cell r="P152">
            <v>43.01726868721002</v>
          </cell>
          <cell r="Q152">
            <v>38.996954221230716</v>
          </cell>
          <cell r="R152">
            <v>35.477090512011159</v>
          </cell>
          <cell r="S152">
            <v>34.603979282090698</v>
          </cell>
          <cell r="T152">
            <v>33.364448050535302</v>
          </cell>
          <cell r="U152">
            <v>32.20804478270535</v>
          </cell>
          <cell r="V152">
            <v>30.954138872854095</v>
          </cell>
          <cell r="W152">
            <v>30.075408091371752</v>
          </cell>
          <cell r="X152">
            <v>29.339135863836241</v>
          </cell>
          <cell r="Y152">
            <v>27.816776590292207</v>
          </cell>
          <cell r="Z152">
            <v>10.801117998965099</v>
          </cell>
          <cell r="AA152">
            <v>4.5648232331236471</v>
          </cell>
          <cell r="AB152">
            <v>6.9475592478490276</v>
          </cell>
          <cell r="AC152">
            <v>9.9476006205560061</v>
          </cell>
          <cell r="AD152">
            <v>9.5208419313514607</v>
          </cell>
          <cell r="AE152">
            <v>9.0940832421469153</v>
          </cell>
          <cell r="AF152">
            <v>8.6673245529423717</v>
          </cell>
          <cell r="AG152">
            <v>8.2405658637378281</v>
          </cell>
          <cell r="AH152">
            <v>7.8138071745332818</v>
          </cell>
          <cell r="AI152">
            <v>7.3870484853287364</v>
          </cell>
          <cell r="AJ152">
            <v>6.9336173780489068</v>
          </cell>
        </row>
        <row r="153">
          <cell r="D153">
            <v>5.0618124742854436</v>
          </cell>
          <cell r="E153">
            <v>1.109710725060028</v>
          </cell>
          <cell r="F153">
            <v>1.8875215602818358</v>
          </cell>
          <cell r="G153">
            <v>2.4055423754007235</v>
          </cell>
          <cell r="H153">
            <v>3.1975247736937167</v>
          </cell>
          <cell r="I153">
            <v>4.2315444763316155</v>
          </cell>
          <cell r="J153">
            <v>5.148681129833995</v>
          </cell>
          <cell r="K153">
            <v>5.8743482866744756</v>
          </cell>
          <cell r="L153">
            <v>18.804830025365252</v>
          </cell>
          <cell r="M153">
            <v>44.553777540519881</v>
          </cell>
          <cell r="N153">
            <v>43.948328254355516</v>
          </cell>
          <cell r="O153">
            <v>43.711162961939728</v>
          </cell>
          <cell r="P153">
            <v>43.01726868721002</v>
          </cell>
          <cell r="Q153">
            <v>38.996954221230716</v>
          </cell>
          <cell r="R153">
            <v>35.477090512011159</v>
          </cell>
          <cell r="S153">
            <v>34.603979282090698</v>
          </cell>
          <cell r="T153">
            <v>33.364448050535302</v>
          </cell>
          <cell r="U153">
            <v>32.20804478270535</v>
          </cell>
          <cell r="V153">
            <v>30.954138872854095</v>
          </cell>
          <cell r="W153">
            <v>30.075408091371752</v>
          </cell>
          <cell r="X153">
            <v>29.339135863836241</v>
          </cell>
          <cell r="Y153">
            <v>27.816776590292207</v>
          </cell>
          <cell r="Z153">
            <v>10.801117998965099</v>
          </cell>
          <cell r="AA153">
            <v>4.5648232331236471</v>
          </cell>
          <cell r="AB153">
            <v>6.9475592478490276</v>
          </cell>
          <cell r="AC153">
            <v>9.9476006205560061</v>
          </cell>
          <cell r="AD153">
            <v>9.5208419313514607</v>
          </cell>
          <cell r="AE153">
            <v>9.0940832421469153</v>
          </cell>
          <cell r="AF153">
            <v>8.6673245529423717</v>
          </cell>
          <cell r="AG153">
            <v>8.2405658637378281</v>
          </cell>
          <cell r="AH153">
            <v>7.8138071745332818</v>
          </cell>
          <cell r="AI153">
            <v>7.3870484853287364</v>
          </cell>
          <cell r="AJ153">
            <v>6.9336173780489068</v>
          </cell>
        </row>
        <row r="154">
          <cell r="L154">
            <v>0</v>
          </cell>
          <cell r="M154">
            <v>19.854260129870127</v>
          </cell>
          <cell r="N154">
            <v>20.750689935064933</v>
          </cell>
          <cell r="O154">
            <v>22.111935194805191</v>
          </cell>
          <cell r="P154">
            <v>23.107968311688303</v>
          </cell>
          <cell r="Q154">
            <v>20.850293246753239</v>
          </cell>
          <cell r="R154">
            <v>18.526215974025973</v>
          </cell>
          <cell r="S154">
            <v>19.090634740259738</v>
          </cell>
          <cell r="T154">
            <v>19.323042467532463</v>
          </cell>
          <cell r="U154">
            <v>19.489047987012984</v>
          </cell>
          <cell r="V154">
            <v>19.754656818181815</v>
          </cell>
          <cell r="W154">
            <v>20.418678896103891</v>
          </cell>
          <cell r="X154">
            <v>21.082700974025972</v>
          </cell>
          <cell r="Y154">
            <v>21.248706493506493</v>
          </cell>
          <cell r="Z154">
            <v>6.6402207792207779</v>
          </cell>
        </row>
        <row r="155"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</row>
        <row r="157">
          <cell r="D157">
            <v>17.012987012987011</v>
          </cell>
          <cell r="E157">
            <v>75.454545454545453</v>
          </cell>
          <cell r="F157">
            <v>98.025974025974023</v>
          </cell>
          <cell r="G157">
            <v>134.33766233766232</v>
          </cell>
          <cell r="H157">
            <v>187.53246753246751</v>
          </cell>
          <cell r="I157">
            <v>250.70129870129867</v>
          </cell>
          <cell r="J157">
            <v>288.7012987012987</v>
          </cell>
          <cell r="K157">
            <v>332.01103896103888</v>
          </cell>
          <cell r="L157">
            <v>332.01103896103888</v>
          </cell>
          <cell r="M157">
            <v>312.15677883116877</v>
          </cell>
          <cell r="N157">
            <v>291.40608889610382</v>
          </cell>
          <cell r="O157">
            <v>269.29415370129863</v>
          </cell>
          <cell r="P157">
            <v>246.1861853896103</v>
          </cell>
          <cell r="Q157">
            <v>225.33589214285706</v>
          </cell>
          <cell r="R157">
            <v>206.80967616883109</v>
          </cell>
          <cell r="S157">
            <v>187.71904142857136</v>
          </cell>
          <cell r="T157">
            <v>168.39599896103888</v>
          </cell>
          <cell r="U157">
            <v>148.90695097402588</v>
          </cell>
          <cell r="V157">
            <v>129.15229415584409</v>
          </cell>
          <cell r="W157">
            <v>108.73361525974019</v>
          </cell>
          <cell r="X157">
            <v>87.650914285714208</v>
          </cell>
          <cell r="Y157">
            <v>66.402207792207719</v>
          </cell>
          <cell r="Z157">
            <v>59.761987012986943</v>
          </cell>
          <cell r="AA157">
            <v>56.441876623376551</v>
          </cell>
          <cell r="AB157">
            <v>53.121766233766159</v>
          </cell>
          <cell r="AC157">
            <v>46.481545454545383</v>
          </cell>
          <cell r="AD157">
            <v>39.841324675324607</v>
          </cell>
          <cell r="AE157">
            <v>33.201103896103831</v>
          </cell>
          <cell r="AF157">
            <v>26.560883116883051</v>
          </cell>
          <cell r="AG157">
            <v>19.920662337662275</v>
          </cell>
          <cell r="AH157">
            <v>13.280441558441497</v>
          </cell>
          <cell r="AI157">
            <v>6.6402207792207193</v>
          </cell>
          <cell r="AJ157">
            <v>-5.8776985015218663E-14</v>
          </cell>
        </row>
        <row r="158">
          <cell r="D158">
            <v>17.012987012987011</v>
          </cell>
          <cell r="E158">
            <v>75.454545454545453</v>
          </cell>
          <cell r="F158">
            <v>98.025974025974023</v>
          </cell>
          <cell r="G158">
            <v>134.33766233766232</v>
          </cell>
          <cell r="H158">
            <v>187.53246753246751</v>
          </cell>
          <cell r="I158">
            <v>250.70129870129867</v>
          </cell>
          <cell r="J158">
            <v>288.7012987012987</v>
          </cell>
          <cell r="K158">
            <v>332.01103896103888</v>
          </cell>
          <cell r="L158">
            <v>332.01103896103888</v>
          </cell>
          <cell r="M158">
            <v>312.15677883116877</v>
          </cell>
          <cell r="N158">
            <v>291.40608889610382</v>
          </cell>
          <cell r="O158">
            <v>269.29415370129863</v>
          </cell>
          <cell r="P158">
            <v>246.1861853896103</v>
          </cell>
          <cell r="Q158">
            <v>225.33589214285706</v>
          </cell>
          <cell r="R158">
            <v>206.80967616883109</v>
          </cell>
          <cell r="S158">
            <v>187.71904142857136</v>
          </cell>
          <cell r="T158">
            <v>168.39599896103888</v>
          </cell>
          <cell r="U158">
            <v>148.90695097402588</v>
          </cell>
          <cell r="V158">
            <v>129.15229415584409</v>
          </cell>
          <cell r="W158">
            <v>108.73361525974019</v>
          </cell>
          <cell r="X158">
            <v>87.650914285714208</v>
          </cell>
          <cell r="Y158">
            <v>66.402207792207719</v>
          </cell>
          <cell r="Z158">
            <v>59.761987012986943</v>
          </cell>
          <cell r="AA158">
            <v>56.441876623376551</v>
          </cell>
          <cell r="AB158">
            <v>53.121766233766159</v>
          </cell>
          <cell r="AC158">
            <v>46.481545454545383</v>
          </cell>
          <cell r="AD158">
            <v>39.841324675324607</v>
          </cell>
          <cell r="AE158">
            <v>33.201103896103831</v>
          </cell>
          <cell r="AF158">
            <v>26.560883116883051</v>
          </cell>
          <cell r="AG158">
            <v>19.920662337662275</v>
          </cell>
          <cell r="AH158">
            <v>13.280441558441497</v>
          </cell>
          <cell r="AI158">
            <v>6.6402207792207193</v>
          </cell>
          <cell r="AJ158">
            <v>-5.8776985015218663E-14</v>
          </cell>
        </row>
        <row r="163">
          <cell r="D163">
            <v>6.55</v>
          </cell>
          <cell r="E163">
            <v>22.5</v>
          </cell>
          <cell r="F163">
            <v>8.69</v>
          </cell>
          <cell r="G163">
            <v>13.980000000000002</v>
          </cell>
          <cell r="H163">
            <v>20.48</v>
          </cell>
          <cell r="I163">
            <v>24.32</v>
          </cell>
          <cell r="J163">
            <v>14.63</v>
          </cell>
          <cell r="K163">
            <v>16.674249999999962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</row>
        <row r="166">
          <cell r="D166">
            <v>1.7446904475000002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</row>
        <row r="167">
          <cell r="D167">
            <v>0.12762999574207992</v>
          </cell>
          <cell r="E167">
            <v>0.10700378664539842</v>
          </cell>
          <cell r="F167">
            <v>9.8897143285965244E-2</v>
          </cell>
          <cell r="G167">
            <v>8.5710050337588647E-2</v>
          </cell>
          <cell r="H167">
            <v>6.6214887967886299E-2</v>
          </cell>
          <cell r="I167">
            <v>4.3198203666596428E-2</v>
          </cell>
          <cell r="J167">
            <v>3.0151997454585307E-2</v>
          </cell>
          <cell r="K167">
            <v>1.5285896726881045E-2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</row>
        <row r="168">
          <cell r="D168">
            <v>7.647735935781573E-2</v>
          </cell>
          <cell r="E168">
            <v>0.32023484250271228</v>
          </cell>
          <cell r="F168">
            <v>0.62779865742254159</v>
          </cell>
          <cell r="G168">
            <v>0.84042376419168996</v>
          </cell>
          <cell r="H168">
            <v>1.1648321499041947</v>
          </cell>
          <cell r="I168">
            <v>1.5859464197210755</v>
          </cell>
          <cell r="J168">
            <v>1.952090237531503</v>
          </cell>
          <cell r="K168">
            <v>2.2463381936427922</v>
          </cell>
          <cell r="L168">
            <v>7.2398595597656223</v>
          </cell>
          <cell r="M168">
            <v>9.5093142031001534</v>
          </cell>
          <cell r="N168">
            <v>8.9310907529268757</v>
          </cell>
          <cell r="O168">
            <v>8.3157026903467965</v>
          </cell>
          <cell r="P168">
            <v>7.6650806445758599</v>
          </cell>
          <cell r="Q168">
            <v>6.986464475173829</v>
          </cell>
          <cell r="R168">
            <v>6.5260866971242955</v>
          </cell>
          <cell r="S168">
            <v>5.9726376486049224</v>
          </cell>
          <cell r="T168">
            <v>5.4059411494560932</v>
          </cell>
          <cell r="U168">
            <v>4.8968137663415625</v>
          </cell>
          <cell r="V168">
            <v>4.3118005910488275</v>
          </cell>
          <cell r="W168">
            <v>3.7178407401781257</v>
          </cell>
          <cell r="X168">
            <v>3.1787274325769537</v>
          </cell>
          <cell r="Y168">
            <v>2.5287069872625012</v>
          </cell>
          <cell r="Z168">
            <v>1.6019454296015632</v>
          </cell>
          <cell r="AA168">
            <v>0.47921444475260438</v>
          </cell>
          <cell r="AB168">
            <v>1.3965678104218759</v>
          </cell>
          <cell r="AC168">
            <v>1.2733412389140633</v>
          </cell>
          <cell r="AD168">
            <v>1.1090391435703133</v>
          </cell>
          <cell r="AE168">
            <v>0.94473704822656346</v>
          </cell>
          <cell r="AF168">
            <v>0.78043495288281362</v>
          </cell>
          <cell r="AG168">
            <v>0.61613285753906377</v>
          </cell>
          <cell r="AH168">
            <v>0.45183076219531393</v>
          </cell>
          <cell r="AI168">
            <v>0.28752866685156386</v>
          </cell>
          <cell r="AJ168">
            <v>0.11295769054882948</v>
          </cell>
        </row>
        <row r="169"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7.6438901499999989</v>
          </cell>
          <cell r="N169">
            <v>7.9890156249999995</v>
          </cell>
          <cell r="O169">
            <v>8.5130950499999987</v>
          </cell>
          <cell r="P169">
            <v>8.8965677999999961</v>
          </cell>
          <cell r="Q169">
            <v>8.0273628999999964</v>
          </cell>
          <cell r="R169">
            <v>7.1325931499999999</v>
          </cell>
          <cell r="S169">
            <v>7.349894374999999</v>
          </cell>
          <cell r="T169">
            <v>7.4393713499999983</v>
          </cell>
          <cell r="U169">
            <v>7.503283474999999</v>
          </cell>
          <cell r="V169">
            <v>7.6055428749999985</v>
          </cell>
          <cell r="W169">
            <v>7.861191374999998</v>
          </cell>
          <cell r="X169">
            <v>8.1168398750000001</v>
          </cell>
          <cell r="Y169">
            <v>8.180752</v>
          </cell>
          <cell r="Z169">
            <v>2.5564849999999995</v>
          </cell>
          <cell r="AA169">
            <v>1.2782424999999997</v>
          </cell>
          <cell r="AB169">
            <v>1.2782424999999997</v>
          </cell>
          <cell r="AC169">
            <v>2.5564849999999995</v>
          </cell>
          <cell r="AD169">
            <v>2.5564849999999995</v>
          </cell>
          <cell r="AE169">
            <v>2.5564849999999995</v>
          </cell>
          <cell r="AF169">
            <v>2.5564849999999995</v>
          </cell>
          <cell r="AG169">
            <v>2.5564849999999995</v>
          </cell>
          <cell r="AH169">
            <v>2.5564849999999995</v>
          </cell>
          <cell r="AI169">
            <v>2.5564849999999995</v>
          </cell>
          <cell r="AJ169">
            <v>2.5564849999999995</v>
          </cell>
        </row>
        <row r="170"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7.6438901499999989</v>
          </cell>
          <cell r="N170">
            <v>7.9890156249999995</v>
          </cell>
          <cell r="O170">
            <v>8.5130950499999987</v>
          </cell>
          <cell r="P170">
            <v>8.8965677999999961</v>
          </cell>
          <cell r="Q170">
            <v>8.0273628999999964</v>
          </cell>
          <cell r="R170">
            <v>7.1325931499999999</v>
          </cell>
          <cell r="S170">
            <v>7.349894374999999</v>
          </cell>
          <cell r="T170">
            <v>7.4393713499999983</v>
          </cell>
          <cell r="U170">
            <v>7.503283474999999</v>
          </cell>
          <cell r="V170">
            <v>7.6055428749999985</v>
          </cell>
          <cell r="W170">
            <v>7.861191374999998</v>
          </cell>
          <cell r="X170">
            <v>8.1168398750000001</v>
          </cell>
          <cell r="Y170">
            <v>8.180752</v>
          </cell>
          <cell r="Z170">
            <v>2.5564849999999995</v>
          </cell>
          <cell r="AA170">
            <v>1.2782424999999997</v>
          </cell>
          <cell r="AB170">
            <v>1.2782424999999997</v>
          </cell>
          <cell r="AC170">
            <v>2.5564849999999995</v>
          </cell>
          <cell r="AD170">
            <v>2.5564849999999995</v>
          </cell>
          <cell r="AE170">
            <v>2.5564849999999995</v>
          </cell>
          <cell r="AF170">
            <v>2.5564849999999995</v>
          </cell>
          <cell r="AG170">
            <v>2.5564849999999995</v>
          </cell>
          <cell r="AH170">
            <v>2.5564849999999995</v>
          </cell>
          <cell r="AI170">
            <v>2.5564849999999995</v>
          </cell>
          <cell r="AJ170">
            <v>2.5564849999999995</v>
          </cell>
        </row>
        <row r="171"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</row>
        <row r="172">
          <cell r="D172">
            <v>1.9487978025998958</v>
          </cell>
          <cell r="E172">
            <v>0.42723862914811078</v>
          </cell>
          <cell r="F172">
            <v>0.72669580070850681</v>
          </cell>
          <cell r="G172">
            <v>0.92613381452927857</v>
          </cell>
          <cell r="H172">
            <v>1.231047037872081</v>
          </cell>
          <cell r="I172">
            <v>1.6291446233876721</v>
          </cell>
          <cell r="J172">
            <v>1.9822422349860882</v>
          </cell>
          <cell r="K172">
            <v>2.2616240903696734</v>
          </cell>
          <cell r="L172">
            <v>7.2398595597656223</v>
          </cell>
          <cell r="M172">
            <v>17.153204353100154</v>
          </cell>
          <cell r="N172">
            <v>16.920106377926874</v>
          </cell>
          <cell r="O172">
            <v>16.828797740346797</v>
          </cell>
          <cell r="P172">
            <v>16.561648444575859</v>
          </cell>
          <cell r="Q172">
            <v>15.013827375173825</v>
          </cell>
          <cell r="R172">
            <v>13.658679847124297</v>
          </cell>
          <cell r="S172">
            <v>13.32253202360492</v>
          </cell>
          <cell r="T172">
            <v>12.845312499456091</v>
          </cell>
          <cell r="U172">
            <v>12.400097241341561</v>
          </cell>
          <cell r="V172">
            <v>11.917343466048827</v>
          </cell>
          <cell r="W172">
            <v>11.579032115178125</v>
          </cell>
          <cell r="X172">
            <v>11.295567307576952</v>
          </cell>
          <cell r="Y172">
            <v>10.709458987262501</v>
          </cell>
          <cell r="Z172">
            <v>4.1584304296015633</v>
          </cell>
          <cell r="AA172">
            <v>1.7574569447526043</v>
          </cell>
          <cell r="AB172">
            <v>2.6748103104218757</v>
          </cell>
          <cell r="AC172">
            <v>3.8298262389140625</v>
          </cell>
          <cell r="AD172">
            <v>3.6655241435703125</v>
          </cell>
          <cell r="AE172">
            <v>3.5012220482265626</v>
          </cell>
          <cell r="AF172">
            <v>3.3369199528828131</v>
          </cell>
          <cell r="AG172">
            <v>3.172617857539064</v>
          </cell>
          <cell r="AH172">
            <v>3.0083157621953136</v>
          </cell>
          <cell r="AI172">
            <v>2.8440136668515636</v>
          </cell>
          <cell r="AJ172">
            <v>2.6694426905488293</v>
          </cell>
        </row>
        <row r="173">
          <cell r="D173">
            <v>1.9487978025998958</v>
          </cell>
          <cell r="E173">
            <v>0.42723862914811078</v>
          </cell>
          <cell r="F173">
            <v>0.72669580070850681</v>
          </cell>
          <cell r="G173">
            <v>0.92613381452927857</v>
          </cell>
          <cell r="H173">
            <v>1.231047037872081</v>
          </cell>
          <cell r="I173">
            <v>1.6291446233876721</v>
          </cell>
          <cell r="J173">
            <v>1.9822422349860882</v>
          </cell>
          <cell r="K173">
            <v>2.2616240903696734</v>
          </cell>
          <cell r="L173">
            <v>7.2398595597656223</v>
          </cell>
          <cell r="M173">
            <v>17.153204353100154</v>
          </cell>
          <cell r="N173">
            <v>16.920106377926874</v>
          </cell>
          <cell r="O173">
            <v>16.828797740346797</v>
          </cell>
          <cell r="P173">
            <v>16.561648444575859</v>
          </cell>
          <cell r="Q173">
            <v>15.013827375173825</v>
          </cell>
          <cell r="R173">
            <v>13.658679847124297</v>
          </cell>
          <cell r="S173">
            <v>13.32253202360492</v>
          </cell>
          <cell r="T173">
            <v>12.845312499456091</v>
          </cell>
          <cell r="U173">
            <v>12.400097241341561</v>
          </cell>
          <cell r="V173">
            <v>11.917343466048827</v>
          </cell>
          <cell r="W173">
            <v>11.579032115178125</v>
          </cell>
          <cell r="X173">
            <v>11.295567307576952</v>
          </cell>
          <cell r="Y173">
            <v>10.709458987262501</v>
          </cell>
          <cell r="Z173">
            <v>4.1584304296015633</v>
          </cell>
          <cell r="AA173">
            <v>1.7574569447526043</v>
          </cell>
          <cell r="AB173">
            <v>2.6748103104218757</v>
          </cell>
          <cell r="AC173">
            <v>3.8298262389140625</v>
          </cell>
          <cell r="AD173">
            <v>3.6655241435703125</v>
          </cell>
          <cell r="AE173">
            <v>3.5012220482265626</v>
          </cell>
          <cell r="AF173">
            <v>3.3369199528828131</v>
          </cell>
          <cell r="AG173">
            <v>3.172617857539064</v>
          </cell>
          <cell r="AH173">
            <v>3.0083157621953136</v>
          </cell>
          <cell r="AI173">
            <v>2.8440136668515636</v>
          </cell>
          <cell r="AJ173">
            <v>2.6694426905488293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</row>
        <row r="177">
          <cell r="D177">
            <v>6.55</v>
          </cell>
          <cell r="E177">
            <v>29.05</v>
          </cell>
          <cell r="F177">
            <v>37.74</v>
          </cell>
          <cell r="G177">
            <v>51.72</v>
          </cell>
          <cell r="H177">
            <v>72.199999999999989</v>
          </cell>
          <cell r="I177">
            <v>96.52</v>
          </cell>
          <cell r="J177">
            <v>111.15</v>
          </cell>
          <cell r="K177">
            <v>127.82424999999998</v>
          </cell>
          <cell r="L177">
            <v>127.82424999999998</v>
          </cell>
          <cell r="M177">
            <v>120.18035984999997</v>
          </cell>
          <cell r="N177">
            <v>112.19134422499998</v>
          </cell>
          <cell r="O177">
            <v>103.67824917499998</v>
          </cell>
          <cell r="P177">
            <v>94.781681374999962</v>
          </cell>
          <cell r="Q177">
            <v>86.754318474999977</v>
          </cell>
          <cell r="R177">
            <v>79.621725324999971</v>
          </cell>
          <cell r="S177">
            <v>72.27183094999998</v>
          </cell>
          <cell r="T177">
            <v>64.832459599999979</v>
          </cell>
          <cell r="U177">
            <v>57.329176124999961</v>
          </cell>
          <cell r="V177">
            <v>49.723633249999978</v>
          </cell>
          <cell r="W177">
            <v>41.862441874999973</v>
          </cell>
          <cell r="X177">
            <v>33.74560199999997</v>
          </cell>
          <cell r="Y177">
            <v>25.564849999999971</v>
          </cell>
          <cell r="Z177">
            <v>23.008364999999973</v>
          </cell>
          <cell r="AA177">
            <v>21.730122499999972</v>
          </cell>
          <cell r="AB177">
            <v>20.451879999999971</v>
          </cell>
          <cell r="AC177">
            <v>17.895394999999972</v>
          </cell>
          <cell r="AD177">
            <v>15.338909999999974</v>
          </cell>
          <cell r="AE177">
            <v>12.782424999999975</v>
          </cell>
          <cell r="AF177">
            <v>10.225939999999975</v>
          </cell>
          <cell r="AG177">
            <v>7.6694549999999762</v>
          </cell>
          <cell r="AH177">
            <v>5.1129699999999767</v>
          </cell>
          <cell r="AI177">
            <v>2.5564849999999768</v>
          </cell>
          <cell r="AJ177">
            <v>-2.2629139230859186E-14</v>
          </cell>
        </row>
        <row r="178">
          <cell r="D178">
            <v>6.55</v>
          </cell>
          <cell r="E178">
            <v>29.05</v>
          </cell>
          <cell r="F178">
            <v>37.74</v>
          </cell>
          <cell r="G178">
            <v>51.72</v>
          </cell>
          <cell r="H178">
            <v>72.199999999999989</v>
          </cell>
          <cell r="I178">
            <v>96.52</v>
          </cell>
          <cell r="J178">
            <v>111.15</v>
          </cell>
          <cell r="K178">
            <v>127.82424999999998</v>
          </cell>
          <cell r="L178">
            <v>127.82424999999998</v>
          </cell>
          <cell r="M178">
            <v>120.18035984999997</v>
          </cell>
          <cell r="N178">
            <v>112.19134422499998</v>
          </cell>
          <cell r="O178">
            <v>103.67824917499998</v>
          </cell>
          <cell r="P178">
            <v>94.781681374999962</v>
          </cell>
          <cell r="Q178">
            <v>86.754318474999977</v>
          </cell>
          <cell r="R178">
            <v>79.621725324999971</v>
          </cell>
          <cell r="S178">
            <v>72.27183094999998</v>
          </cell>
          <cell r="T178">
            <v>64.832459599999979</v>
          </cell>
          <cell r="U178">
            <v>57.329176124999961</v>
          </cell>
          <cell r="V178">
            <v>49.723633249999978</v>
          </cell>
          <cell r="W178">
            <v>41.862441874999973</v>
          </cell>
          <cell r="X178">
            <v>33.74560199999997</v>
          </cell>
          <cell r="Y178">
            <v>25.564849999999971</v>
          </cell>
          <cell r="Z178">
            <v>23.008364999999973</v>
          </cell>
          <cell r="AA178">
            <v>21.730122499999972</v>
          </cell>
          <cell r="AB178">
            <v>20.451879999999971</v>
          </cell>
          <cell r="AC178">
            <v>17.895394999999972</v>
          </cell>
          <cell r="AD178">
            <v>15.338909999999974</v>
          </cell>
          <cell r="AE178">
            <v>12.782424999999975</v>
          </cell>
          <cell r="AF178">
            <v>10.225939999999975</v>
          </cell>
          <cell r="AG178">
            <v>7.6694549999999762</v>
          </cell>
          <cell r="AH178">
            <v>5.1129699999999767</v>
          </cell>
          <cell r="AI178">
            <v>2.5564849999999768</v>
          </cell>
          <cell r="AJ178">
            <v>-2.2629139230859186E-14</v>
          </cell>
        </row>
        <row r="183"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</row>
        <row r="184">
          <cell r="D184">
            <v>0</v>
          </cell>
          <cell r="E184">
            <v>0</v>
          </cell>
          <cell r="F184">
            <v>1.7763568394002505E-15</v>
          </cell>
          <cell r="G184">
            <v>-5.3290705182007514E-15</v>
          </cell>
          <cell r="H184">
            <v>-1.0658141036401503E-14</v>
          </cell>
          <cell r="I184">
            <v>7.1054273576010019E-15</v>
          </cell>
          <cell r="J184">
            <v>8.8817841970012523E-15</v>
          </cell>
          <cell r="K184">
            <v>1.0658141036401503E-14</v>
          </cell>
          <cell r="L184">
            <v>0</v>
          </cell>
          <cell r="M184">
            <v>-5.3290705182007514E-15</v>
          </cell>
          <cell r="N184">
            <v>6.2172489379008766E-15</v>
          </cell>
          <cell r="O184">
            <v>-5.3290705182007514E-15</v>
          </cell>
          <cell r="P184">
            <v>-1.7763568394002505E-14</v>
          </cell>
          <cell r="Q184">
            <v>1.0658141036401503E-14</v>
          </cell>
          <cell r="R184">
            <v>-5.3290705182007514E-15</v>
          </cell>
          <cell r="S184">
            <v>7.9936057773011271E-15</v>
          </cell>
          <cell r="T184">
            <v>-3.5527136788005009E-15</v>
          </cell>
          <cell r="U184">
            <v>-1.865174681370263E-14</v>
          </cell>
          <cell r="V184">
            <v>1.5099033134902129E-14</v>
          </cell>
          <cell r="W184">
            <v>-6.2172489379008766E-15</v>
          </cell>
          <cell r="X184">
            <v>-3.5527136788005009E-15</v>
          </cell>
          <cell r="Y184">
            <v>1.7763568394002505E-15</v>
          </cell>
          <cell r="Z184">
            <v>8.8817841970012523E-16</v>
          </cell>
          <cell r="AA184">
            <v>-1.3322676295501878E-15</v>
          </cell>
          <cell r="AB184">
            <v>-1.3322676295501878E-15</v>
          </cell>
          <cell r="AC184">
            <v>8.8817841970012523E-16</v>
          </cell>
          <cell r="AD184">
            <v>8.8817841970012523E-16</v>
          </cell>
          <cell r="AE184">
            <v>8.8817841970012523E-16</v>
          </cell>
          <cell r="AF184">
            <v>-8.8817841970012523E-16</v>
          </cell>
          <cell r="AG184">
            <v>8.8817841970012523E-16</v>
          </cell>
          <cell r="AH184">
            <v>0</v>
          </cell>
          <cell r="AI184">
            <v>-4.4408920985006262E-16</v>
          </cell>
          <cell r="AJ184">
            <v>0</v>
          </cell>
        </row>
      </sheetData>
      <sheetData sheetId="14" refreshError="1"/>
      <sheetData sheetId="15" refreshError="1"/>
      <sheetData sheetId="16" refreshError="1"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7.1052671073489551</v>
          </cell>
          <cell r="M9">
            <v>9.2655543293259228</v>
          </cell>
          <cell r="N9">
            <v>9.2506860728740552</v>
          </cell>
          <cell r="O9">
            <v>4.9327949744742288</v>
          </cell>
          <cell r="P9">
            <v>10.373144570564417</v>
          </cell>
          <cell r="Q9">
            <v>7.251364079371676</v>
          </cell>
          <cell r="R9">
            <v>6.745973278119429</v>
          </cell>
          <cell r="S9">
            <v>1.1946048306786716</v>
          </cell>
          <cell r="T9">
            <v>7.3695883675074816</v>
          </cell>
          <cell r="U9">
            <v>7.9729961754208905</v>
          </cell>
          <cell r="V9">
            <v>8.6095547102522652</v>
          </cell>
          <cell r="W9">
            <v>2.6011135307184752</v>
          </cell>
          <cell r="X9">
            <v>9.4014648136814891</v>
          </cell>
          <cell r="Y9">
            <v>9.9205689390985494</v>
          </cell>
          <cell r="Z9">
            <v>10.872253105402697</v>
          </cell>
          <cell r="AA9">
            <v>2.9516861606309512</v>
          </cell>
          <cell r="AB9">
            <v>10.835728123387602</v>
          </cell>
          <cell r="AC9">
            <v>10.430487453576465</v>
          </cell>
          <cell r="AD9">
            <v>11.364654680190251</v>
          </cell>
          <cell r="AE9">
            <v>4.2070155626059673</v>
          </cell>
          <cell r="AF9">
            <v>11.930810894765711</v>
          </cell>
          <cell r="AG9">
            <v>12.172779987754952</v>
          </cell>
          <cell r="AH9">
            <v>12.481342521927473</v>
          </cell>
          <cell r="AI9">
            <v>2.5112394086931107</v>
          </cell>
          <cell r="AJ9">
            <v>6.1830610366066212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4.7860340261757326</v>
          </cell>
          <cell r="M11">
            <v>6.3813787015676438</v>
          </cell>
          <cell r="N11">
            <v>6.3813787015676438</v>
          </cell>
          <cell r="O11">
            <v>6.3813787015676438</v>
          </cell>
          <cell r="P11">
            <v>6.3813787015676438</v>
          </cell>
          <cell r="Q11">
            <v>6.3813787015676438</v>
          </cell>
          <cell r="R11">
            <v>6.3813787015676438</v>
          </cell>
          <cell r="S11">
            <v>6.3813787015676438</v>
          </cell>
          <cell r="T11">
            <v>6.3813787015676438</v>
          </cell>
          <cell r="U11">
            <v>6.3813787015676438</v>
          </cell>
          <cell r="V11">
            <v>6.3813787015676438</v>
          </cell>
          <cell r="W11">
            <v>6.3813787015676438</v>
          </cell>
          <cell r="X11">
            <v>6.3813787015676438</v>
          </cell>
          <cell r="Y11">
            <v>6.3813787015676438</v>
          </cell>
          <cell r="Z11">
            <v>6.3813787015676438</v>
          </cell>
          <cell r="AA11">
            <v>2.1271262338558814</v>
          </cell>
          <cell r="AB11">
            <v>6.3813787015676438</v>
          </cell>
          <cell r="AC11">
            <v>6.3813787015676438</v>
          </cell>
          <cell r="AD11">
            <v>6.3813787015676438</v>
          </cell>
          <cell r="AE11">
            <v>6.3813787015676438</v>
          </cell>
          <cell r="AF11">
            <v>6.3813787015676438</v>
          </cell>
          <cell r="AG11">
            <v>6.3813787015676438</v>
          </cell>
          <cell r="AH11">
            <v>6.3813787015676438</v>
          </cell>
          <cell r="AI11">
            <v>6.3813787015676438</v>
          </cell>
          <cell r="AJ11">
            <v>6.3813787015676393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21.991952068572509</v>
          </cell>
          <cell r="M12">
            <v>21.991952068572509</v>
          </cell>
          <cell r="N12">
            <v>21.991952068572509</v>
          </cell>
          <cell r="O12">
            <v>21.991952068572509</v>
          </cell>
          <cell r="P12">
            <v>21.991952068572509</v>
          </cell>
          <cell r="Q12">
            <v>21.991952068572509</v>
          </cell>
          <cell r="R12">
            <v>14.896236901752125</v>
          </cell>
          <cell r="S12">
            <v>0.70480656811132902</v>
          </cell>
          <cell r="T12">
            <v>0.70480656811132902</v>
          </cell>
          <cell r="U12">
            <v>0.70480656811132902</v>
          </cell>
          <cell r="V12">
            <v>0.70480656811132902</v>
          </cell>
          <cell r="W12">
            <v>0.70480656811132902</v>
          </cell>
          <cell r="X12">
            <v>0.70480656811132902</v>
          </cell>
          <cell r="Y12">
            <v>0.70480656811132902</v>
          </cell>
          <cell r="Z12">
            <v>0.70480656811132902</v>
          </cell>
          <cell r="AA12">
            <v>0.70480656811132902</v>
          </cell>
          <cell r="AB12">
            <v>0.70480656811132902</v>
          </cell>
          <cell r="AC12">
            <v>0.70480656811132902</v>
          </cell>
          <cell r="AD12">
            <v>0.70480656811132902</v>
          </cell>
          <cell r="AE12">
            <v>0.70480656811132902</v>
          </cell>
          <cell r="AF12">
            <v>0.70480656811132902</v>
          </cell>
          <cell r="AG12">
            <v>0.70480656811132902</v>
          </cell>
          <cell r="AH12">
            <v>0.70480656811132902</v>
          </cell>
          <cell r="AI12">
            <v>0.70480656811132902</v>
          </cell>
          <cell r="AJ12">
            <v>0.70480656811132747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-10.10065093504782</v>
          </cell>
          <cell r="M14">
            <v>-6.3450190376789415</v>
          </cell>
          <cell r="N14">
            <v>-6.3598872941308109</v>
          </cell>
          <cell r="O14">
            <v>-10.677778392530637</v>
          </cell>
          <cell r="P14">
            <v>-5.2374287964404473</v>
          </cell>
          <cell r="Q14">
            <v>-8.3592092876331883</v>
          </cell>
          <cell r="R14">
            <v>-1.7688849220650518</v>
          </cell>
          <cell r="S14">
            <v>6.8711769641349862</v>
          </cell>
          <cell r="T14">
            <v>13.046160500963797</v>
          </cell>
          <cell r="U14">
            <v>13.649568308877205</v>
          </cell>
          <cell r="V14">
            <v>14.286126843708582</v>
          </cell>
          <cell r="W14">
            <v>8.2776856641747916</v>
          </cell>
          <cell r="X14">
            <v>15.078036947137806</v>
          </cell>
          <cell r="Y14">
            <v>15.597141072554864</v>
          </cell>
          <cell r="Z14">
            <v>16.54882523885901</v>
          </cell>
          <cell r="AA14">
            <v>4.3740058263755035</v>
          </cell>
          <cell r="AB14">
            <v>16.512300256843915</v>
          </cell>
          <cell r="AC14">
            <v>16.107059587032779</v>
          </cell>
          <cell r="AD14">
            <v>17.041226813646563</v>
          </cell>
          <cell r="AE14">
            <v>9.8835876960622837</v>
          </cell>
          <cell r="AF14">
            <v>17.607383028222024</v>
          </cell>
          <cell r="AG14">
            <v>17.849352121211265</v>
          </cell>
          <cell r="AH14">
            <v>18.157914655383788</v>
          </cell>
          <cell r="AI14">
            <v>8.1878115421494257</v>
          </cell>
          <cell r="AJ14">
            <v>11.859633170062933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-10.10065093504782</v>
          </cell>
          <cell r="M16">
            <v>-6.3450190376789415</v>
          </cell>
          <cell r="N16">
            <v>-6.3598872941308109</v>
          </cell>
          <cell r="O16">
            <v>-10.677778392530637</v>
          </cell>
          <cell r="P16">
            <v>-5.2374287964404473</v>
          </cell>
          <cell r="Q16">
            <v>-8.3592092876331883</v>
          </cell>
          <cell r="R16">
            <v>-1.7688849220650518</v>
          </cell>
          <cell r="S16">
            <v>6.8711769641349862</v>
          </cell>
          <cell r="T16">
            <v>13.046160500963797</v>
          </cell>
          <cell r="U16">
            <v>13.649568308877205</v>
          </cell>
          <cell r="V16">
            <v>14.286126843708582</v>
          </cell>
          <cell r="W16">
            <v>0.9958260478429164</v>
          </cell>
          <cell r="X16">
            <v>5.844214001626824E-13</v>
          </cell>
          <cell r="Y16">
            <v>1.1688428003253648E-12</v>
          </cell>
          <cell r="Z16">
            <v>2.3376856006507296E-12</v>
          </cell>
          <cell r="AA16">
            <v>4.6753712013014592E-12</v>
          </cell>
          <cell r="AB16">
            <v>9.3507424026029184E-12</v>
          </cell>
          <cell r="AC16">
            <v>1.8701484805205837E-11</v>
          </cell>
          <cell r="AD16">
            <v>3.7402969610411674E-11</v>
          </cell>
          <cell r="AE16">
            <v>7.4805939220823348E-11</v>
          </cell>
          <cell r="AF16">
            <v>1.496118784416467E-10</v>
          </cell>
          <cell r="AG16">
            <v>2.9922375688329339E-10</v>
          </cell>
          <cell r="AH16">
            <v>5.9844751376658678E-10</v>
          </cell>
          <cell r="AI16">
            <v>1.1968950275331736E-9</v>
          </cell>
          <cell r="AJ16">
            <v>2.3937900550663471E-9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-10.10065093504782</v>
          </cell>
          <cell r="M17">
            <v>-16.445669972726762</v>
          </cell>
          <cell r="N17">
            <v>-22.805557266857573</v>
          </cell>
          <cell r="O17">
            <v>-33.48333565938821</v>
          </cell>
          <cell r="P17">
            <v>-38.720764455828657</v>
          </cell>
          <cell r="Q17">
            <v>-47.079973743461849</v>
          </cell>
          <cell r="R17">
            <v>-48.848858665526905</v>
          </cell>
          <cell r="S17">
            <v>-41.977681701391916</v>
          </cell>
          <cell r="T17">
            <v>-28.931521200428119</v>
          </cell>
          <cell r="U17">
            <v>-15.281952891550914</v>
          </cell>
          <cell r="V17">
            <v>-0.99582604784233197</v>
          </cell>
          <cell r="W17">
            <v>5.844214001626824E-13</v>
          </cell>
          <cell r="X17">
            <v>1.1688428003253648E-12</v>
          </cell>
          <cell r="Y17">
            <v>2.3376856006507296E-12</v>
          </cell>
          <cell r="Z17">
            <v>4.6753712013014592E-12</v>
          </cell>
          <cell r="AA17">
            <v>9.3507424026029184E-12</v>
          </cell>
          <cell r="AB17">
            <v>1.8701484805205837E-11</v>
          </cell>
          <cell r="AC17">
            <v>3.7402969610411674E-11</v>
          </cell>
          <cell r="AD17">
            <v>7.4805939220823348E-11</v>
          </cell>
          <cell r="AE17">
            <v>1.496118784416467E-10</v>
          </cell>
          <cell r="AF17">
            <v>2.9922375688329339E-10</v>
          </cell>
          <cell r="AG17">
            <v>5.9844751376658678E-10</v>
          </cell>
          <cell r="AH17">
            <v>1.1968950275331736E-9</v>
          </cell>
          <cell r="AI17">
            <v>2.3937900550663471E-9</v>
          </cell>
          <cell r="AJ17">
            <v>4.7875801101326942E-9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7.2818596163318752</v>
          </cell>
          <cell r="X19">
            <v>15.078036947137221</v>
          </cell>
          <cell r="Y19">
            <v>15.597141072553695</v>
          </cell>
          <cell r="Z19">
            <v>16.548825238856672</v>
          </cell>
          <cell r="AA19">
            <v>4.3740058263708281</v>
          </cell>
          <cell r="AB19">
            <v>16.512300256834564</v>
          </cell>
          <cell r="AC19">
            <v>16.107059587014078</v>
          </cell>
          <cell r="AD19">
            <v>17.04122681360916</v>
          </cell>
          <cell r="AE19">
            <v>9.8835876959874778</v>
          </cell>
          <cell r="AF19">
            <v>17.607383028072412</v>
          </cell>
          <cell r="AG19">
            <v>17.849352120912041</v>
          </cell>
          <cell r="AH19">
            <v>18.157914654785341</v>
          </cell>
          <cell r="AI19">
            <v>8.1878115409525307</v>
          </cell>
          <cell r="AJ19">
            <v>11.859633167669143</v>
          </cell>
        </row>
        <row r="20">
          <cell r="D20">
            <v>0.03</v>
          </cell>
          <cell r="E20">
            <v>0.03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  <cell r="N20">
            <v>0.03</v>
          </cell>
          <cell r="O20">
            <v>0.03</v>
          </cell>
          <cell r="P20">
            <v>0.03</v>
          </cell>
          <cell r="Q20">
            <v>0.03</v>
          </cell>
          <cell r="R20">
            <v>0.03</v>
          </cell>
          <cell r="S20">
            <v>0.03</v>
          </cell>
          <cell r="T20">
            <v>0.03</v>
          </cell>
          <cell r="U20">
            <v>0.03</v>
          </cell>
          <cell r="V20">
            <v>0.03</v>
          </cell>
          <cell r="W20">
            <v>0.03</v>
          </cell>
          <cell r="X20">
            <v>0.03</v>
          </cell>
          <cell r="Y20">
            <v>0.03</v>
          </cell>
          <cell r="Z20">
            <v>0.03</v>
          </cell>
          <cell r="AA20">
            <v>0.03</v>
          </cell>
          <cell r="AB20">
            <v>0.03</v>
          </cell>
          <cell r="AC20">
            <v>0.03</v>
          </cell>
          <cell r="AD20">
            <v>0.03</v>
          </cell>
          <cell r="AE20">
            <v>0.03</v>
          </cell>
          <cell r="AF20">
            <v>0.03</v>
          </cell>
          <cell r="AG20">
            <v>0.03</v>
          </cell>
          <cell r="AH20">
            <v>0.03</v>
          </cell>
          <cell r="AI20">
            <v>0.03</v>
          </cell>
          <cell r="AJ20">
            <v>0.03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7.2518596163318749</v>
          </cell>
          <cell r="X21">
            <v>15.048036947137222</v>
          </cell>
          <cell r="Y21">
            <v>15.567141072553696</v>
          </cell>
          <cell r="Z21">
            <v>16.518825238856671</v>
          </cell>
          <cell r="AA21">
            <v>4.3440058263708279</v>
          </cell>
          <cell r="AB21">
            <v>16.482300256834563</v>
          </cell>
          <cell r="AC21">
            <v>16.077059587014077</v>
          </cell>
          <cell r="AD21">
            <v>17.011226813609159</v>
          </cell>
          <cell r="AE21">
            <v>9.8535876959874784</v>
          </cell>
          <cell r="AF21">
            <v>17.577383028072411</v>
          </cell>
          <cell r="AG21">
            <v>17.81935212091204</v>
          </cell>
          <cell r="AH21">
            <v>18.127914654785339</v>
          </cell>
          <cell r="AI21">
            <v>8.1578115409525314</v>
          </cell>
          <cell r="AJ21">
            <v>11.829633167669144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0.12</v>
          </cell>
          <cell r="M23">
            <v>0.12</v>
          </cell>
          <cell r="N23">
            <v>0.12</v>
          </cell>
          <cell r="O23">
            <v>0.12</v>
          </cell>
          <cell r="P23">
            <v>0.12</v>
          </cell>
          <cell r="Q23">
            <v>0.12</v>
          </cell>
          <cell r="R23">
            <v>0.12</v>
          </cell>
          <cell r="S23">
            <v>0.12</v>
          </cell>
          <cell r="T23">
            <v>0.12</v>
          </cell>
          <cell r="U23">
            <v>0.12</v>
          </cell>
          <cell r="V23">
            <v>0.12</v>
          </cell>
          <cell r="W23">
            <v>0.12</v>
          </cell>
          <cell r="X23">
            <v>0.12</v>
          </cell>
          <cell r="Y23">
            <v>0.12</v>
          </cell>
          <cell r="Z23">
            <v>0.12</v>
          </cell>
          <cell r="AA23">
            <v>0.12</v>
          </cell>
          <cell r="AB23">
            <v>0.12</v>
          </cell>
          <cell r="AC23">
            <v>0.12</v>
          </cell>
          <cell r="AD23">
            <v>0.12</v>
          </cell>
          <cell r="AE23">
            <v>0.12</v>
          </cell>
          <cell r="AF23">
            <v>0.12</v>
          </cell>
          <cell r="AG23">
            <v>0.12</v>
          </cell>
          <cell r="AH23">
            <v>0.12</v>
          </cell>
          <cell r="AI23">
            <v>0.12</v>
          </cell>
          <cell r="AJ23">
            <v>0.12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0.12</v>
          </cell>
          <cell r="R24">
            <v>0.12</v>
          </cell>
          <cell r="S24">
            <v>0.12</v>
          </cell>
          <cell r="T24">
            <v>0.12</v>
          </cell>
          <cell r="U24">
            <v>0.12</v>
          </cell>
          <cell r="V24">
            <v>0.12</v>
          </cell>
          <cell r="W24">
            <v>0.12</v>
          </cell>
          <cell r="X24">
            <v>0.12</v>
          </cell>
          <cell r="Y24">
            <v>0.12</v>
          </cell>
          <cell r="Z24">
            <v>0.12</v>
          </cell>
          <cell r="AA24">
            <v>0.12</v>
          </cell>
          <cell r="AB24">
            <v>0.12</v>
          </cell>
          <cell r="AC24">
            <v>0.12</v>
          </cell>
          <cell r="AD24">
            <v>0.12</v>
          </cell>
          <cell r="AE24">
            <v>0.12</v>
          </cell>
          <cell r="AF24">
            <v>0.12</v>
          </cell>
          <cell r="AG24">
            <v>0.12</v>
          </cell>
          <cell r="AH24">
            <v>0.12</v>
          </cell>
          <cell r="AI24">
            <v>0.12</v>
          </cell>
          <cell r="AJ24">
            <v>0.12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0.87022315395982497</v>
          </cell>
          <cell r="X26">
            <v>1.8057644336564664</v>
          </cell>
          <cell r="Y26">
            <v>1.8680569287064435</v>
          </cell>
          <cell r="Z26">
            <v>1.9822590286628003</v>
          </cell>
          <cell r="AA26">
            <v>0.52128069916449937</v>
          </cell>
          <cell r="AB26">
            <v>1.9778760308201475</v>
          </cell>
          <cell r="AC26">
            <v>1.929247150441689</v>
          </cell>
          <cell r="AD26">
            <v>2.0413472176330991</v>
          </cell>
          <cell r="AE26">
            <v>1.1824305235184973</v>
          </cell>
          <cell r="AF26">
            <v>2.1092859633686891</v>
          </cell>
          <cell r="AG26">
            <v>2.1383222545094447</v>
          </cell>
          <cell r="AH26">
            <v>2.1753497585742405</v>
          </cell>
          <cell r="AI26">
            <v>0.97893738491430371</v>
          </cell>
          <cell r="AJ26">
            <v>1.4195559801202973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_ven"/>
      <sheetName val="Desp_ven-Ing"/>
      <sheetName val="Desp_adm"/>
    </sheetNames>
    <sheetDataSet>
      <sheetData sheetId="0" refreshError="1">
        <row r="3">
          <cell r="A3" t="str">
            <v>6. DESPESAS COM VENDAS</v>
          </cell>
        </row>
        <row r="6">
          <cell r="E6" t="str">
            <v>US$'000/mês</v>
          </cell>
        </row>
        <row r="8">
          <cell r="B8" t="str">
            <v>Itens</v>
          </cell>
          <cell r="C8">
            <v>1998</v>
          </cell>
          <cell r="E8">
            <v>1999</v>
          </cell>
        </row>
        <row r="9">
          <cell r="C9" t="str">
            <v>V.Básica</v>
          </cell>
          <cell r="D9" t="str">
            <v>Última Versão</v>
          </cell>
          <cell r="E9" t="str">
            <v>V.Básica</v>
          </cell>
        </row>
        <row r="10">
          <cell r="B10" t="str">
            <v>Salários/encargos/benefícios</v>
          </cell>
          <cell r="C10">
            <v>119.25</v>
          </cell>
          <cell r="D10">
            <v>114.94672809628366</v>
          </cell>
          <cell r="E10">
            <v>90.25</v>
          </cell>
        </row>
        <row r="11">
          <cell r="B11" t="str">
            <v>Criação e arte-final para rótulos</v>
          </cell>
          <cell r="C11">
            <v>35</v>
          </cell>
          <cell r="D11">
            <v>67.063777427793994</v>
          </cell>
          <cell r="E11">
            <v>67.083333333333329</v>
          </cell>
        </row>
        <row r="12">
          <cell r="B12" t="str">
            <v>Representação, viagens e estadias</v>
          </cell>
          <cell r="C12">
            <v>25</v>
          </cell>
          <cell r="D12">
            <v>16.244786902805096</v>
          </cell>
          <cell r="E12">
            <v>25.166666666666668</v>
          </cell>
        </row>
        <row r="13">
          <cell r="B13" t="str">
            <v>Serviços de terceiros (pequisa e estágio)</v>
          </cell>
          <cell r="C13" t="str">
            <v>-</v>
          </cell>
          <cell r="D13">
            <v>9.7636333483287334</v>
          </cell>
          <cell r="E13">
            <v>11</v>
          </cell>
        </row>
        <row r="14">
          <cell r="B14" t="str">
            <v>Outros</v>
          </cell>
          <cell r="C14">
            <v>33.25</v>
          </cell>
          <cell r="D14">
            <v>20.404160609795071</v>
          </cell>
          <cell r="E14">
            <v>32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Fornecedores"/>
      <sheetName val="Produtos_Fornecedores"/>
      <sheetName val="Produtos_Desvios"/>
      <sheetName val="Controle"/>
      <sheetName val="RDT"/>
      <sheetName val="Diversas"/>
      <sheetName val="Desp_ven"/>
    </sheetNames>
    <sheetDataSet>
      <sheetData sheetId="0"/>
      <sheetData sheetId="1" refreshError="1"/>
      <sheetData sheetId="2" refreshError="1"/>
      <sheetData sheetId="3" refreshError="1"/>
      <sheetData sheetId="4">
        <row r="2">
          <cell r="C2" t="str">
            <v>Visual - Sujidades internas - 7 - EME_LT_C1</v>
          </cell>
          <cell r="G2" t="str">
            <v>F_3 - ANC/REXAM</v>
          </cell>
        </row>
        <row r="3">
          <cell r="C3" t="str">
            <v>Visual - Sujidades externas - 7 - EME_LT_C10</v>
          </cell>
          <cell r="G3" t="str">
            <v>F_15 - CROWN CORK/PETROPAR</v>
          </cell>
        </row>
        <row r="4">
          <cell r="C4" t="str">
            <v>Visual - Pescoço com rugas - 7 - EME_LT_C11</v>
          </cell>
          <cell r="G4" t="str">
            <v>F_27 - LATAPACK BALL</v>
          </cell>
        </row>
        <row r="5">
          <cell r="C5" t="str">
            <v>Visual - Flange defeituoso - 7 - EME_LT_C2</v>
          </cell>
          <cell r="G5" t="str">
            <v>F_28 - LATASA</v>
          </cell>
        </row>
        <row r="6">
          <cell r="C6" t="str">
            <v>Visual - Furos - 7 - EME_LT_C3</v>
          </cell>
          <cell r="G6" t="str">
            <v>F_31 - METALIC</v>
          </cell>
        </row>
        <row r="7">
          <cell r="C7" t="str">
            <v>Visual - Lata avariada - 7 - EME_LT_C4</v>
          </cell>
        </row>
        <row r="8">
          <cell r="C8" t="str">
            <v>Visual - Lubrificante do pescoço no interior da lata - 7 - EME_LT_C5</v>
          </cell>
        </row>
        <row r="9">
          <cell r="C9" t="str">
            <v>Visual - Rebarbas - 7 - EME_LT_C6</v>
          </cell>
        </row>
        <row r="10">
          <cell r="C10" t="str">
            <v>Visual - Fundo defeituoso - Crítico - 7 - EME_LT_C7</v>
          </cell>
        </row>
        <row r="11">
          <cell r="C11" t="str">
            <v>Visual - Fundo defeituoso - Grave - 7 - EME_LT_C8</v>
          </cell>
        </row>
        <row r="12">
          <cell r="C12" t="str">
            <v>Visual - Excesso de tratamento - 7 - EME_LT_C9</v>
          </cell>
        </row>
        <row r="13">
          <cell r="C13" t="str">
            <v>Visual - Ausência de impressão - 7 - EME_LT_I1</v>
          </cell>
        </row>
        <row r="14">
          <cell r="C14" t="str">
            <v>Visual - Latas queimadas - 7 - EME_LT_I10</v>
          </cell>
        </row>
        <row r="15">
          <cell r="C15" t="str">
            <v>Visual - Borrão - 7 - EME_LT_I12</v>
          </cell>
        </row>
        <row r="16">
          <cell r="C16" t="str">
            <v>Visual - Impressão fora de registro - Crítico - 7 - EME_LT_I14</v>
          </cell>
        </row>
        <row r="17">
          <cell r="C17" t="str">
            <v>Visual - Mancha - Crítico - 7 - EME_LT_I16</v>
          </cell>
        </row>
        <row r="18">
          <cell r="C18" t="str">
            <v>Visual - Respingos - Crítico - 7 - EME_LT_I18</v>
          </cell>
        </row>
        <row r="19">
          <cell r="C19" t="str">
            <v>Visual - Código de barras ilegível - 7 - EME_LT_I2</v>
          </cell>
        </row>
        <row r="20">
          <cell r="C20" t="str">
            <v>Visual - Texto legal incorreto - 7 - EME_LT_I20</v>
          </cell>
        </row>
        <row r="21">
          <cell r="C21" t="str">
            <v>Visual - Cópia errada - 7 - EME_LT_I3</v>
          </cell>
        </row>
        <row r="22">
          <cell r="C22" t="str">
            <v>Visual - Cor  / tonalidade fora do padrão - 7 - EME_LT_I4</v>
          </cell>
        </row>
        <row r="23">
          <cell r="C23" t="str">
            <v>Visual - Decoração no interior - 7 - EME_LT_I5</v>
          </cell>
        </row>
        <row r="24">
          <cell r="C24" t="str">
            <v>Visual - Falta de alguma cor - 7 - EME_LT_I6</v>
          </cell>
        </row>
        <row r="25">
          <cell r="C25" t="str">
            <v>Visual - Texto legal ilegível - 7 - EME_LT_I7</v>
          </cell>
        </row>
        <row r="26">
          <cell r="C26" t="str">
            <v>Visual - Texto legal pouco legível - 7 - EME_LT_I8</v>
          </cell>
        </row>
        <row r="27">
          <cell r="C27" t="str">
            <v>Visual - Código de lata - 7 - EME_LT_I9</v>
          </cell>
        </row>
        <row r="28">
          <cell r="C28" t="str">
            <v>Visual - Pulverização defeituosa - 7 - EME_LT_V1</v>
          </cell>
        </row>
        <row r="29">
          <cell r="C29" t="str">
            <v>Visual - Verniz externo no interior - 7 - EME_LT_V2</v>
          </cell>
        </row>
        <row r="30">
          <cell r="C30" t="str">
            <v>Visual - Verniz externo defeituoso - 7 - EME_LT_V3</v>
          </cell>
        </row>
        <row r="31">
          <cell r="C31" t="str">
            <v>Visual - Bolhas de verniz interno - 7 - EME_LT_V4</v>
          </cell>
        </row>
        <row r="32">
          <cell r="C32" t="str">
            <v>Dim/Fís - Diâmetro do pescoço ( A ) - 7 - EME_LT_1</v>
          </cell>
        </row>
        <row r="33">
          <cell r="C33" t="str">
            <v>Dim/Fís - Código de barras - 7 - EME_LT_10</v>
          </cell>
        </row>
        <row r="34">
          <cell r="C34" t="str">
            <v>Dim/Fís - Degustação - 7 - EME_LT_12</v>
          </cell>
        </row>
        <row r="35">
          <cell r="C35" t="str">
            <v>Dim/Fís - Metal Pick Up - 7 - EME_LT_13</v>
          </cell>
        </row>
        <row r="36">
          <cell r="C36" t="str">
            <v>Dim/Fís - Metal exposto x Queda - 7 - EME_LT_14</v>
          </cell>
        </row>
        <row r="37">
          <cell r="C37" t="str">
            <v>Dim/Fís - Maquinabilidade - 7 - EME_LT_15</v>
          </cell>
        </row>
        <row r="38">
          <cell r="C38" t="str">
            <v>Dim/Fís - Capacidade total - 7 - EME_LT_16</v>
          </cell>
        </row>
        <row r="39">
          <cell r="C39" t="str">
            <v>Dim/Fís - Altura da lata acabada ( B ) - 7 - EME_LT_2</v>
          </cell>
        </row>
        <row r="40">
          <cell r="C40" t="str">
            <v>Dim/Fís - Largura do flange ( C ) - 7 - EME_LT_3</v>
          </cell>
        </row>
        <row r="41">
          <cell r="C41" t="str">
            <v>Dim/Fís - Espessura no flange ( D ) - 7 - EME_LT_4</v>
          </cell>
        </row>
        <row r="42">
          <cell r="C42" t="str">
            <v>Dim/Fís - Head space (espaço livre) - 7 - EME_LT_5</v>
          </cell>
        </row>
        <row r="43">
          <cell r="C43" t="str">
            <v>Dim/Fís - Metal exposto - 7 - EME_LT_6</v>
          </cell>
        </row>
        <row r="44">
          <cell r="C44" t="str">
            <v>Dim/Fís - Verniz do fundo - 7 - EME_LT_7</v>
          </cell>
        </row>
        <row r="45">
          <cell r="C45" t="str">
            <v>Dim/Fís - Resistência ao abaulamento do fundo - 7 - EME_LT_8</v>
          </cell>
        </row>
        <row r="46">
          <cell r="C46" t="str">
            <v>Dim/Fís - Resistência de coluna - 7 - EME_LT_9</v>
          </cell>
        </row>
      </sheetData>
      <sheetData sheetId="5" refreshError="1"/>
      <sheetData sheetId="6">
        <row r="2">
          <cell r="A2" t="str">
            <v>AC - Administração Central</v>
          </cell>
          <cell r="B2" t="str">
            <v>Inspeção de Recebimento</v>
          </cell>
          <cell r="C2" t="str">
            <v>Usar no Estado</v>
          </cell>
        </row>
        <row r="3">
          <cell r="A3" t="str">
            <v>Águas Claras (Sergipe)</v>
          </cell>
          <cell r="B3" t="str">
            <v>Utilização em Processo</v>
          </cell>
          <cell r="C3" t="str">
            <v>Selecionar</v>
          </cell>
        </row>
        <row r="4">
          <cell r="A4" t="str">
            <v>Águas Claras do Sul (Viamão)</v>
          </cell>
          <cell r="B4" t="str">
            <v>Auditoria</v>
          </cell>
          <cell r="C4" t="str">
            <v>Devolver</v>
          </cell>
        </row>
        <row r="5">
          <cell r="A5" t="str">
            <v>Agudos</v>
          </cell>
          <cell r="C5" t="str">
            <v>Inutilizar</v>
          </cell>
        </row>
        <row r="6">
          <cell r="A6" t="str">
            <v>Aquiraz</v>
          </cell>
        </row>
        <row r="7">
          <cell r="A7" t="str">
            <v>Astra</v>
          </cell>
        </row>
        <row r="8">
          <cell r="A8" t="str">
            <v>Belém</v>
          </cell>
        </row>
        <row r="9">
          <cell r="A9" t="str">
            <v>CACN (Venezuela)</v>
          </cell>
        </row>
        <row r="10">
          <cell r="A10" t="str">
            <v>Camaçari</v>
          </cell>
        </row>
        <row r="11">
          <cell r="A11" t="str">
            <v>Canoas</v>
          </cell>
        </row>
        <row r="12">
          <cell r="A12" t="str">
            <v>CCBA (Argentina)</v>
          </cell>
        </row>
        <row r="13">
          <cell r="A13" t="str">
            <v>Cebrasa</v>
          </cell>
        </row>
        <row r="14">
          <cell r="A14" t="str">
            <v>Cibeb</v>
          </cell>
        </row>
        <row r="15">
          <cell r="A15" t="str">
            <v>Cuiabá</v>
          </cell>
        </row>
        <row r="16">
          <cell r="A16" t="str">
            <v>Cuiabana</v>
          </cell>
        </row>
        <row r="17">
          <cell r="A17" t="str">
            <v>Curitiba (Brahma)</v>
          </cell>
        </row>
        <row r="18">
          <cell r="A18" t="str">
            <v>Curitiba (Antarctica)</v>
          </cell>
        </row>
        <row r="19">
          <cell r="A19" t="str">
            <v>Curitibana</v>
          </cell>
        </row>
        <row r="20">
          <cell r="A20" t="str">
            <v>Equatorial</v>
          </cell>
        </row>
        <row r="21">
          <cell r="A21" t="str">
            <v>Estrela</v>
          </cell>
        </row>
        <row r="22">
          <cell r="A22" t="str">
            <v>Getúlio Vargas</v>
          </cell>
        </row>
        <row r="23">
          <cell r="A23" t="str">
            <v>Goiânia</v>
          </cell>
        </row>
        <row r="24">
          <cell r="A24" t="str">
            <v>Guarulhos</v>
          </cell>
        </row>
        <row r="25">
          <cell r="A25" t="str">
            <v>Jacareí</v>
          </cell>
        </row>
        <row r="26">
          <cell r="A26" t="str">
            <v>Jacarepaguá</v>
          </cell>
        </row>
        <row r="27">
          <cell r="A27" t="str">
            <v>Jaguariúna</v>
          </cell>
        </row>
        <row r="28">
          <cell r="A28" t="str">
            <v>João Pessoa</v>
          </cell>
        </row>
        <row r="29">
          <cell r="A29" t="str">
            <v>Manaus</v>
          </cell>
        </row>
        <row r="30">
          <cell r="A30" t="str">
            <v>Minas</v>
          </cell>
        </row>
        <row r="31">
          <cell r="A31" t="str">
            <v>Miranda Correa</v>
          </cell>
        </row>
        <row r="32">
          <cell r="A32" t="str">
            <v>Montenegro</v>
          </cell>
        </row>
        <row r="33">
          <cell r="A33" t="str">
            <v>Natal (São Gonçalo do Amarante)</v>
          </cell>
        </row>
        <row r="34">
          <cell r="A34" t="str">
            <v>Nordeste</v>
          </cell>
        </row>
        <row r="35">
          <cell r="A35" t="str">
            <v>Olinda</v>
          </cell>
        </row>
        <row r="36">
          <cell r="A36" t="str">
            <v>Paulínia</v>
          </cell>
        </row>
        <row r="37">
          <cell r="A37" t="str">
            <v>Pepsi Contagem</v>
          </cell>
        </row>
        <row r="38">
          <cell r="A38" t="str">
            <v>Pepsi Jundiaí</v>
          </cell>
        </row>
        <row r="39">
          <cell r="A39" t="str">
            <v>Pepsi Sapucaia</v>
          </cell>
        </row>
        <row r="40">
          <cell r="A40" t="str">
            <v>Regional Brasília</v>
          </cell>
        </row>
        <row r="41">
          <cell r="A41" t="str">
            <v>Ribeirão Preto</v>
          </cell>
        </row>
        <row r="42">
          <cell r="A42" t="str">
            <v>Rio de Janeiro</v>
          </cell>
        </row>
        <row r="43">
          <cell r="A43" t="str">
            <v>Santa Catarina (Lages)</v>
          </cell>
        </row>
        <row r="44">
          <cell r="A44" t="str">
            <v>São Paulo</v>
          </cell>
        </row>
        <row r="45">
          <cell r="A45" t="str">
            <v>Simões Filho</v>
          </cell>
        </row>
        <row r="46">
          <cell r="A46" t="str">
            <v>Teresina</v>
          </cell>
        </row>
      </sheetData>
      <sheetData sheetId="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s"/>
      <sheetName val="Macro1"/>
      <sheetName val="Diversas"/>
      <sheetName val="Controle"/>
    </sheetNames>
    <sheetDataSet>
      <sheetData sheetId="0" refreshError="1">
        <row r="7">
          <cell r="O7">
            <v>35338</v>
          </cell>
          <cell r="P7">
            <v>1.0215000000000001</v>
          </cell>
        </row>
        <row r="8">
          <cell r="O8">
            <v>35369</v>
          </cell>
          <cell r="P8">
            <v>1.0276000000000001</v>
          </cell>
        </row>
        <row r="9">
          <cell r="O9">
            <v>35399</v>
          </cell>
          <cell r="P9">
            <v>1.0331999999999999</v>
          </cell>
        </row>
        <row r="10">
          <cell r="O10">
            <v>35430</v>
          </cell>
          <cell r="P10">
            <v>1.0394000000000001</v>
          </cell>
        </row>
        <row r="11">
          <cell r="O11">
            <v>35432</v>
          </cell>
          <cell r="P11">
            <v>1.0394000000000001</v>
          </cell>
        </row>
        <row r="12">
          <cell r="O12">
            <v>35461</v>
          </cell>
          <cell r="P12">
            <v>1.0461</v>
          </cell>
        </row>
        <row r="13">
          <cell r="O13">
            <v>35489</v>
          </cell>
          <cell r="P13">
            <v>1.0515000000000001</v>
          </cell>
        </row>
        <row r="14">
          <cell r="O14">
            <v>35520</v>
          </cell>
          <cell r="P14">
            <v>1.0592999999999999</v>
          </cell>
        </row>
        <row r="15">
          <cell r="O15">
            <v>35550</v>
          </cell>
          <cell r="P15">
            <v>1.0638000000000001</v>
          </cell>
        </row>
        <row r="16">
          <cell r="O16">
            <v>35581</v>
          </cell>
          <cell r="P16">
            <v>1.0717000000000001</v>
          </cell>
        </row>
        <row r="17">
          <cell r="O17">
            <v>35611</v>
          </cell>
          <cell r="P17">
            <v>1.0769</v>
          </cell>
        </row>
        <row r="18">
          <cell r="O18">
            <v>35642</v>
          </cell>
          <cell r="P18">
            <v>1.0833999999999999</v>
          </cell>
        </row>
        <row r="19">
          <cell r="O19">
            <v>35673</v>
          </cell>
          <cell r="P19">
            <v>1.0915999999999999</v>
          </cell>
        </row>
        <row r="20">
          <cell r="O20">
            <v>35703</v>
          </cell>
          <cell r="P20">
            <v>1.0964</v>
          </cell>
        </row>
        <row r="21">
          <cell r="O21">
            <v>35734</v>
          </cell>
          <cell r="P21">
            <v>1.1031</v>
          </cell>
        </row>
        <row r="22">
          <cell r="O22">
            <v>35764</v>
          </cell>
          <cell r="P22">
            <v>1.110821726</v>
          </cell>
        </row>
        <row r="23">
          <cell r="O23">
            <v>35795</v>
          </cell>
          <cell r="P23">
            <v>1.1164000000000001</v>
          </cell>
        </row>
        <row r="24">
          <cell r="O24">
            <v>35826</v>
          </cell>
          <cell r="P24">
            <v>1.1236999999999999</v>
          </cell>
        </row>
        <row r="25">
          <cell r="O25">
            <v>35854</v>
          </cell>
          <cell r="P25">
            <v>1.1304000000000001</v>
          </cell>
        </row>
        <row r="26">
          <cell r="O26">
            <v>35885</v>
          </cell>
          <cell r="P26">
            <v>1.1374</v>
          </cell>
        </row>
        <row r="27">
          <cell r="O27">
            <v>35915</v>
          </cell>
          <cell r="P27">
            <v>1.1443000000000001</v>
          </cell>
        </row>
        <row r="28">
          <cell r="O28">
            <v>35946</v>
          </cell>
          <cell r="P28">
            <v>1.1505000000000001</v>
          </cell>
        </row>
        <row r="29">
          <cell r="O29">
            <v>35976</v>
          </cell>
          <cell r="P29">
            <v>1.1569</v>
          </cell>
        </row>
        <row r="30">
          <cell r="O30">
            <v>36007</v>
          </cell>
          <cell r="P30">
            <v>1.1634</v>
          </cell>
        </row>
        <row r="31">
          <cell r="O31">
            <v>36038</v>
          </cell>
          <cell r="P31">
            <v>1.1769000000000001</v>
          </cell>
        </row>
        <row r="32">
          <cell r="O32">
            <v>36068</v>
          </cell>
          <cell r="P32">
            <v>1.1816</v>
          </cell>
        </row>
        <row r="33">
          <cell r="O33">
            <v>36099</v>
          </cell>
          <cell r="P33">
            <v>1.1926000000000001</v>
          </cell>
        </row>
        <row r="34">
          <cell r="O34">
            <v>36129</v>
          </cell>
          <cell r="P34">
            <v>1.2058</v>
          </cell>
        </row>
        <row r="35">
          <cell r="O35">
            <v>36160</v>
          </cell>
          <cell r="P35">
            <v>1.2184999999999999</v>
          </cell>
        </row>
        <row r="36">
          <cell r="O36">
            <v>36191</v>
          </cell>
          <cell r="P36">
            <v>1.2314000000000001</v>
          </cell>
        </row>
        <row r="37">
          <cell r="O37">
            <v>36219</v>
          </cell>
          <cell r="P37">
            <v>1.2446999999999999</v>
          </cell>
        </row>
        <row r="38">
          <cell r="O38">
            <v>36250</v>
          </cell>
          <cell r="P38">
            <v>1.2578</v>
          </cell>
        </row>
        <row r="39">
          <cell r="O39">
            <v>36280</v>
          </cell>
          <cell r="P39">
            <v>1.2707999999999999</v>
          </cell>
        </row>
        <row r="40">
          <cell r="O40">
            <v>36311</v>
          </cell>
          <cell r="P40">
            <v>1.2844</v>
          </cell>
        </row>
        <row r="41">
          <cell r="O41">
            <v>36341</v>
          </cell>
          <cell r="P41">
            <v>1.2984</v>
          </cell>
        </row>
        <row r="42">
          <cell r="O42">
            <v>36372</v>
          </cell>
          <cell r="P42">
            <v>1.3128</v>
          </cell>
        </row>
        <row r="43">
          <cell r="O43">
            <v>36403</v>
          </cell>
          <cell r="P43">
            <v>1.327</v>
          </cell>
        </row>
        <row r="44">
          <cell r="O44">
            <v>36433</v>
          </cell>
          <cell r="P44">
            <v>1.3409</v>
          </cell>
        </row>
        <row r="45">
          <cell r="O45">
            <v>36464</v>
          </cell>
          <cell r="P45">
            <v>1.3546</v>
          </cell>
        </row>
        <row r="46">
          <cell r="O46">
            <v>36494</v>
          </cell>
          <cell r="P46">
            <v>1.3698999999999999</v>
          </cell>
        </row>
        <row r="47">
          <cell r="O47">
            <v>36525</v>
          </cell>
          <cell r="P47">
            <v>1.3855</v>
          </cell>
        </row>
        <row r="48">
          <cell r="O48">
            <v>36556</v>
          </cell>
          <cell r="P48">
            <v>1.3855</v>
          </cell>
        </row>
        <row r="49">
          <cell r="O49">
            <v>36585</v>
          </cell>
          <cell r="P49">
            <v>1.3855</v>
          </cell>
        </row>
        <row r="50">
          <cell r="O50">
            <v>36616</v>
          </cell>
          <cell r="P50">
            <v>1.3855</v>
          </cell>
        </row>
        <row r="51">
          <cell r="O51">
            <v>36646</v>
          </cell>
          <cell r="P51">
            <v>1.3855</v>
          </cell>
        </row>
        <row r="52">
          <cell r="O52">
            <v>36677</v>
          </cell>
          <cell r="P52">
            <v>1.3855</v>
          </cell>
        </row>
        <row r="53">
          <cell r="O53">
            <v>36707</v>
          </cell>
          <cell r="P53">
            <v>1.3855</v>
          </cell>
        </row>
        <row r="54">
          <cell r="O54">
            <v>36738</v>
          </cell>
          <cell r="P54">
            <v>1.3855</v>
          </cell>
        </row>
        <row r="55">
          <cell r="O55">
            <v>36769</v>
          </cell>
          <cell r="P55">
            <v>1.3855</v>
          </cell>
        </row>
        <row r="56">
          <cell r="O56">
            <v>36799</v>
          </cell>
          <cell r="P56">
            <v>1.3855</v>
          </cell>
        </row>
        <row r="57">
          <cell r="O57">
            <v>36830</v>
          </cell>
          <cell r="P57">
            <v>1.3855</v>
          </cell>
        </row>
        <row r="58">
          <cell r="O58">
            <v>36860</v>
          </cell>
          <cell r="P58">
            <v>1.3855</v>
          </cell>
        </row>
        <row r="59">
          <cell r="O59">
            <v>36891</v>
          </cell>
          <cell r="P59">
            <v>1.3855</v>
          </cell>
        </row>
        <row r="60">
          <cell r="O60">
            <v>36922</v>
          </cell>
          <cell r="P60">
            <v>1.3855</v>
          </cell>
        </row>
        <row r="61">
          <cell r="O61">
            <v>36950</v>
          </cell>
          <cell r="P61">
            <v>1.3855</v>
          </cell>
        </row>
        <row r="62">
          <cell r="O62">
            <v>36981</v>
          </cell>
          <cell r="P62">
            <v>1.3855</v>
          </cell>
        </row>
        <row r="63">
          <cell r="O63">
            <v>37011</v>
          </cell>
          <cell r="P63">
            <v>1.3855</v>
          </cell>
        </row>
        <row r="64">
          <cell r="O64">
            <v>37042</v>
          </cell>
          <cell r="P64">
            <v>1.3855</v>
          </cell>
        </row>
        <row r="65">
          <cell r="O65">
            <v>37072</v>
          </cell>
          <cell r="P65">
            <v>1.3855</v>
          </cell>
        </row>
        <row r="66">
          <cell r="O66">
            <v>37103</v>
          </cell>
          <cell r="P66">
            <v>1.3855</v>
          </cell>
        </row>
        <row r="67">
          <cell r="O67">
            <v>37134</v>
          </cell>
          <cell r="P67">
            <v>1.3855</v>
          </cell>
        </row>
        <row r="68">
          <cell r="O68">
            <v>37164</v>
          </cell>
          <cell r="P68">
            <v>1.3855</v>
          </cell>
        </row>
        <row r="69">
          <cell r="O69">
            <v>37195</v>
          </cell>
          <cell r="P69">
            <v>1.3855</v>
          </cell>
        </row>
        <row r="70">
          <cell r="O70">
            <v>37225</v>
          </cell>
          <cell r="P70">
            <v>1.3855</v>
          </cell>
        </row>
        <row r="71">
          <cell r="O71">
            <v>37256</v>
          </cell>
          <cell r="P71">
            <v>1.3855</v>
          </cell>
        </row>
        <row r="72">
          <cell r="O72">
            <v>37287</v>
          </cell>
          <cell r="P72">
            <v>1.3855</v>
          </cell>
        </row>
        <row r="73">
          <cell r="O73">
            <v>37315</v>
          </cell>
          <cell r="P73">
            <v>1.3855</v>
          </cell>
        </row>
        <row r="74">
          <cell r="O74">
            <v>37346</v>
          </cell>
          <cell r="P74">
            <v>1.3855</v>
          </cell>
        </row>
        <row r="75">
          <cell r="O75">
            <v>37376</v>
          </cell>
          <cell r="P75">
            <v>1.3855</v>
          </cell>
        </row>
        <row r="76">
          <cell r="O76">
            <v>37407</v>
          </cell>
          <cell r="P76">
            <v>1.3855</v>
          </cell>
        </row>
        <row r="77">
          <cell r="O77">
            <v>37437</v>
          </cell>
          <cell r="P77">
            <v>1.3855</v>
          </cell>
        </row>
        <row r="78">
          <cell r="O78">
            <v>37468</v>
          </cell>
          <cell r="P78">
            <v>1.3855</v>
          </cell>
        </row>
        <row r="79">
          <cell r="O79">
            <v>37499</v>
          </cell>
          <cell r="P79">
            <v>1.3855</v>
          </cell>
        </row>
        <row r="80">
          <cell r="O80">
            <v>37529</v>
          </cell>
          <cell r="P80">
            <v>1.3855</v>
          </cell>
        </row>
        <row r="81">
          <cell r="O81">
            <v>37560</v>
          </cell>
          <cell r="P81">
            <v>1.3855</v>
          </cell>
        </row>
        <row r="82">
          <cell r="O82">
            <v>37590</v>
          </cell>
          <cell r="P82">
            <v>1.3855</v>
          </cell>
        </row>
        <row r="83">
          <cell r="O83">
            <v>37621</v>
          </cell>
          <cell r="P83">
            <v>1.3855</v>
          </cell>
        </row>
        <row r="84">
          <cell r="O84">
            <v>37652</v>
          </cell>
          <cell r="P84">
            <v>1.3855</v>
          </cell>
        </row>
        <row r="85">
          <cell r="O85">
            <v>37680</v>
          </cell>
          <cell r="P85">
            <v>1.3855</v>
          </cell>
        </row>
        <row r="86">
          <cell r="O86">
            <v>37711</v>
          </cell>
          <cell r="P86">
            <v>1.3855</v>
          </cell>
        </row>
        <row r="87">
          <cell r="O87">
            <v>37741</v>
          </cell>
          <cell r="P87">
            <v>1.3855</v>
          </cell>
        </row>
        <row r="88">
          <cell r="O88">
            <v>37772</v>
          </cell>
          <cell r="P88">
            <v>1.3855</v>
          </cell>
        </row>
        <row r="89">
          <cell r="O89">
            <v>37802</v>
          </cell>
          <cell r="P89">
            <v>1.3855</v>
          </cell>
        </row>
        <row r="90">
          <cell r="O90">
            <v>37833</v>
          </cell>
          <cell r="P90">
            <v>1.3855</v>
          </cell>
        </row>
        <row r="91">
          <cell r="O91">
            <v>37864</v>
          </cell>
          <cell r="P91">
            <v>1.3855</v>
          </cell>
        </row>
        <row r="92">
          <cell r="O92">
            <v>37894</v>
          </cell>
          <cell r="P92">
            <v>1.3855</v>
          </cell>
        </row>
        <row r="93">
          <cell r="O93">
            <v>37925</v>
          </cell>
          <cell r="P93">
            <v>1.3855</v>
          </cell>
        </row>
        <row r="94">
          <cell r="O94">
            <v>37955</v>
          </cell>
          <cell r="P94">
            <v>1.3855</v>
          </cell>
        </row>
        <row r="95">
          <cell r="O95">
            <v>37986</v>
          </cell>
          <cell r="P95">
            <v>1.3855</v>
          </cell>
        </row>
        <row r="96">
          <cell r="O96">
            <v>38017</v>
          </cell>
          <cell r="P96">
            <v>1.3855</v>
          </cell>
        </row>
        <row r="97">
          <cell r="O97">
            <v>38046</v>
          </cell>
          <cell r="P97">
            <v>1.3855</v>
          </cell>
        </row>
        <row r="98">
          <cell r="O98">
            <v>38077</v>
          </cell>
          <cell r="P98">
            <v>1.3855</v>
          </cell>
        </row>
        <row r="99">
          <cell r="O99">
            <v>38107</v>
          </cell>
          <cell r="P99">
            <v>1.3855</v>
          </cell>
        </row>
        <row r="100">
          <cell r="O100">
            <v>38138</v>
          </cell>
          <cell r="P100">
            <v>1.3855</v>
          </cell>
        </row>
        <row r="101">
          <cell r="O101">
            <v>38168</v>
          </cell>
          <cell r="P101">
            <v>1.3855</v>
          </cell>
        </row>
        <row r="102">
          <cell r="O102">
            <v>38199</v>
          </cell>
          <cell r="P102">
            <v>1.3855</v>
          </cell>
        </row>
        <row r="103">
          <cell r="O103">
            <v>38230</v>
          </cell>
          <cell r="P103">
            <v>1.3855</v>
          </cell>
        </row>
        <row r="104">
          <cell r="O104">
            <v>38260</v>
          </cell>
          <cell r="P104">
            <v>1.3855</v>
          </cell>
        </row>
        <row r="105">
          <cell r="O105">
            <v>38291</v>
          </cell>
          <cell r="P105">
            <v>1.3855</v>
          </cell>
        </row>
        <row r="106">
          <cell r="O106">
            <v>38321</v>
          </cell>
          <cell r="P106">
            <v>1.3855</v>
          </cell>
        </row>
        <row r="107">
          <cell r="O107">
            <v>38352</v>
          </cell>
          <cell r="P107">
            <v>1.3855</v>
          </cell>
        </row>
        <row r="108">
          <cell r="O108">
            <v>38383</v>
          </cell>
          <cell r="P108">
            <v>1.3855</v>
          </cell>
        </row>
        <row r="109">
          <cell r="O109">
            <v>38411</v>
          </cell>
          <cell r="P109">
            <v>1.3855</v>
          </cell>
        </row>
        <row r="110">
          <cell r="O110">
            <v>38411</v>
          </cell>
          <cell r="P110">
            <v>1.3855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Descriptions"/>
      <sheetName val="YTD Summary"/>
      <sheetName val="4 Quarter Summary"/>
      <sheetName val="December"/>
      <sheetName val="November"/>
      <sheetName val="October"/>
      <sheetName val="3 Quarter Summary"/>
      <sheetName val="September"/>
      <sheetName val="August"/>
      <sheetName val="July"/>
      <sheetName val="2 Quarter Summary"/>
      <sheetName val="June"/>
      <sheetName val="May"/>
      <sheetName val="April"/>
      <sheetName val="1 Quarter Summary"/>
      <sheetName val="March"/>
      <sheetName val="February"/>
      <sheetName val="January"/>
      <sheetName val="Budget125"/>
      <sheetName val="Budget93"/>
      <sheetName val="Budget101"/>
      <sheetName val="Roling101"/>
      <sheetName val="RolingArl10"/>
      <sheetName val="RolingArl09"/>
      <sheetName val="YTD November"/>
      <sheetName val="YTD October"/>
      <sheetName val="preferred"/>
      <sheetName val="BudgetComp"/>
      <sheetName val="Budget68"/>
      <sheetName val="RolingArl11"/>
      <sheetName val="Budget"/>
      <sheetName val="Rolling estimate"/>
      <sheetName val="Budget74"/>
      <sheetName val="Í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Actual x Forecast Cashflow"/>
      <sheetName val="Cash Forecast"/>
      <sheetName val="Fluxo2000D"/>
      <sheetName val="Cashflow Forecast Port"/>
      <sheetName val="Cashflow Forecast US$"/>
      <sheetName val="Cashflow Forecast US$ (2)"/>
      <sheetName val="Plan1"/>
      <sheetName val="preferred"/>
      <sheetName val="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6">
          <cell r="C56">
            <v>1.83</v>
          </cell>
        </row>
        <row r="57">
          <cell r="C57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UPS"/>
      <sheetName val="RELATORIO"/>
      <sheetName val="NATSAT"/>
      <sheetName val="CABSAT"/>
      <sheetName val="FORSAT"/>
      <sheetName val="SALSAT"/>
      <sheetName val="SUPSAT"/>
      <sheetName val="CANSAT"/>
      <sheetName val="BASSAT"/>
      <sheetName val="NATSPOT"/>
      <sheetName val="CABSPOT"/>
      <sheetName val="FORSPOT"/>
      <sheetName val="SALSPOT"/>
      <sheetName val="SUPSPOT"/>
      <sheetName val="CANSPOT"/>
      <sheetName val="BASSPOT"/>
      <sheetName val="NATCONS"/>
      <sheetName val="CABCONS"/>
      <sheetName val="FORCONS"/>
      <sheetName val="SALCONS"/>
      <sheetName val="SUPCONS"/>
      <sheetName val="CANCONS"/>
      <sheetName val="BASCONS"/>
      <sheetName val="M"/>
      <sheetName val="OS"/>
      <sheetName val="OA"/>
      <sheetName val="D"/>
      <sheetName val="AF"/>
      <sheetName val="AFA"/>
      <sheetName val="ACA"/>
      <sheetName val="APA"/>
      <sheetName val="RHA"/>
      <sheetName val="AAA"/>
      <sheetName val="G"/>
      <sheetName val="MOE"/>
      <sheetName val="SIN"/>
      <sheetName val="RAADM"/>
      <sheetName val="GFS"/>
      <sheetName val="GF"/>
      <sheetName val="PC"/>
      <sheetName val="CC"/>
      <sheetName val="US"/>
      <sheetName val="C"/>
      <sheetName val="O"/>
      <sheetName val="1402"/>
      <sheetName val="1406"/>
      <sheetName val="1408"/>
      <sheetName val="1401"/>
      <sheetName val="140201"/>
      <sheetName val="140202"/>
      <sheetName val="140203"/>
      <sheetName val="140204"/>
      <sheetName val="140205"/>
      <sheetName val="140206"/>
      <sheetName val="140207"/>
      <sheetName val="140208"/>
      <sheetName val="140209"/>
      <sheetName val="1403"/>
      <sheetName val="1404"/>
      <sheetName val="1405"/>
      <sheetName val="140601"/>
      <sheetName val="140602"/>
      <sheetName val="140603"/>
      <sheetName val="140604"/>
      <sheetName val="140605"/>
      <sheetName val="140606"/>
      <sheetName val="140607"/>
      <sheetName val="140608"/>
      <sheetName val="140609"/>
      <sheetName val="1407"/>
      <sheetName val="140801"/>
      <sheetName val="140802"/>
      <sheetName val="140803"/>
      <sheetName val="140804"/>
      <sheetName val="140805"/>
      <sheetName val="140806"/>
      <sheetName val="140807"/>
      <sheetName val="140808"/>
      <sheetName val="140809"/>
      <sheetName val="1409"/>
      <sheetName val="Cashflow Forecast Port"/>
      <sheetName val="Parametros"/>
    </sheetNames>
    <sheetDataSet>
      <sheetData sheetId="0">
        <row r="9">
          <cell r="B9">
            <v>0</v>
          </cell>
        </row>
      </sheetData>
      <sheetData sheetId="1"/>
      <sheetData sheetId="2"/>
      <sheetData sheetId="3" refreshError="1"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2</v>
          </cell>
        </row>
        <row r="10">
          <cell r="B10">
            <v>635</v>
          </cell>
          <cell r="C10">
            <v>2303</v>
          </cell>
          <cell r="D10">
            <v>173</v>
          </cell>
          <cell r="E10">
            <v>3019</v>
          </cell>
          <cell r="F10">
            <v>19</v>
          </cell>
          <cell r="G10">
            <v>6147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jun00"/>
      <sheetName val="Resumo Fatur."/>
      <sheetName val="B. Renda"/>
      <sheetName val="Clientes Especiais"/>
      <sheetName val="Teleatendimento"/>
      <sheetName val="Atendimento"/>
      <sheetName val="Leitura "/>
      <sheetName val="Ctas Receber"/>
      <sheetName val="Arrecadação "/>
      <sheetName val="MarKeting"/>
      <sheetName val="Sist. Comercial"/>
      <sheetName val="Resumo Fatur_"/>
      <sheetName val="NATSAT"/>
      <sheetName val="JANEIRO"/>
      <sheetName val="E2.1-PCLD 06-2006"/>
      <sheetName val="DRA"/>
      <sheetName val="DRP"/>
      <sheetName val="Aging"/>
      <sheetName val="XREF"/>
      <sheetName val="PDD-Movimentação"/>
      <sheetName val="DRE_Brasil"/>
      <sheetName val="Capa_jun00"/>
      <sheetName val="Resumo_Fatur_"/>
      <sheetName val="B__Renda"/>
      <sheetName val="Clientes_Especiais"/>
      <sheetName val="Leitura_"/>
      <sheetName val="Ctas_Receber"/>
      <sheetName val="Arrecadação_"/>
      <sheetName val="Sist__Comercial"/>
      <sheetName val="Resumo_Fatur_1"/>
      <sheetName val="E2_1-PCLD_06-2006"/>
      <sheetName val="ed_escrit"/>
      <sheetName val="estac"/>
      <sheetName val="hospital"/>
      <sheetName val="hotel"/>
      <sheetName val="ser_ger"/>
      <sheetName val="urban"/>
      <sheetName val="BP"/>
      <sheetName val="Sheet3"/>
      <sheetName val="CVA_Projetada12meses"/>
      <sheetName val="Fluxo"/>
      <sheetName val="Ativo"/>
      <sheetName val="EdComercial"/>
      <sheetName val="Plan1"/>
      <sheetName val="Mapa 31.01.04"/>
      <sheetName val="Escalonamento 31.12"/>
      <sheetName val="Pas Juros e V.M.C."/>
      <sheetName val="Lead"/>
      <sheetName val="A-18"/>
      <sheetName val="Balanço"/>
      <sheetName val="DRE"/>
      <sheetName val="pl atual"/>
      <sheetName val="Dados"/>
      <sheetName val="Entrada"/>
      <sheetName val="A"/>
    </sheetNames>
    <sheetDataSet>
      <sheetData sheetId="0" refreshError="1"/>
      <sheetData sheetId="1" refreshError="1">
        <row r="17">
          <cell r="AF17" t="str">
            <v>Industrial</v>
          </cell>
          <cell r="AG17">
            <v>10524</v>
          </cell>
          <cell r="AH17">
            <v>10447</v>
          </cell>
          <cell r="AI17">
            <v>10585</v>
          </cell>
          <cell r="AJ17">
            <v>10507</v>
          </cell>
          <cell r="AK17">
            <v>10524</v>
          </cell>
          <cell r="AL17">
            <v>10545.985388958361</v>
          </cell>
          <cell r="AM17">
            <v>10572.187116820132</v>
          </cell>
          <cell r="AN17">
            <v>10598.133405327564</v>
          </cell>
          <cell r="AO17">
            <v>10626.224527300976</v>
          </cell>
          <cell r="AP17">
            <v>10650.248103520134</v>
          </cell>
          <cell r="AQ17">
            <v>10690.368841650547</v>
          </cell>
          <cell r="AR17">
            <v>10728.708908339962</v>
          </cell>
        </row>
        <row r="18">
          <cell r="AF18" t="str">
            <v>Comercial</v>
          </cell>
          <cell r="AG18">
            <v>138733</v>
          </cell>
          <cell r="AH18">
            <v>139989</v>
          </cell>
          <cell r="AI18">
            <v>143792</v>
          </cell>
          <cell r="AJ18">
            <v>143616</v>
          </cell>
          <cell r="AK18">
            <v>151676</v>
          </cell>
          <cell r="AL18">
            <v>152026</v>
          </cell>
          <cell r="AM18">
            <v>152427</v>
          </cell>
          <cell r="AN18">
            <v>152831</v>
          </cell>
          <cell r="AO18">
            <v>153259</v>
          </cell>
          <cell r="AP18">
            <v>153607</v>
          </cell>
          <cell r="AQ18">
            <v>154207</v>
          </cell>
          <cell r="AR18">
            <v>154796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DRAWDOWN"/>
      <sheetName val="AES PR GKA Revision"/>
      <sheetName val="AESPR FINANCIALS"/>
      <sheetName val="MODEL HISTORY"/>
      <sheetName val="AESPR SUMMARY"/>
      <sheetName val="PROJECTED OPERATIONS"/>
      <sheetName val="REVENUE"/>
      <sheetName val="O&amp;M"/>
      <sheetName val="DEBT SERVICE"/>
      <sheetName val="TECHNICAL"/>
      <sheetName val="TAXES"/>
      <sheetName val="AVAILABILITY"/>
      <sheetName val="AESPR INCOME &amp; CF"/>
      <sheetName val="AESPR USGAAP INCOME"/>
      <sheetName val="AESPR DEMAND CHARGE"/>
      <sheetName val="QUESTIONS"/>
      <sheetName val="Resumo Fatur."/>
    </sheetNames>
    <sheetDataSet>
      <sheetData sheetId="0" refreshError="1"/>
      <sheetData sheetId="1" refreshError="1">
        <row r="34">
          <cell r="F34">
            <v>767.79404980701031</v>
          </cell>
        </row>
        <row r="55">
          <cell r="D55">
            <v>0.28999999999999998</v>
          </cell>
        </row>
      </sheetData>
      <sheetData sheetId="2" refreshError="1">
        <row r="237">
          <cell r="AL237">
            <v>76.779251208287263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OES_LATASA"/>
      <sheetName val="PROJECOES_LATASA_ING"/>
      <sheetName val="PROJECOES_LANESA"/>
      <sheetName val="PROJECOES_LANESA_ING"/>
      <sheetName val="PROJECOES_LAT_LAN"/>
      <sheetName val="PROJECOES_LAT_LAN_ING"/>
      <sheetName val="Prod_lata"/>
      <sheetName val="Prod_lata_ing"/>
      <sheetName val="Prod_tampa"/>
      <sheetName val="Prod_tampa_ing"/>
      <sheetName val="DRAWDOWN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PROJEÇÃO DE VENDAS, PRODUÇÃO E ESTOQUE - LATASA &amp; LANESA</v>
          </cell>
        </row>
        <row r="3">
          <cell r="A3" t="str">
            <v>(MILHÕES DE TAMPAS)</v>
          </cell>
        </row>
        <row r="5">
          <cell r="A5">
            <v>1999</v>
          </cell>
        </row>
        <row r="7">
          <cell r="B7" t="str">
            <v>JAN</v>
          </cell>
          <cell r="C7" t="str">
            <v>FEV</v>
          </cell>
          <cell r="D7" t="str">
            <v>MAR</v>
          </cell>
          <cell r="E7" t="str">
            <v>ABR</v>
          </cell>
          <cell r="F7" t="str">
            <v>MAIO</v>
          </cell>
          <cell r="G7" t="str">
            <v>JUN</v>
          </cell>
          <cell r="H7" t="str">
            <v>JUL</v>
          </cell>
          <cell r="I7" t="str">
            <v>AGO</v>
          </cell>
          <cell r="J7" t="str">
            <v>SET</v>
          </cell>
          <cell r="K7" t="str">
            <v>OUT</v>
          </cell>
          <cell r="L7" t="str">
            <v>NOV</v>
          </cell>
          <cell r="M7" t="str">
            <v>DEZ</v>
          </cell>
          <cell r="N7" t="str">
            <v>TOTAL</v>
          </cell>
        </row>
        <row r="9">
          <cell r="A9" t="str">
            <v>ESTOQUE INICIAL</v>
          </cell>
          <cell r="B9">
            <v>678.67600000000004</v>
          </cell>
          <cell r="C9">
            <v>555.71600000000001</v>
          </cell>
          <cell r="D9">
            <v>489.05599999999998</v>
          </cell>
          <cell r="E9">
            <v>204.67599999999999</v>
          </cell>
          <cell r="F9">
            <v>239.30600000000001</v>
          </cell>
          <cell r="G9">
            <v>437.83600000000001</v>
          </cell>
          <cell r="H9">
            <v>593.06600000000003</v>
          </cell>
          <cell r="I9">
            <v>704.71600000000001</v>
          </cell>
          <cell r="J9">
            <v>782.36599999999999</v>
          </cell>
          <cell r="K9">
            <v>767.71600000000001</v>
          </cell>
          <cell r="L9">
            <v>694.26599999999996</v>
          </cell>
          <cell r="M9">
            <v>538.21600000000001</v>
          </cell>
          <cell r="N9">
            <v>678.67600000000004</v>
          </cell>
        </row>
        <row r="11">
          <cell r="A11" t="str">
            <v xml:space="preserve">VENDAS </v>
          </cell>
          <cell r="B11">
            <v>592.96</v>
          </cell>
          <cell r="C11">
            <v>506.66</v>
          </cell>
          <cell r="D11">
            <v>402.38</v>
          </cell>
          <cell r="E11">
            <v>349.37</v>
          </cell>
          <cell r="F11">
            <v>387.47</v>
          </cell>
          <cell r="G11">
            <v>411.77</v>
          </cell>
          <cell r="H11">
            <v>474.35</v>
          </cell>
          <cell r="I11">
            <v>508.35</v>
          </cell>
          <cell r="J11">
            <v>581.65</v>
          </cell>
          <cell r="K11">
            <v>659.45</v>
          </cell>
          <cell r="L11">
            <v>723.05</v>
          </cell>
          <cell r="M11">
            <v>763.55</v>
          </cell>
          <cell r="N11">
            <v>6361.01</v>
          </cell>
        </row>
        <row r="13">
          <cell r="A13" t="str">
            <v xml:space="preserve">PRODUÇÃO </v>
          </cell>
          <cell r="B13">
            <v>470</v>
          </cell>
          <cell r="C13">
            <v>440</v>
          </cell>
          <cell r="D13">
            <v>118</v>
          </cell>
          <cell r="E13">
            <v>384</v>
          </cell>
          <cell r="F13">
            <v>586</v>
          </cell>
          <cell r="G13">
            <v>567</v>
          </cell>
          <cell r="H13">
            <v>586</v>
          </cell>
          <cell r="I13">
            <v>586</v>
          </cell>
          <cell r="J13">
            <v>567</v>
          </cell>
          <cell r="K13">
            <v>586</v>
          </cell>
          <cell r="L13">
            <v>567</v>
          </cell>
          <cell r="M13">
            <v>586</v>
          </cell>
          <cell r="N13">
            <v>6043</v>
          </cell>
        </row>
        <row r="15">
          <cell r="A15" t="str">
            <v>IMPORTAÇÃO</v>
          </cell>
          <cell r="N15">
            <v>0</v>
          </cell>
        </row>
        <row r="17">
          <cell r="A17" t="str">
            <v>ESTOQUE FINAL</v>
          </cell>
          <cell r="B17">
            <v>555.71599999999989</v>
          </cell>
          <cell r="C17">
            <v>489.05599999999998</v>
          </cell>
          <cell r="D17">
            <v>204.67600000000004</v>
          </cell>
          <cell r="E17">
            <v>239.30599999999993</v>
          </cell>
          <cell r="F17">
            <v>437.83600000000001</v>
          </cell>
          <cell r="G17">
            <v>593.06600000000003</v>
          </cell>
          <cell r="H17">
            <v>704.71600000000001</v>
          </cell>
          <cell r="I17">
            <v>782.36599999999987</v>
          </cell>
          <cell r="J17">
            <v>767.71600000000001</v>
          </cell>
          <cell r="K17">
            <v>694.26599999999985</v>
          </cell>
          <cell r="L17">
            <v>538.21600000000012</v>
          </cell>
          <cell r="M17">
            <v>360.66599999999994</v>
          </cell>
          <cell r="N17">
            <v>360.66599999999994</v>
          </cell>
        </row>
        <row r="19">
          <cell r="A19" t="str">
            <v>DIAS DE ESTOQUE</v>
          </cell>
          <cell r="B19">
            <v>32.904669798286818</v>
          </cell>
          <cell r="C19">
            <v>36.462249614791986</v>
          </cell>
          <cell r="D19">
            <v>17.575292669662534</v>
          </cell>
          <cell r="E19">
            <v>18.52835058198054</v>
          </cell>
          <cell r="F19">
            <v>31.899069869101687</v>
          </cell>
          <cell r="G19">
            <v>37.50812691050912</v>
          </cell>
          <cell r="H19">
            <v>41.588433166125704</v>
          </cell>
          <cell r="I19">
            <v>40.352411243875189</v>
          </cell>
          <cell r="J19">
            <v>34.925286223367955</v>
          </cell>
          <cell r="K19">
            <v>28.80572574510753</v>
          </cell>
          <cell r="L19">
            <v>21.14659157880951</v>
          </cell>
          <cell r="M19">
            <v>22.541625</v>
          </cell>
          <cell r="N1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Notes"/>
      <sheetName val="MODEL INPUTS"/>
      <sheetName val="COMMERCIAL INPUTS"/>
      <sheetName val="COMMODITY PRICE DATA"/>
      <sheetName val="EPC COST"/>
      <sheetName val="DEVELOPMENT COST"/>
      <sheetName val="TOTAL CAPEX"/>
      <sheetName val="FINANCING"/>
      <sheetName val="SUMMARY"/>
      <sheetName val="Revenue"/>
      <sheetName val="Refinancing"/>
      <sheetName val="SHELL"/>
      <sheetName val="Annual Summ"/>
      <sheetName val="Quarterly Cash Flow"/>
      <sheetName val="Plant Operation"/>
      <sheetName val="Fixed O&amp;M"/>
      <sheetName val="Variable O&amp;M"/>
      <sheetName val="Cash Taxes"/>
      <sheetName val="Depreciation"/>
      <sheetName val="Prop. Taxes"/>
      <sheetName val="Variable Costs"/>
      <sheetName val="Fixed Costs"/>
      <sheetName val="Operational Payroll"/>
      <sheetName val="DSR Requirement"/>
      <sheetName val="Changes"/>
      <sheetName val="PROJECOES_LAT_LAN"/>
    </sheetNames>
    <sheetDataSet>
      <sheetData sheetId="0" refreshError="1"/>
      <sheetData sheetId="1" refreshError="1">
        <row r="16">
          <cell r="J16">
            <v>0.35</v>
          </cell>
        </row>
        <row r="17">
          <cell r="J17">
            <v>2.9249999999999998E-2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Input"/>
      <sheetName val="Curves"/>
      <sheetName val="GoSeven"/>
      <sheetName val="GoEight"/>
      <sheetName val="GrThree"/>
      <sheetName val="GrFour"/>
      <sheetName val="HOne"/>
      <sheetName val="HTwo"/>
      <sheetName val="JOne"/>
      <sheetName val="JTwo"/>
      <sheetName val="KOne"/>
      <sheetName val="MOne"/>
      <sheetName val="MTwo"/>
      <sheetName val="StartShut"/>
      <sheetName val="Calc"/>
      <sheetName val="Inc. HR"/>
      <sheetName val="CP"/>
      <sheetName val="São Paulo"/>
    </sheetNames>
    <sheetDataSet>
      <sheetData sheetId="0" refreshError="1"/>
      <sheetData sheetId="1" refreshError="1"/>
      <sheetData sheetId="2" refreshError="1"/>
      <sheetData sheetId="3" refreshError="1">
        <row r="90">
          <cell r="D90">
            <v>13.297261859999997</v>
          </cell>
          <cell r="E90">
            <v>19.379258234999998</v>
          </cell>
        </row>
        <row r="91">
          <cell r="D91">
            <v>13.709517884999995</v>
          </cell>
          <cell r="E91">
            <v>18.845088383863636</v>
          </cell>
        </row>
        <row r="92">
          <cell r="D92">
            <v>14.121773909999996</v>
          </cell>
          <cell r="E92">
            <v>18.434301509999997</v>
          </cell>
        </row>
        <row r="93">
          <cell r="D93">
            <v>14.534029934999998</v>
          </cell>
          <cell r="E93">
            <v>18.118424618653844</v>
          </cell>
        </row>
        <row r="94">
          <cell r="D94">
            <v>14.946285959999994</v>
          </cell>
          <cell r="E94">
            <v>17.877119856428571</v>
          </cell>
        </row>
        <row r="95">
          <cell r="D95">
            <v>15.358541984999997</v>
          </cell>
          <cell r="E95">
            <v>17.695472797499995</v>
          </cell>
        </row>
        <row r="96">
          <cell r="D96">
            <v>15.770798009999998</v>
          </cell>
          <cell r="E96">
            <v>17.562297622499997</v>
          </cell>
        </row>
        <row r="97">
          <cell r="D97">
            <v>16.183054034999998</v>
          </cell>
          <cell r="E97">
            <v>17.469040469558824</v>
          </cell>
        </row>
        <row r="98">
          <cell r="D98">
            <v>16.595310059999996</v>
          </cell>
          <cell r="E98">
            <v>17.409048334999998</v>
          </cell>
        </row>
        <row r="99">
          <cell r="D99">
            <v>17.007566085000001</v>
          </cell>
          <cell r="E99">
            <v>17.377068847499999</v>
          </cell>
        </row>
        <row r="100">
          <cell r="B100">
            <v>14.917384895999996</v>
          </cell>
          <cell r="C100">
            <v>17.567727888</v>
          </cell>
          <cell r="D100">
            <v>17.419822109999998</v>
          </cell>
          <cell r="E100">
            <v>17.368900109999998</v>
          </cell>
        </row>
        <row r="101">
          <cell r="B101">
            <v>15.081375519299998</v>
          </cell>
          <cell r="C101">
            <v>17.445425617507141</v>
          </cell>
          <cell r="D101">
            <v>17.832078134999996</v>
          </cell>
          <cell r="E101">
            <v>17.381140586785712</v>
          </cell>
        </row>
        <row r="102">
          <cell r="B102">
            <v>15.245366142599998</v>
          </cell>
          <cell r="C102">
            <v>17.341695854481816</v>
          </cell>
          <cell r="D102">
            <v>18.244334159999998</v>
          </cell>
          <cell r="E102">
            <v>17.411007203181818</v>
          </cell>
        </row>
        <row r="103">
          <cell r="B103">
            <v>15.409356765899998</v>
          </cell>
          <cell r="C103">
            <v>17.254116097949996</v>
          </cell>
          <cell r="D103">
            <v>18.656590184999999</v>
          </cell>
          <cell r="E103">
            <v>17.456200897499997</v>
          </cell>
        </row>
        <row r="104">
          <cell r="B104">
            <v>15.573347389199997</v>
          </cell>
          <cell r="C104">
            <v>17.180667597099998</v>
          </cell>
          <cell r="D104">
            <v>19.068846209999997</v>
          </cell>
          <cell r="E104">
            <v>17.514805785</v>
          </cell>
        </row>
        <row r="105">
          <cell r="B105">
            <v>15.737338012499995</v>
          </cell>
          <cell r="C105">
            <v>17.119654601249998</v>
          </cell>
          <cell r="D105">
            <v>19.481102234999998</v>
          </cell>
          <cell r="E105">
            <v>17.585212522500001</v>
          </cell>
        </row>
        <row r="106">
          <cell r="B106">
            <v>15.901328635799997</v>
          </cell>
          <cell r="C106">
            <v>17.069642244438459</v>
          </cell>
        </row>
        <row r="107">
          <cell r="B107">
            <v>16.065319259099997</v>
          </cell>
          <cell r="C107">
            <v>17.02940823343889</v>
          </cell>
        </row>
        <row r="108">
          <cell r="B108">
            <v>16.229309882399999</v>
          </cell>
          <cell r="C108">
            <v>16.997904888342855</v>
          </cell>
        </row>
        <row r="109">
          <cell r="B109">
            <v>16.393300505699997</v>
          </cell>
          <cell r="C109">
            <v>16.974229036815515</v>
          </cell>
        </row>
        <row r="110">
          <cell r="B110">
            <v>16.557291128999996</v>
          </cell>
          <cell r="C110">
            <v>16.9575979295</v>
          </cell>
        </row>
        <row r="111">
          <cell r="B111">
            <v>16.721281752299998</v>
          </cell>
          <cell r="C111">
            <v>16.947329816956451</v>
          </cell>
        </row>
        <row r="112">
          <cell r="B112">
            <v>16.885272375599996</v>
          </cell>
          <cell r="C112">
            <v>16.942828168424999</v>
          </cell>
        </row>
        <row r="113">
          <cell r="B113">
            <v>17.049262998899998</v>
          </cell>
          <cell r="C113">
            <v>16.943568759904544</v>
          </cell>
        </row>
        <row r="114">
          <cell r="B114">
            <v>17.213253622199996</v>
          </cell>
          <cell r="C114">
            <v>16.949089040805884</v>
          </cell>
        </row>
        <row r="115">
          <cell r="B115">
            <v>17.377244245499998</v>
          </cell>
          <cell r="C115">
            <v>16.958979323464284</v>
          </cell>
        </row>
        <row r="116">
          <cell r="B116">
            <v>17.541234868799997</v>
          </cell>
          <cell r="C116">
            <v>16.972875441066666</v>
          </cell>
        </row>
        <row r="117">
          <cell r="B117">
            <v>17.705225492099999</v>
          </cell>
          <cell r="C117">
            <v>16.990452596185136</v>
          </cell>
        </row>
        <row r="118">
          <cell r="B118">
            <v>17.869216115399997</v>
          </cell>
          <cell r="C118">
            <v>17.011420180594737</v>
          </cell>
        </row>
        <row r="119">
          <cell r="B119">
            <v>18.033206738699992</v>
          </cell>
          <cell r="C119">
            <v>17.035517392042305</v>
          </cell>
        </row>
        <row r="120">
          <cell r="B120">
            <v>18.197197361999997</v>
          </cell>
          <cell r="C120">
            <v>17.062509508499996</v>
          </cell>
        </row>
        <row r="121">
          <cell r="B121">
            <v>18.361187985299996</v>
          </cell>
          <cell r="C121">
            <v>17.092184707649999</v>
          </cell>
        </row>
        <row r="122">
          <cell r="B122">
            <v>18.525178608599997</v>
          </cell>
          <cell r="C122">
            <v>17.12435134072857</v>
          </cell>
        </row>
        <row r="123">
          <cell r="B123">
            <v>18.689169231899996</v>
          </cell>
          <cell r="C123">
            <v>17.158835586763953</v>
          </cell>
        </row>
        <row r="124">
          <cell r="B124">
            <v>18.853159855199998</v>
          </cell>
          <cell r="C124">
            <v>17.195479426690909</v>
          </cell>
        </row>
        <row r="125">
          <cell r="B125">
            <v>19.017150478499996</v>
          </cell>
          <cell r="C125">
            <v>17.234138887583335</v>
          </cell>
        </row>
      </sheetData>
      <sheetData sheetId="4" refreshError="1">
        <row r="86">
          <cell r="E86">
            <v>23.21093860954667</v>
          </cell>
        </row>
        <row r="115">
          <cell r="B115">
            <v>12.15130352994</v>
          </cell>
          <cell r="C115">
            <v>14.854220254684288</v>
          </cell>
        </row>
        <row r="116">
          <cell r="B116">
            <v>12.219952805423997</v>
          </cell>
          <cell r="C116">
            <v>14.780092696711998</v>
          </cell>
        </row>
        <row r="117">
          <cell r="B117">
            <v>12.288602080907999</v>
          </cell>
          <cell r="C117">
            <v>14.711827419589133</v>
          </cell>
        </row>
        <row r="118">
          <cell r="B118">
            <v>12.357251356392</v>
          </cell>
          <cell r="C118">
            <v>14.648961611669682</v>
          </cell>
        </row>
        <row r="119">
          <cell r="B119">
            <v>12.425900631875999</v>
          </cell>
          <cell r="C119">
            <v>14.591079929168767</v>
          </cell>
        </row>
        <row r="120">
          <cell r="B120">
            <v>12.49454990736</v>
          </cell>
          <cell r="C120">
            <v>14.537808562679999</v>
          </cell>
        </row>
        <row r="121">
          <cell r="B121">
            <v>12.563199182843999</v>
          </cell>
          <cell r="C121">
            <v>14.488810172007364</v>
          </cell>
        </row>
        <row r="122">
          <cell r="B122">
            <v>12.631848458327999</v>
          </cell>
          <cell r="C122">
            <v>14.443779544592571</v>
          </cell>
        </row>
        <row r="123">
          <cell r="B123">
            <v>12.700497733811998</v>
          </cell>
          <cell r="C123">
            <v>14.402439859743209</v>
          </cell>
        </row>
        <row r="124">
          <cell r="B124">
            <v>12.769147009295999</v>
          </cell>
          <cell r="C124">
            <v>14.364539462284364</v>
          </cell>
        </row>
        <row r="125">
          <cell r="B125">
            <v>12.837796284779998</v>
          </cell>
          <cell r="C125">
            <v>14.329849066389999</v>
          </cell>
        </row>
        <row r="126">
          <cell r="B126">
            <v>12.906445560263998</v>
          </cell>
          <cell r="C126">
            <v>14.298159324132</v>
          </cell>
        </row>
        <row r="127">
          <cell r="B127">
            <v>12.975094835747999</v>
          </cell>
          <cell r="C127">
            <v>14.26927870442719</v>
          </cell>
        </row>
        <row r="128">
          <cell r="B128">
            <v>13.043744111232</v>
          </cell>
          <cell r="C128">
            <v>14.243031637115998</v>
          </cell>
        </row>
        <row r="129">
          <cell r="B129">
            <v>13.112393386715999</v>
          </cell>
          <cell r="C129">
            <v>14.219256884296774</v>
          </cell>
        </row>
        <row r="130">
          <cell r="B130">
            <v>13.181042662199999</v>
          </cell>
          <cell r="C130">
            <v>14.197806107099998</v>
          </cell>
        </row>
        <row r="131">
          <cell r="B131">
            <v>13.249691937683998</v>
          </cell>
          <cell r="C131">
            <v>14.178542601077293</v>
          </cell>
        </row>
        <row r="132">
          <cell r="B132">
            <v>13.318341213167999</v>
          </cell>
          <cell r="C132">
            <v>14.161340177507075</v>
          </cell>
        </row>
        <row r="133">
          <cell r="B133">
            <v>13.386990488652</v>
          </cell>
          <cell r="C133">
            <v>14.146082171344865</v>
          </cell>
        </row>
        <row r="134">
          <cell r="B134">
            <v>13.455639764136</v>
          </cell>
          <cell r="C134">
            <v>14.132660559401332</v>
          </cell>
        </row>
        <row r="135">
          <cell r="B135">
            <v>13.524289039619998</v>
          </cell>
          <cell r="C135">
            <v>14.120975174719089</v>
          </cell>
        </row>
        <row r="136">
          <cell r="B136">
            <v>13.592938315104</v>
          </cell>
          <cell r="C136">
            <v>14.110933005123426</v>
          </cell>
        </row>
        <row r="137">
          <cell r="B137">
            <v>13.661587590587999</v>
          </cell>
          <cell r="C137">
            <v>14.102447565609786</v>
          </cell>
        </row>
        <row r="138">
          <cell r="B138">
            <v>13.730236866072</v>
          </cell>
          <cell r="C138">
            <v>14.095438335656688</v>
          </cell>
        </row>
        <row r="139">
          <cell r="B139">
            <v>13.798886141555997</v>
          </cell>
          <cell r="C139">
            <v>14.089830253761049</v>
          </cell>
        </row>
        <row r="140">
          <cell r="B140">
            <v>13.867535417039999</v>
          </cell>
          <cell r="C140">
            <v>14.08555326252</v>
          </cell>
        </row>
        <row r="141">
          <cell r="B141">
            <v>13.936184692524</v>
          </cell>
          <cell r="C141">
            <v>14.08254189845872</v>
          </cell>
        </row>
        <row r="142">
          <cell r="B142">
            <v>14.004833968007999</v>
          </cell>
          <cell r="C142">
            <v>14.080734921552386</v>
          </cell>
        </row>
        <row r="143">
          <cell r="B143">
            <v>14.073483243491999</v>
          </cell>
          <cell r="C143">
            <v>14.080074980031711</v>
          </cell>
        </row>
        <row r="144">
          <cell r="B144">
            <v>14.142132518975998</v>
          </cell>
          <cell r="C144">
            <v>14.080508306612996</v>
          </cell>
        </row>
        <row r="145">
          <cell r="B145">
            <v>14.210781794460001</v>
          </cell>
          <cell r="C145">
            <v>14.081984442768459</v>
          </cell>
        </row>
        <row r="146">
          <cell r="B146">
            <v>14.279431069943998</v>
          </cell>
          <cell r="C146">
            <v>14.084455988062906</v>
          </cell>
        </row>
        <row r="147">
          <cell r="B147">
            <v>14.348080345428</v>
          </cell>
          <cell r="C147">
            <v>14.087878371937878</v>
          </cell>
        </row>
        <row r="148">
          <cell r="B148">
            <v>14.416729620911998</v>
          </cell>
          <cell r="C148">
            <v>14.092209645632469</v>
          </cell>
        </row>
        <row r="149">
          <cell r="B149">
            <v>14.485378896396</v>
          </cell>
          <cell r="C149">
            <v>14.097410292197997</v>
          </cell>
        </row>
        <row r="150">
          <cell r="B150">
            <v>14.554028171879997</v>
          </cell>
          <cell r="C150">
            <v>14.10344305279714</v>
          </cell>
        </row>
        <row r="151">
          <cell r="B151">
            <v>14.622677447364</v>
          </cell>
          <cell r="C151">
            <v>14.110272767682</v>
          </cell>
        </row>
        <row r="152">
          <cell r="B152">
            <v>14.691326722848</v>
          </cell>
          <cell r="C152">
            <v>14.117866230423996</v>
          </cell>
        </row>
        <row r="153">
          <cell r="B153">
            <v>14.759975998331999</v>
          </cell>
          <cell r="C153">
            <v>14.126192054124902</v>
          </cell>
        </row>
        <row r="154">
          <cell r="B154">
            <v>14.828625273815996</v>
          </cell>
          <cell r="C154">
            <v>14.135220548475564</v>
          </cell>
        </row>
        <row r="155">
          <cell r="B155">
            <v>14.897274549299999</v>
          </cell>
          <cell r="C155">
            <v>14.144923606649996</v>
          </cell>
        </row>
        <row r="156">
          <cell r="B156">
            <v>14.965923824783999</v>
          </cell>
          <cell r="C156">
            <v>14.155274601128838</v>
          </cell>
        </row>
        <row r="157">
          <cell r="B157">
            <v>15.034573100267998</v>
          </cell>
          <cell r="C157">
            <v>14.16624828764049</v>
          </cell>
        </row>
        <row r="158">
          <cell r="B158">
            <v>15.103222375751999</v>
          </cell>
          <cell r="C158">
            <v>14.177820716491382</v>
          </cell>
        </row>
        <row r="159">
          <cell r="B159">
            <v>15.171871651235998</v>
          </cell>
          <cell r="C159">
            <v>14.189969150630656</v>
          </cell>
        </row>
        <row r="160">
          <cell r="B160">
            <v>15.240520926719999</v>
          </cell>
          <cell r="C160">
            <v>14.202671989859997</v>
          </cell>
        </row>
      </sheetData>
      <sheetData sheetId="5" refreshError="1">
        <row r="88">
          <cell r="D88">
            <v>10.89150688704</v>
          </cell>
        </row>
        <row r="90">
          <cell r="B90">
            <v>11.682603967871998</v>
          </cell>
          <cell r="C90">
            <v>25.950679633535998</v>
          </cell>
          <cell r="D90">
            <v>13.238451600000001</v>
          </cell>
          <cell r="E90">
            <v>18.599631599999999</v>
          </cell>
        </row>
        <row r="91">
          <cell r="B91">
            <v>11.7660115675392</v>
          </cell>
          <cell r="C91">
            <v>24.657373100278686</v>
          </cell>
          <cell r="D91">
            <v>13.305718800000001</v>
          </cell>
          <cell r="E91">
            <v>18.115309199999999</v>
          </cell>
        </row>
        <row r="92">
          <cell r="B92">
            <v>11.849419167206399</v>
          </cell>
          <cell r="C92">
            <v>23.586568289203196</v>
          </cell>
          <cell r="D92">
            <v>13.372986000000001</v>
          </cell>
          <cell r="E92">
            <v>17.717312800000002</v>
          </cell>
        </row>
        <row r="93">
          <cell r="B93">
            <v>11.932826766873598</v>
          </cell>
          <cell r="C93">
            <v>22.686918649036798</v>
          </cell>
          <cell r="D93">
            <v>13.440253200000001</v>
          </cell>
          <cell r="E93">
            <v>17.385721015384615</v>
          </cell>
        </row>
        <row r="94">
          <cell r="B94">
            <v>12.016234366540798</v>
          </cell>
          <cell r="C94">
            <v>21.921748071727542</v>
          </cell>
          <cell r="D94">
            <v>13.507520400000001</v>
          </cell>
          <cell r="E94">
            <v>17.106304285714284</v>
          </cell>
        </row>
        <row r="95">
          <cell r="B95">
            <v>12.099641966208001</v>
          </cell>
          <cell r="C95">
            <v>21.264160744703997</v>
          </cell>
          <cell r="D95">
            <v>13.574787600000001</v>
          </cell>
          <cell r="E95">
            <v>16.8686276</v>
          </cell>
        </row>
        <row r="96">
          <cell r="B96">
            <v>12.183049565875198</v>
          </cell>
          <cell r="C96">
            <v>20.693984808537596</v>
          </cell>
          <cell r="D96">
            <v>13.6420548</v>
          </cell>
          <cell r="E96">
            <v>16.664864699999999</v>
          </cell>
        </row>
        <row r="97">
          <cell r="B97">
            <v>12.266457165542398</v>
          </cell>
          <cell r="C97">
            <v>20.195794723665319</v>
          </cell>
          <cell r="D97">
            <v>13.709322</v>
          </cell>
          <cell r="E97">
            <v>16.489030799999998</v>
          </cell>
        </row>
        <row r="98">
          <cell r="B98">
            <v>12.349864765209599</v>
          </cell>
          <cell r="C98">
            <v>19.757592848204794</v>
          </cell>
          <cell r="D98">
            <v>13.7765892</v>
          </cell>
          <cell r="E98">
            <v>16.336471066666668</v>
          </cell>
        </row>
        <row r="99">
          <cell r="B99">
            <v>12.433272364876798</v>
          </cell>
          <cell r="C99">
            <v>19.369907359617343</v>
          </cell>
          <cell r="D99">
            <v>13.8438564</v>
          </cell>
          <cell r="E99">
            <v>16.203510631578951</v>
          </cell>
        </row>
        <row r="100">
          <cell r="B100">
            <v>14.355798864</v>
          </cell>
          <cell r="C100">
            <v>16.789061388</v>
          </cell>
          <cell r="D100">
            <v>13.9111236</v>
          </cell>
          <cell r="E100">
            <v>16.087209600000001</v>
          </cell>
        </row>
        <row r="101">
          <cell r="B101">
            <v>14.4086274816</v>
          </cell>
          <cell r="C101">
            <v>16.674449568228571</v>
          </cell>
          <cell r="D101">
            <v>13.9783908</v>
          </cell>
          <cell r="E101">
            <v>15.985188057142855</v>
          </cell>
        </row>
        <row r="102">
          <cell r="B102">
            <v>14.461456099200001</v>
          </cell>
          <cell r="C102">
            <v>16.572658305600001</v>
          </cell>
          <cell r="D102">
            <v>14.045658</v>
          </cell>
          <cell r="E102">
            <v>15.8954988</v>
          </cell>
        </row>
        <row r="103">
          <cell r="B103">
            <v>14.514284716800002</v>
          </cell>
          <cell r="C103">
            <v>16.482015353530436</v>
          </cell>
          <cell r="D103">
            <v>14.112925199999999</v>
          </cell>
          <cell r="E103">
            <v>15.816533269565216</v>
          </cell>
        </row>
        <row r="104">
          <cell r="B104">
            <v>14.5671133344</v>
          </cell>
          <cell r="C104">
            <v>16.401127173199999</v>
          </cell>
          <cell r="D104">
            <v>14.180192399999999</v>
          </cell>
          <cell r="E104">
            <v>15.746951000000001</v>
          </cell>
        </row>
        <row r="105">
          <cell r="B105">
            <v>14.619941952</v>
          </cell>
          <cell r="C105">
            <v>16.328823192000002</v>
          </cell>
          <cell r="D105">
            <v>14.247459600000001</v>
          </cell>
          <cell r="E105">
            <v>15.685626000000003</v>
          </cell>
        </row>
        <row r="106">
          <cell r="B106">
            <v>14.672770569600001</v>
          </cell>
          <cell r="C106">
            <v>16.264112925415386</v>
          </cell>
          <cell r="D106">
            <v>14.314726800000001</v>
          </cell>
          <cell r="E106">
            <v>15.63160550769231</v>
          </cell>
        </row>
        <row r="107">
          <cell r="B107">
            <v>14.725599187200002</v>
          </cell>
          <cell r="C107">
            <v>16.206152627377779</v>
          </cell>
          <cell r="D107">
            <v>14.381994000000001</v>
          </cell>
          <cell r="E107">
            <v>15.584077911111114</v>
          </cell>
        </row>
        <row r="108">
          <cell r="B108">
            <v>14.7784278048</v>
          </cell>
          <cell r="C108">
            <v>16.15421908697143</v>
          </cell>
          <cell r="D108">
            <v>14.4492612</v>
          </cell>
          <cell r="E108">
            <v>15.542347542857142</v>
          </cell>
        </row>
        <row r="109">
          <cell r="B109">
            <v>14.831256422400001</v>
          </cell>
          <cell r="C109">
            <v>16.107688846510346</v>
          </cell>
          <cell r="D109">
            <v>14.5165284</v>
          </cell>
          <cell r="E109">
            <v>15.505814689655173</v>
          </cell>
        </row>
        <row r="110">
          <cell r="B110">
            <v>14.88408504</v>
          </cell>
          <cell r="C110">
            <v>16.066021576000001</v>
          </cell>
          <cell r="D110">
            <v>14.5837956</v>
          </cell>
          <cell r="E110">
            <v>15.473959600000001</v>
          </cell>
        </row>
        <row r="111">
          <cell r="B111">
            <v>14.936913657600003</v>
          </cell>
          <cell r="C111">
            <v>16.028746665445162</v>
          </cell>
        </row>
        <row r="112">
          <cell r="B112">
            <v>14.989742275200001</v>
          </cell>
          <cell r="C112">
            <v>15.995452331100001</v>
          </cell>
        </row>
        <row r="113">
          <cell r="B113">
            <v>15.042570892800001</v>
          </cell>
          <cell r="C113">
            <v>15.965776702400001</v>
          </cell>
        </row>
        <row r="114">
          <cell r="B114">
            <v>15.0953995104</v>
          </cell>
          <cell r="C114">
            <v>15.939400481788239</v>
          </cell>
        </row>
        <row r="115">
          <cell r="B115">
            <v>15.148228128000003</v>
          </cell>
          <cell r="C115">
            <v>15.916040862857146</v>
          </cell>
        </row>
        <row r="116">
          <cell r="B116">
            <v>15.201056745600001</v>
          </cell>
          <cell r="C116">
            <v>15.895446462133338</v>
          </cell>
        </row>
        <row r="117">
          <cell r="B117">
            <v>15.2538853632</v>
          </cell>
          <cell r="C117">
            <v>15.877393072735135</v>
          </cell>
        </row>
        <row r="118">
          <cell r="B118">
            <v>15.306713980800001</v>
          </cell>
          <cell r="C118">
            <v>15.861680088505265</v>
          </cell>
        </row>
        <row r="119">
          <cell r="B119">
            <v>15.359542598400003</v>
          </cell>
          <cell r="C119">
            <v>15.848127478276924</v>
          </cell>
        </row>
        <row r="120">
          <cell r="B120">
            <v>15.412371216</v>
          </cell>
          <cell r="C120">
            <v>15.836573214000003</v>
          </cell>
        </row>
        <row r="121">
          <cell r="B121">
            <v>15.4651998336</v>
          </cell>
          <cell r="C121">
            <v>15.826871075239024</v>
          </cell>
        </row>
        <row r="122">
          <cell r="B122">
            <v>15.518028451200001</v>
          </cell>
          <cell r="C122">
            <v>15.818888767314288</v>
          </cell>
        </row>
        <row r="123">
          <cell r="B123">
            <v>15.570857068800002</v>
          </cell>
          <cell r="C123">
            <v>15.812506302027909</v>
          </cell>
        </row>
        <row r="124">
          <cell r="B124">
            <v>15.623685686400002</v>
          </cell>
          <cell r="C124">
            <v>15.807614599200001</v>
          </cell>
        </row>
        <row r="125">
          <cell r="B125">
            <v>15.676514304000001</v>
          </cell>
          <cell r="C125">
            <v>15.804114274666668</v>
          </cell>
        </row>
        <row r="126">
          <cell r="B126">
            <v>15.729342921600001</v>
          </cell>
          <cell r="C126">
            <v>15.801914586365216</v>
          </cell>
        </row>
        <row r="127">
          <cell r="B127">
            <v>15.782171539200004</v>
          </cell>
          <cell r="C127">
            <v>15.800932514961701</v>
          </cell>
        </row>
        <row r="128">
          <cell r="B128">
            <v>15.835000156800001</v>
          </cell>
          <cell r="C128">
            <v>15.801091959400004</v>
          </cell>
        </row>
        <row r="129">
          <cell r="B129">
            <v>15.887828774399999</v>
          </cell>
          <cell r="C129">
            <v>15.802323030955106</v>
          </cell>
        </row>
        <row r="130">
          <cell r="B130">
            <v>15.940657392000002</v>
          </cell>
          <cell r="C130">
            <v>15.804561432000003</v>
          </cell>
        </row>
        <row r="131">
          <cell r="B131">
            <v>15.993486009600002</v>
          </cell>
          <cell r="C131">
            <v>15.807747907858827</v>
          </cell>
        </row>
        <row r="132">
          <cell r="B132">
            <v>16.046314627200001</v>
          </cell>
          <cell r="C132">
            <v>15.811827761907693</v>
          </cell>
        </row>
        <row r="133">
          <cell r="B133">
            <v>16.0991432448</v>
          </cell>
          <cell r="C133">
            <v>15.816750425569815</v>
          </cell>
        </row>
        <row r="134">
          <cell r="B134">
            <v>16.1519718624</v>
          </cell>
          <cell r="C134">
            <v>15.822469076088892</v>
          </cell>
        </row>
        <row r="135">
          <cell r="B135">
            <v>16.204800480000003</v>
          </cell>
          <cell r="C135">
            <v>15.828940296000004</v>
          </cell>
        </row>
        <row r="136">
          <cell r="B136">
            <v>16.257629097599999</v>
          </cell>
          <cell r="C136">
            <v>15.836123769085713</v>
          </cell>
        </row>
        <row r="137">
          <cell r="B137">
            <v>16.310457715200002</v>
          </cell>
          <cell r="C137">
            <v>15.843982008336843</v>
          </cell>
        </row>
        <row r="138">
          <cell r="B138">
            <v>16.363286332800001</v>
          </cell>
          <cell r="C138">
            <v>15.852480112055174</v>
          </cell>
        </row>
        <row r="139">
          <cell r="B139">
            <v>16.416114950400004</v>
          </cell>
          <cell r="C139">
            <v>15.861585544759325</v>
          </cell>
        </row>
        <row r="140">
          <cell r="B140">
            <v>16.468943568</v>
          </cell>
          <cell r="C140">
            <v>15.871267939999999</v>
          </cell>
        </row>
      </sheetData>
      <sheetData sheetId="6" refreshError="1">
        <row r="86">
          <cell r="B86">
            <v>14.2936554173952</v>
          </cell>
        </row>
        <row r="115">
          <cell r="B115">
            <v>13.079862651959997</v>
          </cell>
          <cell r="C115">
            <v>18.186276850894288</v>
          </cell>
        </row>
        <row r="116">
          <cell r="B116">
            <v>13.113436548576001</v>
          </cell>
          <cell r="C116">
            <v>18.044898316154669</v>
          </cell>
        </row>
        <row r="117">
          <cell r="B117">
            <v>13.147010445191999</v>
          </cell>
          <cell r="C117">
            <v>17.912069266985188</v>
          </cell>
        </row>
        <row r="118">
          <cell r="B118">
            <v>13.180584341807998</v>
          </cell>
          <cell r="C118">
            <v>17.787114743998739</v>
          </cell>
        </row>
        <row r="119">
          <cell r="B119">
            <v>13.214158238424</v>
          </cell>
          <cell r="C119">
            <v>17.669429014412</v>
          </cell>
        </row>
        <row r="120">
          <cell r="B120">
            <v>13.24773213504</v>
          </cell>
          <cell r="C120">
            <v>17.558466918720001</v>
          </cell>
        </row>
        <row r="121">
          <cell r="B121">
            <v>13.281306031655999</v>
          </cell>
          <cell r="C121">
            <v>17.45373648371093</v>
          </cell>
        </row>
        <row r="122">
          <cell r="B122">
            <v>13.314879928272001</v>
          </cell>
          <cell r="C122">
            <v>17.354792590764571</v>
          </cell>
        </row>
        <row r="123">
          <cell r="B123">
            <v>13.348453824888001</v>
          </cell>
          <cell r="C123">
            <v>17.261231527644</v>
          </cell>
        </row>
        <row r="124">
          <cell r="B124">
            <v>13.382027721503999</v>
          </cell>
          <cell r="C124">
            <v>17.172686283224728</v>
          </cell>
        </row>
        <row r="125">
          <cell r="B125">
            <v>13.415601618119998</v>
          </cell>
          <cell r="C125">
            <v>17.088822469593332</v>
          </cell>
        </row>
        <row r="126">
          <cell r="B126">
            <v>13.449175514736</v>
          </cell>
          <cell r="C126">
            <v>17.009334776046263</v>
          </cell>
        </row>
        <row r="127">
          <cell r="B127">
            <v>13.482749411352</v>
          </cell>
          <cell r="C127">
            <v>16.933943875769618</v>
          </cell>
        </row>
        <row r="128">
          <cell r="B128">
            <v>13.516323307967998</v>
          </cell>
          <cell r="C128">
            <v>16.862393719184002</v>
          </cell>
        </row>
        <row r="129">
          <cell r="B129">
            <v>13.549897204584001</v>
          </cell>
          <cell r="C129">
            <v>16.794449158716489</v>
          </cell>
        </row>
        <row r="130">
          <cell r="B130">
            <v>13.583471101199999</v>
          </cell>
          <cell r="C130">
            <v>16.729893858600001</v>
          </cell>
        </row>
        <row r="131">
          <cell r="B131">
            <v>13.617044997815999</v>
          </cell>
          <cell r="C131">
            <v>16.668528450578592</v>
          </cell>
        </row>
        <row r="132">
          <cell r="B132">
            <v>13.650618894432</v>
          </cell>
          <cell r="C132">
            <v>16.610168902416003</v>
          </cell>
        </row>
        <row r="133">
          <cell r="B133">
            <v>13.684192791048</v>
          </cell>
          <cell r="C133">
            <v>16.554645071101362</v>
          </cell>
        </row>
        <row r="134">
          <cell r="B134">
            <v>13.717766687663998</v>
          </cell>
          <cell r="C134">
            <v>16.501799416809778</v>
          </cell>
        </row>
        <row r="135">
          <cell r="B135">
            <v>13.751340584279999</v>
          </cell>
          <cell r="C135">
            <v>16.451485857158183</v>
          </cell>
        </row>
        <row r="136">
          <cell r="B136">
            <v>13.784914480895999</v>
          </cell>
          <cell r="C136">
            <v>16.403568744219431</v>
          </cell>
        </row>
        <row r="137">
          <cell r="B137">
            <v>13.818488377512001</v>
          </cell>
          <cell r="C137">
            <v>16.357921949219161</v>
          </cell>
        </row>
        <row r="138">
          <cell r="B138">
            <v>13.852062274127999</v>
          </cell>
          <cell r="C138">
            <v>16.314428041919172</v>
          </cell>
        </row>
        <row r="139">
          <cell r="B139">
            <v>13.885636170744002</v>
          </cell>
          <cell r="C139">
            <v>16.272977553453355</v>
          </cell>
        </row>
        <row r="140">
          <cell r="B140">
            <v>13.91921006736</v>
          </cell>
          <cell r="C140">
            <v>16.233468312879999</v>
          </cell>
        </row>
        <row r="141">
          <cell r="B141">
            <v>13.952783963976</v>
          </cell>
          <cell r="C141">
            <v>16.19580484899128</v>
          </cell>
        </row>
        <row r="142">
          <cell r="B142">
            <v>13.986357860591998</v>
          </cell>
          <cell r="C142">
            <v>16.159897850012129</v>
          </cell>
        </row>
        <row r="143">
          <cell r="B143">
            <v>14.019931757208001</v>
          </cell>
          <cell r="C143">
            <v>16.125663674756382</v>
          </cell>
        </row>
        <row r="144">
          <cell r="B144">
            <v>14.053505653823999</v>
          </cell>
          <cell r="C144">
            <v>16.093023909612</v>
          </cell>
        </row>
        <row r="145">
          <cell r="B145">
            <v>14.087079550439997</v>
          </cell>
          <cell r="C145">
            <v>16.061904966420002</v>
          </cell>
        </row>
        <row r="146">
          <cell r="B146">
            <v>14.120653447056</v>
          </cell>
          <cell r="C146">
            <v>16.032237716909819</v>
          </cell>
        </row>
        <row r="147">
          <cell r="B147">
            <v>14.154227343671998</v>
          </cell>
          <cell r="C147">
            <v>16.003957159871824</v>
          </cell>
        </row>
        <row r="148">
          <cell r="B148">
            <v>14.187801240288</v>
          </cell>
          <cell r="C148">
            <v>15.977002117696944</v>
          </cell>
        </row>
        <row r="149">
          <cell r="B149">
            <v>14.221375136903999</v>
          </cell>
          <cell r="C149">
            <v>15.951314959304174</v>
          </cell>
        </row>
        <row r="150">
          <cell r="B150">
            <v>14.254949033519999</v>
          </cell>
          <cell r="C150">
            <v>15.926841346817143</v>
          </cell>
        </row>
        <row r="151">
          <cell r="B151">
            <v>14.288522930135999</v>
          </cell>
          <cell r="C151">
            <v>15.903530003648282</v>
          </cell>
        </row>
        <row r="152">
          <cell r="B152">
            <v>14.322096826752</v>
          </cell>
          <cell r="C152">
            <v>15.881332501909334</v>
          </cell>
        </row>
        <row r="153">
          <cell r="B153">
            <v>14.355670723368</v>
          </cell>
          <cell r="C153">
            <v>15.860203067294957</v>
          </cell>
        </row>
        <row r="154">
          <cell r="B154">
            <v>14.389244619984</v>
          </cell>
          <cell r="C154">
            <v>15.840098399786598</v>
          </cell>
        </row>
        <row r="155">
          <cell r="B155">
            <v>14.422818516599998</v>
          </cell>
          <cell r="C155">
            <v>15.8209775087</v>
          </cell>
        </row>
        <row r="156">
          <cell r="B156">
            <v>14.456392413216001</v>
          </cell>
          <cell r="C156">
            <v>15.80280156075537</v>
          </cell>
        </row>
        <row r="157">
          <cell r="B157">
            <v>14.489966309831999</v>
          </cell>
          <cell r="C157">
            <v>15.785533739986132</v>
          </cell>
        </row>
        <row r="158">
          <cell r="B158">
            <v>14.523540206447999</v>
          </cell>
          <cell r="C158">
            <v>15.769139118424</v>
          </cell>
        </row>
        <row r="159">
          <cell r="B159">
            <v>14.557114103064</v>
          </cell>
          <cell r="C159">
            <v>15.753584536605418</v>
          </cell>
        </row>
        <row r="160">
          <cell r="B160">
            <v>14.59068799968</v>
          </cell>
          <cell r="C160">
            <v>15.738838493040001</v>
          </cell>
        </row>
        <row r="161">
          <cell r="B161">
            <v>14.624261896295998</v>
          </cell>
          <cell r="C161">
            <v>15.724871041866519</v>
          </cell>
        </row>
        <row r="162">
          <cell r="B162">
            <v>14.657835792912</v>
          </cell>
          <cell r="C162">
            <v>15.711653697997463</v>
          </cell>
        </row>
        <row r="163">
          <cell r="B163">
            <v>14.691409689527999</v>
          </cell>
          <cell r="C163">
            <v>15.699159349120626</v>
          </cell>
        </row>
        <row r="164">
          <cell r="B164">
            <v>14.724983586144001</v>
          </cell>
          <cell r="C164">
            <v>15.687362173986287</v>
          </cell>
        </row>
        <row r="165">
          <cell r="B165">
            <v>14.758557482759999</v>
          </cell>
          <cell r="C165">
            <v>15.676237566462353</v>
          </cell>
        </row>
        <row r="166">
          <cell r="B166">
            <v>14.792131379376</v>
          </cell>
          <cell r="C166">
            <v>15.665762064887998</v>
          </cell>
        </row>
        <row r="167">
          <cell r="B167">
            <v>14.825705275992</v>
          </cell>
          <cell r="C167">
            <v>15.655913286299448</v>
          </cell>
        </row>
        <row r="168">
          <cell r="B168">
            <v>14.859279172607998</v>
          </cell>
          <cell r="C168">
            <v>15.646669865140364</v>
          </cell>
        </row>
        <row r="169">
          <cell r="B169">
            <v>14.892853069224001</v>
          </cell>
          <cell r="C169">
            <v>15.638011396104135</v>
          </cell>
        </row>
        <row r="170">
          <cell r="B170">
            <v>14.926426965839999</v>
          </cell>
          <cell r="C170">
            <v>15.629918380786666</v>
          </cell>
        </row>
        <row r="171">
          <cell r="B171">
            <v>14.960000862455999</v>
          </cell>
          <cell r="C171">
            <v>15.622372177856571</v>
          </cell>
        </row>
        <row r="172">
          <cell r="B172">
            <v>14.993574759072001</v>
          </cell>
          <cell r="C172">
            <v>15.61535495647513</v>
          </cell>
        </row>
        <row r="173">
          <cell r="B173">
            <v>15.027148655688</v>
          </cell>
          <cell r="C173">
            <v>15.608849652721419</v>
          </cell>
        </row>
        <row r="174">
          <cell r="B174">
            <v>15.060722552303998</v>
          </cell>
          <cell r="C174">
            <v>15.60283992879881</v>
          </cell>
        </row>
        <row r="175">
          <cell r="B175">
            <v>15.094296448919998</v>
          </cell>
          <cell r="C175">
            <v>15.597310134817896</v>
          </cell>
        </row>
        <row r="176">
          <cell r="B176">
            <v>15.127870345536</v>
          </cell>
          <cell r="C176">
            <v>15.592245272968</v>
          </cell>
        </row>
        <row r="177">
          <cell r="B177">
            <v>15.161444242151999</v>
          </cell>
          <cell r="C177">
            <v>15.587630963904868</v>
          </cell>
        </row>
        <row r="178">
          <cell r="B178">
            <v>15.195018138767999</v>
          </cell>
          <cell r="C178">
            <v>15.583453415196246</v>
          </cell>
        </row>
        <row r="179">
          <cell r="B179">
            <v>15.228592035384001</v>
          </cell>
          <cell r="C179">
            <v>15.579699391679879</v>
          </cell>
        </row>
        <row r="180">
          <cell r="B180">
            <v>15.262165932</v>
          </cell>
          <cell r="C180">
            <v>15.576356187600002</v>
          </cell>
        </row>
        <row r="181">
          <cell r="B181">
            <v>15.295739828616</v>
          </cell>
          <cell r="C181">
            <v>15.573411600399091</v>
          </cell>
        </row>
        <row r="182">
          <cell r="B182">
            <v>15.329313725231998</v>
          </cell>
          <cell r="C182">
            <v>15.570853906051292</v>
          </cell>
        </row>
        <row r="183">
          <cell r="B183">
            <v>15.362887621848001</v>
          </cell>
          <cell r="C183">
            <v>15.568671835832738</v>
          </cell>
        </row>
        <row r="184">
          <cell r="B184">
            <v>15.396461518463999</v>
          </cell>
          <cell r="C184">
            <v>15.566854554432</v>
          </cell>
        </row>
        <row r="185">
          <cell r="B185">
            <v>15.430035415080003</v>
          </cell>
          <cell r="C185">
            <v>15.565391639311429</v>
          </cell>
        </row>
        <row r="186">
          <cell r="C186">
            <v>15.56427306123668</v>
          </cell>
        </row>
        <row r="187">
          <cell r="C187">
            <v>15.563489165898055</v>
          </cell>
        </row>
        <row r="188">
          <cell r="C188">
            <v>15.563030656552892</v>
          </cell>
        </row>
        <row r="189">
          <cell r="C189">
            <v>15.562888577623376</v>
          </cell>
        </row>
        <row r="190">
          <cell r="C190">
            <v>15.563054299189091</v>
          </cell>
        </row>
      </sheetData>
      <sheetData sheetId="7" refreshError="1">
        <row r="86">
          <cell r="B86">
            <v>12.852652706944001</v>
          </cell>
          <cell r="E86">
            <v>23.21093860954667</v>
          </cell>
        </row>
        <row r="87">
          <cell r="E87">
            <v>21.620483059931427</v>
          </cell>
        </row>
        <row r="88">
          <cell r="B88">
            <v>13.432628553792</v>
          </cell>
          <cell r="C88">
            <v>30.356448940096005</v>
          </cell>
          <cell r="D88">
            <v>12.662539907679999</v>
          </cell>
          <cell r="E88">
            <v>20.476373909839999</v>
          </cell>
        </row>
        <row r="89">
          <cell r="B89">
            <v>13.722616477216</v>
          </cell>
          <cell r="C89">
            <v>28.492134892919111</v>
          </cell>
          <cell r="D89">
            <v>13.052400004639999</v>
          </cell>
          <cell r="E89">
            <v>19.629829026097777</v>
          </cell>
        </row>
        <row r="90">
          <cell r="B90">
            <v>14.012604400640003</v>
          </cell>
          <cell r="C90">
            <v>27.029682447520003</v>
          </cell>
          <cell r="D90">
            <v>13.442260101600001</v>
          </cell>
          <cell r="E90">
            <v>18.991579128800002</v>
          </cell>
        </row>
        <row r="91">
          <cell r="B91">
            <v>14.302592324063999</v>
          </cell>
          <cell r="C91">
            <v>25.859492985231999</v>
          </cell>
          <cell r="D91">
            <v>13.83212019856</v>
          </cell>
          <cell r="E91">
            <v>18.50481649437091</v>
          </cell>
        </row>
        <row r="92">
          <cell r="B92">
            <v>14.592580247488002</v>
          </cell>
          <cell r="C92">
            <v>24.908500760277331</v>
          </cell>
          <cell r="D92">
            <v>14.22198029552</v>
          </cell>
          <cell r="E92">
            <v>18.131669307093336</v>
          </cell>
        </row>
        <row r="93">
          <cell r="B93">
            <v>14.882568170912002</v>
          </cell>
          <cell r="C93">
            <v>24.126121794809844</v>
          </cell>
          <cell r="D93">
            <v>14.611840392479998</v>
          </cell>
          <cell r="E93">
            <v>17.845918617624616</v>
          </cell>
        </row>
        <row r="94">
          <cell r="B94">
            <v>15.172556094336</v>
          </cell>
          <cell r="C94">
            <v>23.476224676082289</v>
          </cell>
          <cell r="D94">
            <v>15.001700489439999</v>
          </cell>
          <cell r="E94">
            <v>17.628836605005716</v>
          </cell>
        </row>
        <row r="95">
          <cell r="B95">
            <v>15.462544017760001</v>
          </cell>
          <cell r="C95">
            <v>22.932313034746663</v>
          </cell>
          <cell r="D95">
            <v>15.391560586400001</v>
          </cell>
          <cell r="E95">
            <v>17.466689533866667</v>
          </cell>
        </row>
        <row r="96">
          <cell r="B96">
            <v>15.752531941184001</v>
          </cell>
          <cell r="C96">
            <v>22.474514593791998</v>
          </cell>
          <cell r="D96">
            <v>15.78142068336</v>
          </cell>
          <cell r="E96">
            <v>17.349177102679999</v>
          </cell>
        </row>
        <row r="97">
          <cell r="B97">
            <v>16.042519864608</v>
          </cell>
          <cell r="C97">
            <v>22.087632906092239</v>
          </cell>
          <cell r="D97">
            <v>16.17128078032</v>
          </cell>
          <cell r="E97">
            <v>17.26842261027765</v>
          </cell>
        </row>
        <row r="98">
          <cell r="B98">
            <v>16.332507788032</v>
          </cell>
          <cell r="C98">
            <v>21.759848512771555</v>
          </cell>
          <cell r="D98">
            <v>16.561140877280003</v>
          </cell>
          <cell r="E98">
            <v>17.218299733528891</v>
          </cell>
        </row>
        <row r="99">
          <cell r="B99">
            <v>16.622495711456001</v>
          </cell>
          <cell r="C99">
            <v>21.481830262085893</v>
          </cell>
          <cell r="D99">
            <v>16.951000974239999</v>
          </cell>
          <cell r="E99">
            <v>17.193971901541055</v>
          </cell>
        </row>
        <row r="100">
          <cell r="B100">
            <v>13.808259691999998</v>
          </cell>
          <cell r="C100">
            <v>17.326186787199997</v>
          </cell>
          <cell r="D100">
            <v>17.340861071199999</v>
          </cell>
          <cell r="E100">
            <v>17.191569857600001</v>
          </cell>
        </row>
        <row r="101">
          <cell r="B101">
            <v>14.065171983679999</v>
          </cell>
          <cell r="C101">
            <v>17.164783408659048</v>
          </cell>
          <cell r="D101">
            <v>17.730721168159999</v>
          </cell>
          <cell r="E101">
            <v>17.207961346270476</v>
          </cell>
        </row>
        <row r="102">
          <cell r="B102">
            <v>14.322084275359998</v>
          </cell>
          <cell r="C102">
            <v>17.029730895970911</v>
          </cell>
          <cell r="D102">
            <v>18.120581265119998</v>
          </cell>
          <cell r="E102">
            <v>17.240583613105454</v>
          </cell>
        </row>
        <row r="103">
          <cell r="B103">
            <v>14.578996567039997</v>
          </cell>
          <cell r="C103">
            <v>16.917592179676522</v>
          </cell>
          <cell r="D103">
            <v>18.510441362080002</v>
          </cell>
          <cell r="E103">
            <v>17.287319600083478</v>
          </cell>
        </row>
        <row r="104">
          <cell r="B104">
            <v>14.83590885872</v>
          </cell>
          <cell r="C104">
            <v>16.825503035226664</v>
          </cell>
          <cell r="D104">
            <v>18.900301459039998</v>
          </cell>
          <cell r="E104">
            <v>17.346405092186668</v>
          </cell>
        </row>
        <row r="105">
          <cell r="B105">
            <v>15.092821150399999</v>
          </cell>
          <cell r="C105">
            <v>16.751057513999996</v>
          </cell>
          <cell r="D105">
            <v>19.290161556000001</v>
          </cell>
          <cell r="E105">
            <v>17.416358148800001</v>
          </cell>
        </row>
        <row r="106">
          <cell r="B106">
            <v>15.349733442079998</v>
          </cell>
          <cell r="C106">
            <v>16.692219813316918</v>
          </cell>
          <cell r="D106">
            <v>19.680021652960001</v>
          </cell>
          <cell r="E106">
            <v>17.495924820172306</v>
          </cell>
        </row>
        <row r="107">
          <cell r="B107">
            <v>15.606645733759999</v>
          </cell>
          <cell r="C107">
            <v>16.647255730894816</v>
          </cell>
          <cell r="D107">
            <v>20.069881749919997</v>
          </cell>
          <cell r="E107">
            <v>17.584036926885926</v>
          </cell>
        </row>
        <row r="108">
          <cell r="B108">
            <v>15.863558025439998</v>
          </cell>
          <cell r="C108">
            <v>16.614678807634284</v>
          </cell>
          <cell r="D108">
            <v>20.45974184688</v>
          </cell>
          <cell r="E108">
            <v>17.679778886582856</v>
          </cell>
        </row>
        <row r="109">
          <cell r="B109">
            <v>16.120470317119999</v>
          </cell>
          <cell r="C109">
            <v>16.59320761327724</v>
          </cell>
          <cell r="D109">
            <v>20.84960194384</v>
          </cell>
          <cell r="E109">
            <v>17.782361404126895</v>
          </cell>
        </row>
        <row r="110">
          <cell r="B110">
            <v>16.377382608799998</v>
          </cell>
          <cell r="C110">
            <v>16.581731574933332</v>
          </cell>
          <cell r="D110">
            <v>21.239462040799999</v>
          </cell>
          <cell r="E110">
            <v>17.891100423733334</v>
          </cell>
        </row>
        <row r="111">
          <cell r="B111">
            <v>16.634294900479997</v>
          </cell>
          <cell r="C111">
            <v>16.579283419439999</v>
          </cell>
        </row>
        <row r="112">
          <cell r="B112">
            <v>16.891207192159996</v>
          </cell>
          <cell r="C112">
            <v>16.585016782779999</v>
          </cell>
        </row>
        <row r="113">
          <cell r="B113">
            <v>17.148119483839999</v>
          </cell>
          <cell r="C113">
            <v>16.598187890513938</v>
          </cell>
        </row>
        <row r="114">
          <cell r="B114">
            <v>17.405031775519998</v>
          </cell>
          <cell r="C114">
            <v>16.618140471077645</v>
          </cell>
        </row>
        <row r="115">
          <cell r="B115">
            <v>17.661944067199997</v>
          </cell>
          <cell r="C115">
            <v>16.644293255371426</v>
          </cell>
        </row>
        <row r="116">
          <cell r="B116">
            <v>17.918856358879996</v>
          </cell>
          <cell r="C116">
            <v>16.676129559751107</v>
          </cell>
        </row>
        <row r="117">
          <cell r="B117">
            <v>18.175768650559998</v>
          </cell>
          <cell r="C117">
            <v>16.713188558263784</v>
          </cell>
        </row>
        <row r="118">
          <cell r="B118">
            <v>18.432680942239998</v>
          </cell>
          <cell r="C118">
            <v>16.75505793295158</v>
          </cell>
        </row>
        <row r="119">
          <cell r="B119">
            <v>18.689593233919997</v>
          </cell>
          <cell r="C119">
            <v>16.80136765487795</v>
          </cell>
        </row>
        <row r="120">
          <cell r="B120">
            <v>18.946505525599999</v>
          </cell>
          <cell r="C120">
            <v>16.851784697999996</v>
          </cell>
        </row>
        <row r="121">
          <cell r="B121">
            <v>19.203417817279998</v>
          </cell>
          <cell r="C121">
            <v>16.906008526620486</v>
          </cell>
        </row>
        <row r="122">
          <cell r="B122">
            <v>19.460330108960001</v>
          </cell>
          <cell r="C122">
            <v>16.963767227489523</v>
          </cell>
        </row>
        <row r="123">
          <cell r="B123">
            <v>19.71724240064</v>
          </cell>
          <cell r="C123">
            <v>17.024814181613024</v>
          </cell>
        </row>
        <row r="124">
          <cell r="B124">
            <v>19.974154692319999</v>
          </cell>
          <cell r="C124">
            <v>17.088925189905453</v>
          </cell>
        </row>
        <row r="125">
          <cell r="B125">
            <v>20.231066984000002</v>
          </cell>
          <cell r="C125">
            <v>17.155895982088886</v>
          </cell>
        </row>
        <row r="126">
          <cell r="B126">
            <v>20.487979275679994</v>
          </cell>
          <cell r="C126">
            <v>17.225540050518259</v>
          </cell>
        </row>
        <row r="127">
          <cell r="B127">
            <v>20.744891567359996</v>
          </cell>
          <cell r="C127">
            <v>17.297686760539573</v>
          </cell>
        </row>
        <row r="128">
          <cell r="B128">
            <v>21.001803859040002</v>
          </cell>
          <cell r="C128">
            <v>17.372179697053333</v>
          </cell>
        </row>
        <row r="129">
          <cell r="B129">
            <v>21.258716150719994</v>
          </cell>
          <cell r="C129">
            <v>17.448875213539587</v>
          </cell>
        </row>
        <row r="130">
          <cell r="B130">
            <v>21.515628442399997</v>
          </cell>
          <cell r="C130">
            <v>17.527641155199998</v>
          </cell>
        </row>
      </sheetData>
      <sheetData sheetId="8" refreshError="1">
        <row r="88">
          <cell r="D88">
            <v>10.89150688704</v>
          </cell>
          <cell r="E88">
            <v>25.568168502719999</v>
          </cell>
        </row>
        <row r="89">
          <cell r="D89">
            <v>11.135890293120001</v>
          </cell>
          <cell r="E89">
            <v>23.951005179093336</v>
          </cell>
        </row>
        <row r="90">
          <cell r="B90">
            <v>11.682603967871998</v>
          </cell>
          <cell r="C90">
            <v>25.950679633535998</v>
          </cell>
          <cell r="D90">
            <v>11.3802736992</v>
          </cell>
          <cell r="E90">
            <v>22.681712860799998</v>
          </cell>
        </row>
        <row r="91">
          <cell r="B91">
            <v>11.7660115675392</v>
          </cell>
          <cell r="C91">
            <v>24.657373100278686</v>
          </cell>
          <cell r="D91">
            <v>11.624657105279999</v>
          </cell>
          <cell r="E91">
            <v>21.665417637294542</v>
          </cell>
        </row>
        <row r="92">
          <cell r="B92">
            <v>11.849419167206399</v>
          </cell>
          <cell r="C92">
            <v>23.586568289203196</v>
          </cell>
          <cell r="D92">
            <v>11.869040511360001</v>
          </cell>
          <cell r="E92">
            <v>20.838870234879998</v>
          </cell>
        </row>
        <row r="93">
          <cell r="B93">
            <v>11.932826766873598</v>
          </cell>
          <cell r="C93">
            <v>22.686918649036798</v>
          </cell>
          <cell r="D93">
            <v>12.11342391744</v>
          </cell>
          <cell r="E93">
            <v>20.158282694843077</v>
          </cell>
        </row>
        <row r="94">
          <cell r="B94">
            <v>12.016234366540798</v>
          </cell>
          <cell r="C94">
            <v>21.921748071727542</v>
          </cell>
          <cell r="D94">
            <v>12.357807323519998</v>
          </cell>
          <cell r="E94">
            <v>19.592377903817145</v>
          </cell>
        </row>
        <row r="95">
          <cell r="B95">
            <v>12.099641966208001</v>
          </cell>
          <cell r="C95">
            <v>21.264160744703997</v>
          </cell>
          <cell r="D95">
            <v>12.6021907296</v>
          </cell>
          <cell r="E95">
            <v>19.118219312000001</v>
          </cell>
        </row>
        <row r="96">
          <cell r="B96">
            <v>12.183049565875198</v>
          </cell>
          <cell r="C96">
            <v>20.693984808537596</v>
          </cell>
          <cell r="D96">
            <v>12.846574135680001</v>
          </cell>
          <cell r="E96">
            <v>18.718604507039998</v>
          </cell>
        </row>
        <row r="97">
          <cell r="B97">
            <v>12.266457165542398</v>
          </cell>
          <cell r="C97">
            <v>20.195794723665319</v>
          </cell>
          <cell r="D97">
            <v>13.09095754176</v>
          </cell>
          <cell r="E97">
            <v>18.380378703021176</v>
          </cell>
        </row>
        <row r="98">
          <cell r="B98">
            <v>12.349864765209599</v>
          </cell>
          <cell r="C98">
            <v>19.757592848204794</v>
          </cell>
          <cell r="D98">
            <v>13.335340947839999</v>
          </cell>
          <cell r="E98">
            <v>18.093310399786667</v>
          </cell>
        </row>
        <row r="99">
          <cell r="B99">
            <v>12.433272364876798</v>
          </cell>
          <cell r="C99">
            <v>19.369907359617343</v>
          </cell>
          <cell r="D99">
            <v>13.57972435392</v>
          </cell>
          <cell r="E99">
            <v>17.849322097212632</v>
          </cell>
        </row>
        <row r="100">
          <cell r="B100">
            <v>12.516679964544</v>
          </cell>
          <cell r="C100">
            <v>19.025160799871998</v>
          </cell>
          <cell r="D100">
            <v>13.82410776</v>
          </cell>
          <cell r="E100">
            <v>17.641951795199997</v>
          </cell>
        </row>
        <row r="101">
          <cell r="B101">
            <v>12.600087564211199</v>
          </cell>
          <cell r="C101">
            <v>18.717219036277026</v>
          </cell>
          <cell r="D101">
            <v>14.068491166080001</v>
          </cell>
          <cell r="E101">
            <v>17.465968350811426</v>
          </cell>
        </row>
        <row r="102">
          <cell r="B102">
            <v>12.683495163878398</v>
          </cell>
          <cell r="C102">
            <v>18.441063232993745</v>
          </cell>
          <cell r="D102">
            <v>14.312874572159998</v>
          </cell>
          <cell r="E102">
            <v>17.317091738007267</v>
          </cell>
        </row>
        <row r="103">
          <cell r="B103">
            <v>12.766902763545598</v>
          </cell>
          <cell r="C103">
            <v>18.192547395198886</v>
          </cell>
          <cell r="D103">
            <v>14.557257978240001</v>
          </cell>
          <cell r="E103">
            <v>17.191786283102608</v>
          </cell>
        </row>
        <row r="104">
          <cell r="B104">
            <v>12.850310363212799</v>
          </cell>
          <cell r="C104">
            <v>17.968216527206398</v>
          </cell>
          <cell r="D104">
            <v>14.801641384319998</v>
          </cell>
          <cell r="E104">
            <v>17.087105591359997</v>
          </cell>
        </row>
        <row r="105">
          <cell r="B105">
            <v>12.933717962879998</v>
          </cell>
          <cell r="C105">
            <v>17.765168432639999</v>
          </cell>
          <cell r="D105">
            <v>15.046024790399999</v>
          </cell>
          <cell r="E105">
            <v>17.000574691200001</v>
          </cell>
        </row>
        <row r="106">
          <cell r="B106">
            <v>13.017125562547198</v>
          </cell>
          <cell r="C106">
            <v>17.580947406873598</v>
          </cell>
          <cell r="D106">
            <v>15.29040819648</v>
          </cell>
          <cell r="E106">
            <v>16.930099375901538</v>
          </cell>
        </row>
        <row r="107">
          <cell r="B107">
            <v>13.100533162214399</v>
          </cell>
          <cell r="C107">
            <v>17.413461553373864</v>
          </cell>
          <cell r="D107">
            <v>15.534791602559999</v>
          </cell>
          <cell r="E107">
            <v>16.873895691591109</v>
          </cell>
        </row>
        <row r="108">
          <cell r="B108">
            <v>13.183940761881599</v>
          </cell>
          <cell r="C108">
            <v>17.260917817969368</v>
          </cell>
          <cell r="D108">
            <v>15.779175008640001</v>
          </cell>
          <cell r="E108">
            <v>16.830434534948569</v>
          </cell>
        </row>
        <row r="109">
          <cell r="B109">
            <v>13.267348361548798</v>
          </cell>
          <cell r="C109">
            <v>17.121770464305431</v>
          </cell>
          <cell r="D109">
            <v>16.023558414720004</v>
          </cell>
          <cell r="E109">
            <v>16.798397713456549</v>
          </cell>
        </row>
        <row r="110">
          <cell r="B110">
            <v>13.350755961215999</v>
          </cell>
          <cell r="C110">
            <v>16.994679854207995</v>
          </cell>
          <cell r="D110">
            <v>16.267941820800001</v>
          </cell>
          <cell r="E110">
            <v>16.776642793600001</v>
          </cell>
        </row>
        <row r="111">
          <cell r="B111">
            <v>13.434163560883198</v>
          </cell>
          <cell r="C111">
            <v>16.878479206041597</v>
          </cell>
        </row>
        <row r="112">
          <cell r="B112">
            <v>13.5175711605504</v>
          </cell>
          <cell r="C112">
            <v>16.772147585875196</v>
          </cell>
        </row>
        <row r="113">
          <cell r="B113">
            <v>13.600978760217599</v>
          </cell>
          <cell r="C113">
            <v>16.674787809345162</v>
          </cell>
        </row>
        <row r="114">
          <cell r="B114">
            <v>13.684386359884797</v>
          </cell>
          <cell r="C114">
            <v>16.585608243189455</v>
          </cell>
        </row>
        <row r="115">
          <cell r="B115">
            <v>13.767793959551998</v>
          </cell>
          <cell r="C115">
            <v>16.503907726518854</v>
          </cell>
        </row>
        <row r="116">
          <cell r="B116">
            <v>13.8512015592192</v>
          </cell>
          <cell r="C116">
            <v>16.429063005209596</v>
          </cell>
        </row>
        <row r="117">
          <cell r="B117">
            <v>13.934609158886399</v>
          </cell>
          <cell r="C117">
            <v>16.360518203962116</v>
          </cell>
        </row>
        <row r="118">
          <cell r="B118">
            <v>14.0180167585536</v>
          </cell>
          <cell r="C118">
            <v>16.297775960666268</v>
          </cell>
        </row>
        <row r="119">
          <cell r="B119">
            <v>14.101424358220799</v>
          </cell>
          <cell r="C119">
            <v>16.240389924710396</v>
          </cell>
        </row>
        <row r="120">
          <cell r="B120">
            <v>16.122657369599999</v>
          </cell>
          <cell r="C120">
            <v>16.789206374399999</v>
          </cell>
        </row>
        <row r="121">
          <cell r="B121">
            <v>16.508979548159999</v>
          </cell>
          <cell r="C121">
            <v>16.777660327680003</v>
          </cell>
        </row>
        <row r="122">
          <cell r="B122">
            <v>16.89530172672</v>
          </cell>
          <cell r="C122">
            <v>16.775862239817144</v>
          </cell>
        </row>
        <row r="123">
          <cell r="B123">
            <v>17.281623905280004</v>
          </cell>
          <cell r="C123">
            <v>16.783132020658606</v>
          </cell>
        </row>
        <row r="124">
          <cell r="B124">
            <v>17.66794608384</v>
          </cell>
          <cell r="C124">
            <v>16.79885140642909</v>
          </cell>
        </row>
        <row r="125">
          <cell r="B125">
            <v>18.054268262400001</v>
          </cell>
          <cell r="C125">
            <v>16.822457090133334</v>
          </cell>
        </row>
        <row r="126">
          <cell r="B126">
            <v>18.440590440960001</v>
          </cell>
          <cell r="C126">
            <v>16.853434747993045</v>
          </cell>
        </row>
        <row r="127">
          <cell r="B127">
            <v>18.826912619520002</v>
          </cell>
          <cell r="C127">
            <v>16.89131382846638</v>
          </cell>
        </row>
        <row r="128">
          <cell r="B128">
            <v>19.213234798079998</v>
          </cell>
          <cell r="C128">
            <v>16.935662992639998</v>
          </cell>
        </row>
        <row r="129">
          <cell r="B129">
            <v>19.599556976639999</v>
          </cell>
          <cell r="C129">
            <v>16.986086112940406</v>
          </cell>
        </row>
        <row r="130">
          <cell r="B130">
            <v>19.985879155199999</v>
          </cell>
          <cell r="C130">
            <v>17.042218752</v>
          </cell>
        </row>
      </sheetData>
      <sheetData sheetId="9" refreshError="1">
        <row r="86">
          <cell r="B86">
            <v>14.2936554173952</v>
          </cell>
          <cell r="C86">
            <v>42.024148111897595</v>
          </cell>
          <cell r="D86">
            <v>12.098936467200001</v>
          </cell>
          <cell r="E86">
            <v>32.547108316799999</v>
          </cell>
        </row>
        <row r="87">
          <cell r="B87">
            <v>14.556302705894399</v>
          </cell>
          <cell r="C87">
            <v>38.081409676147196</v>
          </cell>
          <cell r="D87">
            <v>13.261619184000001</v>
          </cell>
          <cell r="E87">
            <v>29.708989675200002</v>
          </cell>
        </row>
        <row r="88">
          <cell r="B88">
            <v>14.818949994393602</v>
          </cell>
          <cell r="C88">
            <v>35.157186760396797</v>
          </cell>
          <cell r="D88">
            <v>14.424301900800003</v>
          </cell>
          <cell r="E88">
            <v>27.7257360336</v>
          </cell>
        </row>
        <row r="89">
          <cell r="B89">
            <v>15.081597282892799</v>
          </cell>
          <cell r="C89">
            <v>32.911974191313071</v>
          </cell>
          <cell r="D89">
            <v>15.586984617600002</v>
          </cell>
          <cell r="E89">
            <v>26.312392392</v>
          </cell>
        </row>
        <row r="90">
          <cell r="B90">
            <v>15.344244571392</v>
          </cell>
          <cell r="C90">
            <v>31.142068864896004</v>
          </cell>
          <cell r="D90">
            <v>16.749667334400002</v>
          </cell>
          <cell r="E90">
            <v>25.297985750399999</v>
          </cell>
        </row>
        <row r="91">
          <cell r="B91">
            <v>15.606891859891201</v>
          </cell>
          <cell r="C91">
            <v>29.717841533145599</v>
          </cell>
          <cell r="D91">
            <v>17.912350051200001</v>
          </cell>
          <cell r="E91">
            <v>24.573715108800002</v>
          </cell>
        </row>
        <row r="92">
          <cell r="B92">
            <v>15.869539148390402</v>
          </cell>
          <cell r="C92">
            <v>28.552872697395198</v>
          </cell>
          <cell r="D92">
            <v>19.075032767999996</v>
          </cell>
          <cell r="E92">
            <v>24.067046467200001</v>
          </cell>
        </row>
        <row r="93">
          <cell r="B93">
            <v>16.132186436889601</v>
          </cell>
          <cell r="C93">
            <v>27.587333473952491</v>
          </cell>
          <cell r="D93">
            <v>20.237715484800002</v>
          </cell>
          <cell r="E93">
            <v>23.727763979446156</v>
          </cell>
        </row>
        <row r="94">
          <cell r="B94">
            <v>16.3948337253888</v>
          </cell>
          <cell r="C94">
            <v>26.778488945894399</v>
          </cell>
          <cell r="D94">
            <v>21.400398201600002</v>
          </cell>
          <cell r="E94">
            <v>23.519999184</v>
          </cell>
        </row>
        <row r="95">
          <cell r="B95">
            <v>16.657481013888003</v>
          </cell>
          <cell r="C95">
            <v>26.095000174144001</v>
          </cell>
          <cell r="D95">
            <v>22.563080918400001</v>
          </cell>
          <cell r="E95">
            <v>23.417448542399999</v>
          </cell>
        </row>
        <row r="96">
          <cell r="B96">
            <v>16.920128302387202</v>
          </cell>
          <cell r="C96">
            <v>25.5133629543936</v>
          </cell>
          <cell r="D96">
            <v>23.7257636352</v>
          </cell>
          <cell r="E96">
            <v>23.400384400800004</v>
          </cell>
        </row>
        <row r="97">
          <cell r="B97">
            <v>17.182775590886401</v>
          </cell>
          <cell r="C97">
            <v>25.015603483349079</v>
          </cell>
          <cell r="D97">
            <v>24.888446351999999</v>
          </cell>
          <cell r="E97">
            <v>23.453720906258827</v>
          </cell>
        </row>
        <row r="98">
          <cell r="B98">
            <v>17.4454228793856</v>
          </cell>
          <cell r="C98">
            <v>24.587742136226137</v>
          </cell>
          <cell r="D98">
            <v>26.051129068800002</v>
          </cell>
          <cell r="E98">
            <v>23.565724617599997</v>
          </cell>
        </row>
        <row r="99">
          <cell r="B99">
            <v>17.708070167884802</v>
          </cell>
          <cell r="C99">
            <v>24.218742367142401</v>
          </cell>
        </row>
        <row r="100">
          <cell r="B100">
            <v>17.970717456384001</v>
          </cell>
          <cell r="C100">
            <v>23.899774939391996</v>
          </cell>
        </row>
        <row r="101">
          <cell r="B101">
            <v>18.233364744883197</v>
          </cell>
          <cell r="C101">
            <v>23.623692375641596</v>
          </cell>
        </row>
        <row r="102">
          <cell r="B102">
            <v>18.496012033382403</v>
          </cell>
          <cell r="C102">
            <v>23.384646739891199</v>
          </cell>
        </row>
        <row r="103">
          <cell r="B103">
            <v>18.758659321881602</v>
          </cell>
          <cell r="C103">
            <v>23.177807128488627</v>
          </cell>
        </row>
        <row r="104">
          <cell r="B104">
            <v>19.021306610380801</v>
          </cell>
          <cell r="C104">
            <v>22.999147788390403</v>
          </cell>
        </row>
        <row r="105">
          <cell r="B105">
            <v>19.28395389888</v>
          </cell>
          <cell r="C105">
            <v>22.845287087040003</v>
          </cell>
        </row>
        <row r="106">
          <cell r="B106">
            <v>19.546601187379203</v>
          </cell>
          <cell r="C106">
            <v>22.713363643043447</v>
          </cell>
        </row>
        <row r="107">
          <cell r="B107">
            <v>19.809248475878398</v>
          </cell>
          <cell r="C107">
            <v>22.600939983361425</v>
          </cell>
        </row>
        <row r="108">
          <cell r="B108">
            <v>20.071895764377601</v>
          </cell>
          <cell r="C108">
            <v>22.505926845388803</v>
          </cell>
        </row>
        <row r="109">
          <cell r="B109">
            <v>25.084671131520004</v>
          </cell>
          <cell r="C109">
            <v>22.085034379001375</v>
          </cell>
        </row>
        <row r="110">
          <cell r="B110">
            <v>26.338579238400005</v>
          </cell>
          <cell r="C110">
            <v>22.2059207392</v>
          </cell>
        </row>
        <row r="111">
          <cell r="B111">
            <v>27.592487345280002</v>
          </cell>
          <cell r="C111">
            <v>22.359456627994838</v>
          </cell>
        </row>
        <row r="112">
          <cell r="B112">
            <v>28.846395452160003</v>
          </cell>
          <cell r="C112">
            <v>22.54258115208</v>
          </cell>
        </row>
      </sheetData>
      <sheetData sheetId="10" refreshError="1">
        <row r="86">
          <cell r="B86">
            <v>12.852652706944001</v>
          </cell>
          <cell r="C86">
            <v>36.094385043338669</v>
          </cell>
          <cell r="D86">
            <v>15.06698241248</v>
          </cell>
          <cell r="E86">
            <v>23.21093860954667</v>
          </cell>
        </row>
        <row r="87">
          <cell r="B87">
            <v>13.142640630368001</v>
          </cell>
          <cell r="C87">
            <v>32.794850989812566</v>
          </cell>
          <cell r="D87">
            <v>15.35972715136</v>
          </cell>
          <cell r="E87">
            <v>21.620483059931427</v>
          </cell>
        </row>
        <row r="88">
          <cell r="B88">
            <v>13.432628553792</v>
          </cell>
          <cell r="C88">
            <v>30.356448940096005</v>
          </cell>
          <cell r="D88">
            <v>15.652471890240001</v>
          </cell>
          <cell r="E88">
            <v>25.430977074719998</v>
          </cell>
        </row>
        <row r="89">
          <cell r="B89">
            <v>13.722616477216</v>
          </cell>
          <cell r="C89">
            <v>28.492134892919111</v>
          </cell>
          <cell r="D89">
            <v>15.945216629119999</v>
          </cell>
          <cell r="E89">
            <v>24.360740095271108</v>
          </cell>
        </row>
        <row r="90">
          <cell r="B90">
            <v>14.012604400640003</v>
          </cell>
          <cell r="C90">
            <v>27.029682447520003</v>
          </cell>
          <cell r="D90">
            <v>16.237961368000001</v>
          </cell>
          <cell r="E90">
            <v>23.533824985599999</v>
          </cell>
        </row>
        <row r="91">
          <cell r="B91">
            <v>14.302592324063999</v>
          </cell>
          <cell r="C91">
            <v>25.859492985231999</v>
          </cell>
          <cell r="D91">
            <v>16.53070610688</v>
          </cell>
          <cell r="E91">
            <v>22.883871235767273</v>
          </cell>
        </row>
        <row r="92">
          <cell r="B92">
            <v>14.592580247488002</v>
          </cell>
          <cell r="C92">
            <v>24.908500760277331</v>
          </cell>
          <cell r="D92">
            <v>16.82345084576</v>
          </cell>
          <cell r="E92">
            <v>22.366638505813331</v>
          </cell>
        </row>
        <row r="93">
          <cell r="B93">
            <v>14.882568170912002</v>
          </cell>
          <cell r="C93">
            <v>24.126121794809844</v>
          </cell>
          <cell r="D93">
            <v>17.116195584639996</v>
          </cell>
          <cell r="E93">
            <v>21.951498868073845</v>
          </cell>
        </row>
        <row r="94">
          <cell r="B94">
            <v>15.172556094336</v>
          </cell>
          <cell r="C94">
            <v>23.476224676082289</v>
          </cell>
          <cell r="D94">
            <v>17.40894032352</v>
          </cell>
          <cell r="E94">
            <v>21.616575231359999</v>
          </cell>
        </row>
        <row r="95">
          <cell r="B95">
            <v>15.462544017760001</v>
          </cell>
          <cell r="C95">
            <v>22.932313034746663</v>
          </cell>
          <cell r="D95">
            <v>17.701685062399999</v>
          </cell>
          <cell r="E95">
            <v>21.345824395466664</v>
          </cell>
        </row>
        <row r="96">
          <cell r="B96">
            <v>15.752531941184001</v>
          </cell>
          <cell r="C96">
            <v>22.474514593791998</v>
          </cell>
          <cell r="D96">
            <v>17.994429801279999</v>
          </cell>
          <cell r="E96">
            <v>21.127213960240002</v>
          </cell>
        </row>
        <row r="97">
          <cell r="B97">
            <v>16.042519864608</v>
          </cell>
          <cell r="C97">
            <v>22.087632906092239</v>
          </cell>
          <cell r="D97">
            <v>18.287174540160002</v>
          </cell>
          <cell r="E97">
            <v>20.951542678503529</v>
          </cell>
        </row>
        <row r="98">
          <cell r="B98">
            <v>16.332507788032</v>
          </cell>
          <cell r="C98">
            <v>21.759848512771555</v>
          </cell>
          <cell r="D98">
            <v>18.579919279040002</v>
          </cell>
          <cell r="E98">
            <v>20.811654024675555</v>
          </cell>
        </row>
        <row r="99">
          <cell r="B99">
            <v>16.622495711456001</v>
          </cell>
          <cell r="C99">
            <v>21.481830262085893</v>
          </cell>
        </row>
        <row r="100">
          <cell r="B100">
            <v>16.912483634880001</v>
          </cell>
          <cell r="C100">
            <v>21.246113232640003</v>
          </cell>
        </row>
        <row r="101">
          <cell r="B101">
            <v>17.202471558304001</v>
          </cell>
          <cell r="C101">
            <v>21.046654392828188</v>
          </cell>
        </row>
        <row r="102">
          <cell r="B102">
            <v>17.492459481728002</v>
          </cell>
          <cell r="C102">
            <v>20.878509444064004</v>
          </cell>
        </row>
        <row r="103">
          <cell r="B103">
            <v>17.782447405151999</v>
          </cell>
          <cell r="C103">
            <v>20.737593965776</v>
          </cell>
        </row>
        <row r="104">
          <cell r="B104">
            <v>18.072435328576002</v>
          </cell>
          <cell r="C104">
            <v>20.620504274154666</v>
          </cell>
        </row>
        <row r="105">
          <cell r="B105">
            <v>18.362423252000003</v>
          </cell>
          <cell r="C105">
            <v>20.5243812748</v>
          </cell>
        </row>
        <row r="106">
          <cell r="B106">
            <v>18.652411175424</v>
          </cell>
          <cell r="C106">
            <v>20.446805733988921</v>
          </cell>
        </row>
        <row r="107">
          <cell r="B107">
            <v>18.942399098848</v>
          </cell>
          <cell r="C107">
            <v>20.385716822994372</v>
          </cell>
        </row>
        <row r="108">
          <cell r="B108">
            <v>19.232387022272</v>
          </cell>
          <cell r="C108">
            <v>20.33934811719314</v>
          </cell>
        </row>
        <row r="109">
          <cell r="B109">
            <v>19.522374945696001</v>
          </cell>
          <cell r="C109">
            <v>20.306176836737652</v>
          </cell>
        </row>
        <row r="110">
          <cell r="B110">
            <v>19.812362869120001</v>
          </cell>
          <cell r="C110">
            <v>20.284883239093332</v>
          </cell>
        </row>
        <row r="111">
          <cell r="B111">
            <v>20.102350792544001</v>
          </cell>
          <cell r="C111">
            <v>20.274317871084904</v>
          </cell>
        </row>
        <row r="112">
          <cell r="B112">
            <v>20.392338715967998</v>
          </cell>
          <cell r="C112">
            <v>20.273474961184</v>
          </cell>
        </row>
        <row r="113">
          <cell r="B113">
            <v>28.368055485120003</v>
          </cell>
          <cell r="C113">
            <v>20.994096297953941</v>
          </cell>
        </row>
        <row r="114">
          <cell r="B114">
            <v>30.039614709760002</v>
          </cell>
          <cell r="C114">
            <v>21.235559203821179</v>
          </cell>
        </row>
        <row r="115">
          <cell r="B115">
            <v>31.711173934400005</v>
          </cell>
          <cell r="C115">
            <v>21.510983064342863</v>
          </cell>
        </row>
        <row r="116">
          <cell r="B116">
            <v>33.382733159040001</v>
          </cell>
          <cell r="C116">
            <v>21.817537799964448</v>
          </cell>
        </row>
      </sheetData>
      <sheetData sheetId="11" refreshError="1">
        <row r="8">
          <cell r="A8">
            <v>5</v>
          </cell>
        </row>
        <row r="230">
          <cell r="B230">
            <v>10.504353343619998</v>
          </cell>
          <cell r="C230">
            <v>16.229724111709995</v>
          </cell>
        </row>
        <row r="231">
          <cell r="B231">
            <v>10.508964495298798</v>
          </cell>
          <cell r="C231">
            <v>16.191823017721585</v>
          </cell>
        </row>
        <row r="232">
          <cell r="B232">
            <v>10.513575646977598</v>
          </cell>
          <cell r="C232">
            <v>16.15445095886248</v>
          </cell>
        </row>
        <row r="233">
          <cell r="B233">
            <v>10.518186798656398</v>
          </cell>
          <cell r="C233">
            <v>16.117597561894865</v>
          </cell>
        </row>
        <row r="234">
          <cell r="B234">
            <v>10.522797950335198</v>
          </cell>
          <cell r="C234">
            <v>16.081252723015648</v>
          </cell>
        </row>
        <row r="235">
          <cell r="B235">
            <v>10.527409102013998</v>
          </cell>
          <cell r="C235">
            <v>16.045406599165062</v>
          </cell>
        </row>
        <row r="236">
          <cell r="B236">
            <v>10.532020253692798</v>
          </cell>
          <cell r="C236">
            <v>16.010049599669475</v>
          </cell>
        </row>
        <row r="237">
          <cell r="B237">
            <v>10.536631405371597</v>
          </cell>
          <cell r="C237">
            <v>15.975172378203631</v>
          </cell>
        </row>
        <row r="238">
          <cell r="B238">
            <v>10.541242557050397</v>
          </cell>
          <cell r="C238">
            <v>15.940765825058106</v>
          </cell>
        </row>
        <row r="239">
          <cell r="B239">
            <v>10.545853708729197</v>
          </cell>
          <cell r="C239">
            <v>15.90682105969856</v>
          </cell>
        </row>
        <row r="240">
          <cell r="B240">
            <v>10.550464860407997</v>
          </cell>
          <cell r="C240">
            <v>15.873329423603996</v>
          </cell>
        </row>
        <row r="241">
          <cell r="B241">
            <v>10.555076012086797</v>
          </cell>
          <cell r="C241">
            <v>15.840282473371966</v>
          </cell>
        </row>
        <row r="242">
          <cell r="B242">
            <v>10.559687163765597</v>
          </cell>
          <cell r="C242">
            <v>15.807671974079094</v>
          </cell>
        </row>
        <row r="243">
          <cell r="B243">
            <v>10.564298315444397</v>
          </cell>
          <cell r="C243">
            <v>15.775489892885998</v>
          </cell>
        </row>
        <row r="244">
          <cell r="B244">
            <v>10.568909467123197</v>
          </cell>
          <cell r="C244">
            <v>15.74372839287623</v>
          </cell>
        </row>
        <row r="245">
          <cell r="B245">
            <v>10.573520618801997</v>
          </cell>
          <cell r="C245">
            <v>15.712379827119179</v>
          </cell>
        </row>
        <row r="246">
          <cell r="B246">
            <v>10.578131770480798</v>
          </cell>
          <cell r="C246">
            <v>15.681436732947624</v>
          </cell>
        </row>
        <row r="247">
          <cell r="B247">
            <v>10.582742922159596</v>
          </cell>
          <cell r="C247">
            <v>15.650891826440876</v>
          </cell>
        </row>
        <row r="248">
          <cell r="B248">
            <v>10.587354073838396</v>
          </cell>
          <cell r="C248">
            <v>15.620737997104911</v>
          </cell>
        </row>
        <row r="249">
          <cell r="B249">
            <v>10.5919652255172</v>
          </cell>
          <cell r="C249">
            <v>15.590968302741434</v>
          </cell>
        </row>
        <row r="250">
          <cell r="B250">
            <v>10.596576377195998</v>
          </cell>
          <cell r="C250">
            <v>15.561575964497997</v>
          </cell>
        </row>
        <row r="251">
          <cell r="B251">
            <v>10.601187528874798</v>
          </cell>
          <cell r="C251">
            <v>15.532554362091783</v>
          </cell>
        </row>
        <row r="252">
          <cell r="B252">
            <v>10.605798680553599</v>
          </cell>
          <cell r="C252">
            <v>15.503897029200054</v>
          </cell>
        </row>
        <row r="253">
          <cell r="B253">
            <v>10.610409832232397</v>
          </cell>
          <cell r="C253">
            <v>15.475597649010416</v>
          </cell>
        </row>
        <row r="254">
          <cell r="B254">
            <v>10.615020983911199</v>
          </cell>
          <cell r="C254">
            <v>15.447650049924562</v>
          </cell>
        </row>
        <row r="255">
          <cell r="B255">
            <v>10.619632135589997</v>
          </cell>
          <cell r="C255">
            <v>15.420048201409283</v>
          </cell>
        </row>
        <row r="256">
          <cell r="B256">
            <v>10.624243287268797</v>
          </cell>
          <cell r="C256">
            <v>15.392786209988941</v>
          </cell>
        </row>
        <row r="257">
          <cell r="B257">
            <v>10.628854438947599</v>
          </cell>
          <cell r="C257">
            <v>15.365858315373796</v>
          </cell>
        </row>
        <row r="258">
          <cell r="B258">
            <v>10.633465590626399</v>
          </cell>
          <cell r="C258">
            <v>15.339258886718817</v>
          </cell>
        </row>
        <row r="259">
          <cell r="B259">
            <v>10.638076742305197</v>
          </cell>
          <cell r="C259">
            <v>15.312982419007904</v>
          </cell>
        </row>
        <row r="260">
          <cell r="B260">
            <v>10.642687893983998</v>
          </cell>
          <cell r="C260">
            <v>15.287023529558663</v>
          </cell>
        </row>
        <row r="261">
          <cell r="B261">
            <v>10.647299045662797</v>
          </cell>
          <cell r="C261">
            <v>15.261376954643</v>
          </cell>
        </row>
        <row r="262">
          <cell r="B262">
            <v>10.651910197341598</v>
          </cell>
          <cell r="C262">
            <v>15.236037546219148</v>
          </cell>
        </row>
        <row r="263">
          <cell r="B263">
            <v>10.656521349020398</v>
          </cell>
          <cell r="C263">
            <v>15.211000268770851</v>
          </cell>
        </row>
        <row r="264">
          <cell r="B264">
            <v>10.661132500699196</v>
          </cell>
          <cell r="C264">
            <v>15.186260196249597</v>
          </cell>
        </row>
        <row r="265">
          <cell r="B265">
            <v>10.665743652377998</v>
          </cell>
          <cell r="C265">
            <v>15.161812509116023</v>
          </cell>
        </row>
        <row r="266">
          <cell r="B266">
            <v>10.670354804056798</v>
          </cell>
          <cell r="C266">
            <v>15.137652491476786</v>
          </cell>
        </row>
        <row r="267">
          <cell r="B267">
            <v>10.674965955735596</v>
          </cell>
          <cell r="C267">
            <v>15.113775528313251</v>
          </cell>
        </row>
        <row r="268">
          <cell r="B268">
            <v>10.679577107414397</v>
          </cell>
          <cell r="C268">
            <v>15.090177102798686</v>
          </cell>
        </row>
        <row r="269">
          <cell r="B269">
            <v>10.684188259093197</v>
          </cell>
          <cell r="C269">
            <v>15.066852793700566</v>
          </cell>
        </row>
        <row r="270">
          <cell r="B270">
            <v>10.688799410771997</v>
          </cell>
          <cell r="C270">
            <v>15.043798272864946</v>
          </cell>
        </row>
        <row r="271">
          <cell r="B271">
            <v>10.693410562450797</v>
          </cell>
          <cell r="C271">
            <v>15.021009302779849</v>
          </cell>
        </row>
        <row r="272">
          <cell r="B272">
            <v>10.698021714129599</v>
          </cell>
          <cell r="C272">
            <v>14.998481734214799</v>
          </cell>
        </row>
        <row r="273">
          <cell r="B273">
            <v>10.702632865808399</v>
          </cell>
          <cell r="C273">
            <v>14.97621150393373</v>
          </cell>
        </row>
        <row r="274">
          <cell r="B274">
            <v>10.707244017487199</v>
          </cell>
          <cell r="C274">
            <v>14.954194632478648</v>
          </cell>
        </row>
        <row r="275">
          <cell r="B275">
            <v>10.711855169165998</v>
          </cell>
          <cell r="C275">
            <v>14.932427222021458</v>
          </cell>
        </row>
        <row r="276">
          <cell r="B276">
            <v>10.716466320844798</v>
          </cell>
          <cell r="C276">
            <v>14.910905454281577</v>
          </cell>
        </row>
        <row r="277">
          <cell r="B277">
            <v>10.721077472523598</v>
          </cell>
          <cell r="C277">
            <v>14.889625588506977</v>
          </cell>
        </row>
        <row r="278">
          <cell r="B278">
            <v>10.725688624202398</v>
          </cell>
          <cell r="C278">
            <v>14.868583959516346</v>
          </cell>
        </row>
        <row r="279">
          <cell r="B279">
            <v>10.730299775881198</v>
          </cell>
          <cell r="C279">
            <v>14.847776975800395</v>
          </cell>
        </row>
        <row r="280">
          <cell r="B280">
            <v>10.734910927559998</v>
          </cell>
          <cell r="C280">
            <v>14.827201117679998</v>
          </cell>
        </row>
        <row r="281">
          <cell r="B281">
            <v>10.739522079238798</v>
          </cell>
          <cell r="C281">
            <v>14.806852935519396</v>
          </cell>
        </row>
        <row r="282">
          <cell r="B282">
            <v>10.744133230917598</v>
          </cell>
          <cell r="C282">
            <v>14.786729047992459</v>
          </cell>
        </row>
        <row r="283">
          <cell r="B283">
            <v>10.748744382596398</v>
          </cell>
          <cell r="C283">
            <v>14.766826140400168</v>
          </cell>
        </row>
        <row r="284">
          <cell r="B284">
            <v>10.753355534275197</v>
          </cell>
          <cell r="C284">
            <v>14.747140963037598</v>
          </cell>
        </row>
        <row r="285">
          <cell r="B285">
            <v>10.757966685953997</v>
          </cell>
          <cell r="C285">
            <v>14.727670329608705</v>
          </cell>
        </row>
        <row r="286">
          <cell r="B286">
            <v>10.762577837632797</v>
          </cell>
          <cell r="C286">
            <v>14.708411115687271</v>
          </cell>
        </row>
        <row r="287">
          <cell r="B287">
            <v>10.767188989311599</v>
          </cell>
          <cell r="C287">
            <v>14.689360257222464</v>
          </cell>
        </row>
        <row r="288">
          <cell r="B288">
            <v>10.771800140990397</v>
          </cell>
          <cell r="C288">
            <v>14.670514749087506</v>
          </cell>
        </row>
        <row r="289">
          <cell r="B289">
            <v>10.776411292669197</v>
          </cell>
          <cell r="C289">
            <v>14.651871643670006</v>
          </cell>
        </row>
        <row r="290">
          <cell r="B290">
            <v>10.781022444347997</v>
          </cell>
          <cell r="C290">
            <v>14.633428049502569</v>
          </cell>
        </row>
        <row r="291">
          <cell r="B291">
            <v>10.785633596026797</v>
          </cell>
          <cell r="C291">
            <v>14.615181129932354</v>
          </cell>
        </row>
        <row r="292">
          <cell r="B292">
            <v>10.790244747705596</v>
          </cell>
          <cell r="C292">
            <v>14.597128101828268</v>
          </cell>
        </row>
        <row r="293">
          <cell r="B293">
            <v>10.794855899384396</v>
          </cell>
          <cell r="C293">
            <v>14.579266234324592</v>
          </cell>
        </row>
        <row r="294">
          <cell r="B294">
            <v>10.799467051063196</v>
          </cell>
          <cell r="C294">
            <v>14.561592847599821</v>
          </cell>
        </row>
        <row r="295">
          <cell r="B295">
            <v>10.804078202741998</v>
          </cell>
          <cell r="C295">
            <v>14.544105311689602</v>
          </cell>
        </row>
        <row r="296">
          <cell r="B296">
            <v>10.808689354420798</v>
          </cell>
          <cell r="C296">
            <v>14.526801045332618</v>
          </cell>
        </row>
        <row r="297">
          <cell r="B297">
            <v>10.813300506099598</v>
          </cell>
          <cell r="C297">
            <v>14.509677514848415</v>
          </cell>
        </row>
        <row r="298">
          <cell r="B298">
            <v>10.817911657778399</v>
          </cell>
          <cell r="C298">
            <v>14.492732233046077</v>
          </cell>
        </row>
        <row r="299">
          <cell r="B299">
            <v>10.822522809457197</v>
          </cell>
          <cell r="C299">
            <v>14.475962758162842</v>
          </cell>
        </row>
        <row r="300">
          <cell r="B300">
            <v>10.827133961135997</v>
          </cell>
          <cell r="C300">
            <v>14.459366692831633</v>
          </cell>
        </row>
        <row r="301">
          <cell r="B301">
            <v>10.831745112814799</v>
          </cell>
          <cell r="C301">
            <v>14.442941683076628</v>
          </cell>
        </row>
        <row r="302">
          <cell r="B302">
            <v>10.836356264493597</v>
          </cell>
          <cell r="C302">
            <v>14.426685417335984</v>
          </cell>
        </row>
        <row r="303">
          <cell r="B303">
            <v>10.840967416172399</v>
          </cell>
          <cell r="C303">
            <v>14.41059562551086</v>
          </cell>
        </row>
        <row r="304">
          <cell r="B304">
            <v>10.845578567851199</v>
          </cell>
          <cell r="C304">
            <v>14.39467007803988</v>
          </cell>
        </row>
        <row r="305">
          <cell r="B305">
            <v>10.850189719529997</v>
          </cell>
          <cell r="C305">
            <v>14.378906584998331</v>
          </cell>
        </row>
        <row r="306">
          <cell r="B306">
            <v>10.854800871208798</v>
          </cell>
          <cell r="C306">
            <v>14.363302995221211</v>
          </cell>
        </row>
        <row r="307">
          <cell r="B307">
            <v>10.859412022887597</v>
          </cell>
          <cell r="C307">
            <v>14.347857195449523</v>
          </cell>
        </row>
        <row r="308">
          <cell r="B308">
            <v>10.864023174566396</v>
          </cell>
          <cell r="C308">
            <v>14.332567109498989</v>
          </cell>
        </row>
        <row r="309">
          <cell r="B309">
            <v>10.868634326245198</v>
          </cell>
          <cell r="C309">
            <v>14.317430697450545</v>
          </cell>
        </row>
        <row r="310">
          <cell r="B310">
            <v>10.873245477923998</v>
          </cell>
          <cell r="C310">
            <v>14.302445954861996</v>
          </cell>
        </row>
        <row r="311">
          <cell r="B311">
            <v>10.877856629602798</v>
          </cell>
          <cell r="C311">
            <v>14.287610912000098</v>
          </cell>
        </row>
        <row r="312">
          <cell r="B312">
            <v>10.882467781281598</v>
          </cell>
          <cell r="C312">
            <v>14.272923633092521</v>
          </cell>
        </row>
        <row r="313">
          <cell r="B313">
            <v>10.887078932960396</v>
          </cell>
          <cell r="C313">
            <v>14.258382215599083</v>
          </cell>
        </row>
        <row r="314">
          <cell r="B314">
            <v>10.891690084639198</v>
          </cell>
          <cell r="C314">
            <v>14.243984789501649</v>
          </cell>
        </row>
        <row r="315">
          <cell r="B315">
            <v>10.896301236317997</v>
          </cell>
          <cell r="C315">
            <v>14.229729516612187</v>
          </cell>
        </row>
        <row r="316">
          <cell r="B316">
            <v>10.900912387996796</v>
          </cell>
          <cell r="C316">
            <v>14.215614589898399</v>
          </cell>
        </row>
        <row r="317">
          <cell r="B317">
            <v>10.905523539675597</v>
          </cell>
          <cell r="C317">
            <v>14.201638232826406</v>
          </cell>
        </row>
        <row r="318">
          <cell r="B318">
            <v>10.910134691354397</v>
          </cell>
          <cell r="C318">
            <v>14.187798698720053</v>
          </cell>
        </row>
        <row r="319">
          <cell r="B319">
            <v>10.914745843033199</v>
          </cell>
          <cell r="C319">
            <v>14.174094270136262</v>
          </cell>
        </row>
        <row r="320">
          <cell r="B320">
            <v>10.919356994711999</v>
          </cell>
          <cell r="C320">
            <v>14.160523258255996</v>
          </cell>
        </row>
        <row r="321">
          <cell r="B321">
            <v>10.923968146390798</v>
          </cell>
          <cell r="C321">
            <v>14.147084002290416</v>
          </cell>
        </row>
        <row r="322">
          <cell r="B322">
            <v>10.928579298069598</v>
          </cell>
          <cell r="C322">
            <v>14.133774868901741</v>
          </cell>
        </row>
        <row r="323">
          <cell r="B323">
            <v>10.933190449748398</v>
          </cell>
          <cell r="C323">
            <v>14.120594251638394</v>
          </cell>
        </row>
        <row r="324">
          <cell r="B324">
            <v>10.937801601427198</v>
          </cell>
          <cell r="C324">
            <v>14.107540570384089</v>
          </cell>
        </row>
        <row r="325">
          <cell r="B325">
            <v>10.942412753105998</v>
          </cell>
          <cell r="C325">
            <v>14.094612270820344</v>
          </cell>
        </row>
        <row r="326">
          <cell r="B326">
            <v>10.947023904784798</v>
          </cell>
          <cell r="C326">
            <v>14.08180782390215</v>
          </cell>
        </row>
        <row r="327">
          <cell r="B327">
            <v>10.951635056463598</v>
          </cell>
          <cell r="C327">
            <v>14.069125725346373</v>
          </cell>
        </row>
        <row r="328">
          <cell r="B328">
            <v>10.956246208142398</v>
          </cell>
          <cell r="C328">
            <v>14.056564495132488</v>
          </cell>
        </row>
        <row r="329">
          <cell r="B329">
            <v>10.960857359821198</v>
          </cell>
          <cell r="C329">
            <v>14.044122677015416</v>
          </cell>
        </row>
        <row r="330">
          <cell r="B330">
            <v>10.965468511499997</v>
          </cell>
          <cell r="C330">
            <v>14.031798838049996</v>
          </cell>
        </row>
        <row r="331">
          <cell r="B331">
            <v>10.970079663178797</v>
          </cell>
          <cell r="C331">
            <v>14.019591568126847</v>
          </cell>
        </row>
        <row r="332">
          <cell r="B332">
            <v>10.974690814857597</v>
          </cell>
          <cell r="C332">
            <v>14.007499479519275</v>
          </cell>
        </row>
        <row r="333">
          <cell r="B333">
            <v>10.979301966536397</v>
          </cell>
          <cell r="C333">
            <v>13.995521206440923</v>
          </cell>
        </row>
        <row r="334">
          <cell r="B334">
            <v>10.983913118215197</v>
          </cell>
          <cell r="C334">
            <v>13.983655404613895</v>
          </cell>
        </row>
        <row r="335">
          <cell r="B335">
            <v>10.988524269893997</v>
          </cell>
          <cell r="C335">
            <v>13.971900750846997</v>
          </cell>
        </row>
        <row r="336">
          <cell r="B336">
            <v>10.993135421572797</v>
          </cell>
          <cell r="C336">
            <v>13.960255942623899</v>
          </cell>
        </row>
        <row r="337">
          <cell r="B337">
            <v>10.997746573251597</v>
          </cell>
          <cell r="C337">
            <v>13.948719697700893</v>
          </cell>
        </row>
        <row r="338">
          <cell r="B338">
            <v>11.002357724930397</v>
          </cell>
          <cell r="C338">
            <v>13.937290753714032</v>
          </cell>
        </row>
        <row r="339">
          <cell r="B339">
            <v>11.006968876609198</v>
          </cell>
          <cell r="C339">
            <v>13.925967867795331</v>
          </cell>
        </row>
        <row r="340">
          <cell r="B340">
            <v>11.011580028287996</v>
          </cell>
          <cell r="C340">
            <v>13.914749816197844</v>
          </cell>
        </row>
        <row r="341">
          <cell r="B341">
            <v>11.016191179966796</v>
          </cell>
          <cell r="C341">
            <v>13.903635393929374</v>
          </cell>
        </row>
        <row r="342">
          <cell r="B342">
            <v>11.020802331645596</v>
          </cell>
          <cell r="C342">
            <v>13.892623414394551</v>
          </cell>
        </row>
        <row r="343">
          <cell r="B343">
            <v>11.025413483324398</v>
          </cell>
          <cell r="C343">
            <v>13.88171270904509</v>
          </cell>
        </row>
        <row r="344">
          <cell r="B344">
            <v>11.030024635003199</v>
          </cell>
          <cell r="C344">
            <v>13.870902127037962</v>
          </cell>
        </row>
        <row r="345">
          <cell r="B345">
            <v>11.034635786681998</v>
          </cell>
          <cell r="C345">
            <v>13.860190534901372</v>
          </cell>
        </row>
        <row r="346">
          <cell r="B346">
            <v>11.039246938360797</v>
          </cell>
          <cell r="C346">
            <v>13.849576816208216</v>
          </cell>
        </row>
        <row r="347">
          <cell r="B347">
            <v>11.043858090039599</v>
          </cell>
          <cell r="C347">
            <v>13.839059871256875</v>
          </cell>
        </row>
        <row r="348">
          <cell r="B348">
            <v>11.048469241718397</v>
          </cell>
          <cell r="C348">
            <v>13.828638616759196</v>
          </cell>
        </row>
        <row r="349">
          <cell r="B349">
            <v>11.053080393397197</v>
          </cell>
          <cell r="C349">
            <v>13.818311985535399</v>
          </cell>
        </row>
        <row r="350">
          <cell r="B350">
            <v>11.057691545075999</v>
          </cell>
          <cell r="C350">
            <v>13.808078926215774</v>
          </cell>
        </row>
        <row r="351">
          <cell r="B351">
            <v>11.062302696754797</v>
          </cell>
          <cell r="C351">
            <v>13.797938402948983</v>
          </cell>
        </row>
        <row r="352">
          <cell r="B352">
            <v>11.066913848433598</v>
          </cell>
          <cell r="C352">
            <v>13.787889395116798</v>
          </cell>
        </row>
        <row r="353">
          <cell r="B353">
            <v>11.071525000112398</v>
          </cell>
          <cell r="C353">
            <v>13.777930897055098</v>
          </cell>
        </row>
        <row r="354">
          <cell r="B354">
            <v>11.076136151791196</v>
          </cell>
          <cell r="C354">
            <v>13.768061917781001</v>
          </cell>
        </row>
        <row r="355">
          <cell r="B355">
            <v>11.080747303469998</v>
          </cell>
          <cell r="C355">
            <v>13.758281480725906</v>
          </cell>
        </row>
        <row r="356">
          <cell r="B356">
            <v>11.085358455148798</v>
          </cell>
          <cell r="C356">
            <v>13.748588623474397</v>
          </cell>
        </row>
        <row r="357">
          <cell r="B357">
            <v>11.089969606827598</v>
          </cell>
          <cell r="C357">
            <v>13.738982397508744</v>
          </cell>
        </row>
        <row r="358">
          <cell r="B358">
            <v>11.094580758506396</v>
          </cell>
          <cell r="C358">
            <v>13.729461867958952</v>
          </cell>
        </row>
        <row r="359">
          <cell r="B359">
            <v>11.099191910185196</v>
          </cell>
          <cell r="C359">
            <v>13.720026113358188</v>
          </cell>
        </row>
        <row r="360">
          <cell r="B360">
            <v>11.103803061863998</v>
          </cell>
          <cell r="C360">
            <v>13.710674225403427</v>
          </cell>
        </row>
        <row r="361">
          <cell r="B361">
            <v>11.108414213542797</v>
          </cell>
          <cell r="C361">
            <v>13.701405308721217</v>
          </cell>
        </row>
        <row r="362">
          <cell r="B362">
            <v>11.113025365221597</v>
          </cell>
          <cell r="C362">
            <v>13.692218480638456</v>
          </cell>
        </row>
        <row r="363">
          <cell r="B363">
            <v>11.117636516900397</v>
          </cell>
          <cell r="C363">
            <v>13.68311287095797</v>
          </cell>
        </row>
        <row r="364">
          <cell r="B364">
            <v>11.122247668579195</v>
          </cell>
          <cell r="C364">
            <v>13.674087621738893</v>
          </cell>
        </row>
        <row r="365">
          <cell r="B365">
            <v>11.126858820257995</v>
          </cell>
          <cell r="C365">
            <v>13.66514188708163</v>
          </cell>
        </row>
        <row r="366">
          <cell r="B366">
            <v>11.131469971936799</v>
          </cell>
          <cell r="C366">
            <v>13.656274832917347</v>
          </cell>
        </row>
        <row r="367">
          <cell r="B367">
            <v>11.136081123615599</v>
          </cell>
          <cell r="C367">
            <v>13.647485636801871</v>
          </cell>
        </row>
        <row r="368">
          <cell r="B368">
            <v>11.140692275294398</v>
          </cell>
          <cell r="C368">
            <v>13.638773487713863</v>
          </cell>
        </row>
        <row r="369">
          <cell r="B369">
            <v>11.1453034269732</v>
          </cell>
          <cell r="C369">
            <v>13.630137585857186</v>
          </cell>
        </row>
        <row r="370">
          <cell r="B370">
            <v>11.149914578651996</v>
          </cell>
          <cell r="C370">
            <v>13.621577142467375</v>
          </cell>
        </row>
        <row r="371">
          <cell r="B371">
            <v>11.154525730330798</v>
          </cell>
          <cell r="C371">
            <v>13.613091379622098</v>
          </cell>
        </row>
        <row r="372">
          <cell r="B372">
            <v>11.159136882009598</v>
          </cell>
          <cell r="C372">
            <v>13.604679530055483</v>
          </cell>
        </row>
        <row r="373">
          <cell r="B373">
            <v>11.163748033688398</v>
          </cell>
          <cell r="C373">
            <v>13.596340836976278</v>
          </cell>
        </row>
        <row r="374">
          <cell r="B374">
            <v>11.168359185367198</v>
          </cell>
          <cell r="C374">
            <v>13.588074553889717</v>
          </cell>
        </row>
        <row r="375">
          <cell r="B375">
            <v>11.172970337045996</v>
          </cell>
          <cell r="C375">
            <v>13.579879944422997</v>
          </cell>
        </row>
        <row r="376">
          <cell r="B376">
            <v>11.177581488724798</v>
          </cell>
          <cell r="C376">
            <v>13.57175628215429</v>
          </cell>
        </row>
        <row r="377">
          <cell r="B377">
            <v>11.182192640403597</v>
          </cell>
          <cell r="C377">
            <v>13.56370285044523</v>
          </cell>
        </row>
        <row r="378">
          <cell r="B378">
            <v>11.186803792082397</v>
          </cell>
          <cell r="C378">
            <v>13.555718942276766</v>
          </cell>
        </row>
        <row r="379">
          <cell r="B379">
            <v>11.191414943761197</v>
          </cell>
          <cell r="C379">
            <v>13.54780386008829</v>
          </cell>
        </row>
        <row r="380">
          <cell r="B380">
            <v>11.196026095439999</v>
          </cell>
          <cell r="C380">
            <v>13.539956915619996</v>
          </cell>
        </row>
        <row r="381">
          <cell r="B381">
            <v>11.200637247118799</v>
          </cell>
          <cell r="C381">
            <v>13.532177429758399</v>
          </cell>
        </row>
        <row r="382">
          <cell r="B382">
            <v>11.205248398797597</v>
          </cell>
          <cell r="C382">
            <v>13.524464732384891</v>
          </cell>
        </row>
        <row r="383">
          <cell r="B383">
            <v>11.209859550476397</v>
          </cell>
          <cell r="C383">
            <v>13.516818162227308</v>
          </cell>
        </row>
        <row r="384">
          <cell r="B384">
            <v>11.214470702155197</v>
          </cell>
          <cell r="C384">
            <v>13.509237066714437</v>
          </cell>
        </row>
        <row r="385">
          <cell r="B385">
            <v>11.219081853833998</v>
          </cell>
          <cell r="C385">
            <v>13.501720801833391</v>
          </cell>
        </row>
        <row r="386">
          <cell r="B386">
            <v>11.223693005512798</v>
          </cell>
          <cell r="C386">
            <v>13.494268731989729</v>
          </cell>
        </row>
        <row r="387">
          <cell r="B387">
            <v>11.228304157191596</v>
          </cell>
          <cell r="C387">
            <v>13.486880229870387</v>
          </cell>
        </row>
        <row r="388">
          <cell r="B388">
            <v>11.232915308870396</v>
          </cell>
          <cell r="C388">
            <v>13.479554676309224</v>
          </cell>
        </row>
        <row r="389">
          <cell r="B389">
            <v>11.237526460549198</v>
          </cell>
          <cell r="C389">
            <v>13.47229146015518</v>
          </cell>
        </row>
        <row r="390">
          <cell r="B390">
            <v>11.242137612227998</v>
          </cell>
          <cell r="C390">
            <v>13.465089978143029</v>
          </cell>
        </row>
        <row r="391">
          <cell r="B391">
            <v>11.246748763906799</v>
          </cell>
          <cell r="C391">
            <v>13.45794963476658</v>
          </cell>
        </row>
        <row r="392">
          <cell r="B392">
            <v>11.251359915585599</v>
          </cell>
          <cell r="C392">
            <v>13.450869842154335</v>
          </cell>
        </row>
        <row r="393">
          <cell r="B393">
            <v>11.255971067264397</v>
          </cell>
          <cell r="C393">
            <v>13.443850019947531</v>
          </cell>
        </row>
        <row r="394">
          <cell r="B394">
            <v>11.260582218943197</v>
          </cell>
          <cell r="C394">
            <v>13.436889595180514</v>
          </cell>
        </row>
        <row r="395">
          <cell r="B395">
            <v>11.265193370621997</v>
          </cell>
          <cell r="C395">
            <v>13.429988002163379</v>
          </cell>
        </row>
        <row r="396">
          <cell r="B396">
            <v>11.269804522300799</v>
          </cell>
          <cell r="C396">
            <v>13.42314468236685</v>
          </cell>
        </row>
        <row r="397">
          <cell r="B397">
            <v>11.274415673979599</v>
          </cell>
          <cell r="C397">
            <v>13.416359084309354</v>
          </cell>
        </row>
        <row r="398">
          <cell r="B398">
            <v>11.279026825658399</v>
          </cell>
          <cell r="C398">
            <v>13.409630663446178</v>
          </cell>
        </row>
        <row r="399">
          <cell r="B399">
            <v>11.283637977337197</v>
          </cell>
          <cell r="C399">
            <v>13.40295888206076</v>
          </cell>
        </row>
        <row r="400">
          <cell r="B400">
            <v>11.288249129015997</v>
          </cell>
          <cell r="C400">
            <v>13.396343209157996</v>
          </cell>
        </row>
        <row r="401">
          <cell r="B401">
            <v>11.292860280694798</v>
          </cell>
          <cell r="C401">
            <v>13.389783120359548</v>
          </cell>
        </row>
        <row r="402">
          <cell r="B402">
            <v>11.297471432373598</v>
          </cell>
          <cell r="C402">
            <v>13.383278097801083</v>
          </cell>
        </row>
        <row r="403">
          <cell r="B403">
            <v>11.302082584052398</v>
          </cell>
          <cell r="C403">
            <v>13.37682763003146</v>
          </cell>
        </row>
        <row r="404">
          <cell r="B404">
            <v>11.306693735731196</v>
          </cell>
          <cell r="C404">
            <v>13.370431211913745</v>
          </cell>
        </row>
        <row r="405">
          <cell r="B405">
            <v>11.311304887409996</v>
          </cell>
          <cell r="C405">
            <v>13.364088344528074</v>
          </cell>
        </row>
        <row r="406">
          <cell r="B406">
            <v>11.315916039088796</v>
          </cell>
          <cell r="C406">
            <v>13.3577985350763</v>
          </cell>
        </row>
        <row r="407">
          <cell r="B407">
            <v>11.320527190767598</v>
          </cell>
          <cell r="C407">
            <v>13.351561296788384</v>
          </cell>
        </row>
        <row r="408">
          <cell r="B408">
            <v>11.325138342446397</v>
          </cell>
          <cell r="C408">
            <v>13.345376148830516</v>
          </cell>
        </row>
        <row r="409">
          <cell r="B409">
            <v>11.329749494125197</v>
          </cell>
          <cell r="C409">
            <v>13.339242616214877</v>
          </cell>
        </row>
        <row r="410">
          <cell r="B410">
            <v>11.334360645803999</v>
          </cell>
          <cell r="C410">
            <v>13.333160229711087</v>
          </cell>
        </row>
        <row r="411">
          <cell r="B411">
            <v>11.338971797482795</v>
          </cell>
          <cell r="C411">
            <v>13.327128525759223</v>
          </cell>
        </row>
        <row r="412">
          <cell r="B412">
            <v>11.343582949161597</v>
          </cell>
          <cell r="C412">
            <v>13.321147046384411</v>
          </cell>
        </row>
        <row r="413">
          <cell r="B413">
            <v>11.348194100840399</v>
          </cell>
          <cell r="C413">
            <v>13.31521533911299</v>
          </cell>
        </row>
        <row r="414">
          <cell r="B414">
            <v>11.352805252519198</v>
          </cell>
          <cell r="C414">
            <v>13.309332956890135</v>
          </cell>
        </row>
        <row r="415">
          <cell r="B415">
            <v>11.357416404197998</v>
          </cell>
          <cell r="C415">
            <v>13.303499457998997</v>
          </cell>
        </row>
        <row r="416">
          <cell r="B416">
            <v>11.362027555876796</v>
          </cell>
          <cell r="C416">
            <v>13.297714405981253</v>
          </cell>
        </row>
        <row r="417">
          <cell r="B417">
            <v>11.366638707555598</v>
          </cell>
          <cell r="C417">
            <v>13.291977369559104</v>
          </cell>
        </row>
        <row r="418">
          <cell r="B418">
            <v>11.371249859234398</v>
          </cell>
          <cell r="C418">
            <v>13.286287922558618</v>
          </cell>
        </row>
        <row r="419">
          <cell r="B419">
            <v>11.375861010913198</v>
          </cell>
          <cell r="C419">
            <v>13.280645643834472</v>
          </cell>
        </row>
        <row r="420">
          <cell r="B420">
            <v>11.380472162591998</v>
          </cell>
          <cell r="C420">
            <v>13.275050117195997</v>
          </cell>
        </row>
        <row r="421">
          <cell r="B421">
            <v>11.385083314270796</v>
          </cell>
          <cell r="C421">
            <v>13.269500931334516</v>
          </cell>
        </row>
        <row r="422">
          <cell r="B422">
            <v>11.389694465949596</v>
          </cell>
          <cell r="C422">
            <v>13.263997679751991</v>
          </cell>
        </row>
        <row r="423">
          <cell r="B423">
            <v>11.394305617628397</v>
          </cell>
          <cell r="C423">
            <v>13.258539960690875</v>
          </cell>
        </row>
        <row r="424">
          <cell r="B424">
            <v>11.398916769307197</v>
          </cell>
          <cell r="C424">
            <v>13.253127377065224</v>
          </cell>
        </row>
        <row r="425">
          <cell r="B425">
            <v>11.403527920985997</v>
          </cell>
          <cell r="C425">
            <v>13.247759536392996</v>
          </cell>
        </row>
        <row r="426">
          <cell r="B426">
            <v>11.408139072664799</v>
          </cell>
          <cell r="C426">
            <v>13.242436050729507</v>
          </cell>
        </row>
        <row r="427">
          <cell r="B427">
            <v>11.412750224343599</v>
          </cell>
          <cell r="C427">
            <v>13.237156536602058</v>
          </cell>
        </row>
        <row r="428">
          <cell r="B428">
            <v>11.417361376022397</v>
          </cell>
          <cell r="C428">
            <v>13.231920614945681</v>
          </cell>
        </row>
        <row r="429">
          <cell r="B429">
            <v>11.421972527701197</v>
          </cell>
          <cell r="C429">
            <v>13.226727911039998</v>
          </cell>
        </row>
        <row r="430">
          <cell r="B430">
            <v>11.426583679379997</v>
          </cell>
          <cell r="C430">
            <v>13.221578054447141</v>
          </cell>
        </row>
        <row r="431">
          <cell r="B431">
            <v>11.431194831058797</v>
          </cell>
          <cell r="C431">
            <v>13.216470678950763</v>
          </cell>
        </row>
        <row r="432">
          <cell r="B432">
            <v>11.435805982737598</v>
          </cell>
          <cell r="C432">
            <v>13.211405422496069</v>
          </cell>
        </row>
        <row r="433">
          <cell r="B433">
            <v>11.440417134416396</v>
          </cell>
          <cell r="C433">
            <v>13.206381927130861</v>
          </cell>
        </row>
        <row r="434">
          <cell r="B434">
            <v>11.445028286095196</v>
          </cell>
          <cell r="C434">
            <v>13.201399838947596</v>
          </cell>
        </row>
        <row r="435">
          <cell r="B435">
            <v>11.449639437773996</v>
          </cell>
          <cell r="C435">
            <v>13.196458808026433</v>
          </cell>
        </row>
        <row r="436">
          <cell r="B436">
            <v>11.454250589452798</v>
          </cell>
          <cell r="C436">
            <v>13.191558488379208</v>
          </cell>
        </row>
        <row r="437">
          <cell r="B437">
            <v>11.458861741131599</v>
          </cell>
          <cell r="C437">
            <v>13.186698537894369</v>
          </cell>
        </row>
        <row r="438">
          <cell r="B438">
            <v>11.463472892810399</v>
          </cell>
          <cell r="C438">
            <v>13.18187861828285</v>
          </cell>
        </row>
        <row r="439">
          <cell r="B439">
            <v>11.468084044489199</v>
          </cell>
          <cell r="C439">
            <v>13.177098395024823</v>
          </cell>
        </row>
        <row r="440">
          <cell r="B440">
            <v>11.472695196167997</v>
          </cell>
          <cell r="C440">
            <v>13.172357537317332</v>
          </cell>
        </row>
        <row r="441">
          <cell r="B441">
            <v>11.477306347846797</v>
          </cell>
          <cell r="C441">
            <v>13.167655718022845</v>
          </cell>
        </row>
        <row r="442">
          <cell r="B442">
            <v>11.481917499525599</v>
          </cell>
          <cell r="C442">
            <v>13.1629926136186</v>
          </cell>
        </row>
        <row r="443">
          <cell r="B443">
            <v>11.486528651204399</v>
          </cell>
          <cell r="C443">
            <v>13.158367904146827</v>
          </cell>
        </row>
        <row r="444">
          <cell r="B444">
            <v>11.491139802883199</v>
          </cell>
          <cell r="C444">
            <v>13.153781273165773</v>
          </cell>
        </row>
        <row r="445">
          <cell r="B445">
            <v>11.495750954561997</v>
          </cell>
          <cell r="C445">
            <v>13.149232407701545</v>
          </cell>
        </row>
        <row r="446">
          <cell r="B446">
            <v>11.500362106240797</v>
          </cell>
          <cell r="C446">
            <v>13.144720998200725</v>
          </cell>
        </row>
        <row r="447">
          <cell r="B447">
            <v>11.504973257919596</v>
          </cell>
          <cell r="C447">
            <v>13.140246738483777</v>
          </cell>
        </row>
        <row r="448">
          <cell r="B448">
            <v>11.509584409598398</v>
          </cell>
          <cell r="C448">
            <v>13.135809325699197</v>
          </cell>
        </row>
        <row r="449">
          <cell r="B449">
            <v>11.514195561277198</v>
          </cell>
          <cell r="C449">
            <v>13.131408460278434</v>
          </cell>
        </row>
        <row r="450">
          <cell r="B450">
            <v>11.518806712955996</v>
          </cell>
          <cell r="C450">
            <v>13.12704384589151</v>
          </cell>
        </row>
        <row r="451">
          <cell r="B451">
            <v>11.523417864634796</v>
          </cell>
          <cell r="C451">
            <v>13.122715189403381</v>
          </cell>
        </row>
        <row r="452">
          <cell r="B452">
            <v>11.528029016313596</v>
          </cell>
          <cell r="C452">
            <v>13.118422200830992</v>
          </cell>
        </row>
        <row r="453">
          <cell r="B453">
            <v>11.532640167992398</v>
          </cell>
          <cell r="C453">
            <v>13.114164593301021</v>
          </cell>
        </row>
        <row r="454">
          <cell r="B454">
            <v>11.537251319671197</v>
          </cell>
          <cell r="C454">
            <v>13.109942083008324</v>
          </cell>
        </row>
        <row r="455">
          <cell r="B455">
            <v>11.541862471349997</v>
          </cell>
          <cell r="C455">
            <v>13.105754389174997</v>
          </cell>
        </row>
        <row r="456">
          <cell r="B456">
            <v>11.546473623028797</v>
          </cell>
          <cell r="C456">
            <v>13.101601234010143</v>
          </cell>
        </row>
        <row r="457">
          <cell r="B457">
            <v>11.551084774707595</v>
          </cell>
          <cell r="C457">
            <v>13.097482342670244</v>
          </cell>
        </row>
        <row r="458">
          <cell r="B458">
            <v>11.555695926386397</v>
          </cell>
          <cell r="C458">
            <v>13.09339744322018</v>
          </cell>
        </row>
        <row r="459">
          <cell r="B459">
            <v>11.560307078065199</v>
          </cell>
          <cell r="C459">
            <v>13.089346266594866</v>
          </cell>
        </row>
        <row r="460">
          <cell r="B460">
            <v>11.564918229743999</v>
          </cell>
          <cell r="C460">
            <v>13.08532854656147</v>
          </cell>
        </row>
        <row r="461">
          <cell r="B461">
            <v>11.569529381422798</v>
          </cell>
          <cell r="C461">
            <v>13.081344019682264</v>
          </cell>
        </row>
        <row r="462">
          <cell r="B462">
            <v>11.574140533101597</v>
          </cell>
          <cell r="C462">
            <v>13.077392425278022</v>
          </cell>
        </row>
        <row r="463">
          <cell r="B463">
            <v>11.578751684780396</v>
          </cell>
          <cell r="C463">
            <v>13.073473505392025</v>
          </cell>
        </row>
        <row r="464">
          <cell r="B464">
            <v>11.583362836459198</v>
          </cell>
          <cell r="C464">
            <v>13.069587004754597</v>
          </cell>
        </row>
        <row r="465">
          <cell r="B465">
            <v>11.587973988137998</v>
          </cell>
          <cell r="C465">
            <v>13.065732670748217</v>
          </cell>
        </row>
        <row r="466">
          <cell r="B466">
            <v>11.592585139816798</v>
          </cell>
          <cell r="C466">
            <v>13.061910253373163</v>
          </cell>
        </row>
        <row r="467">
          <cell r="B467">
            <v>11.597196291495599</v>
          </cell>
          <cell r="C467">
            <v>13.058119505213689</v>
          </cell>
        </row>
        <row r="468">
          <cell r="B468">
            <v>11.601807443174396</v>
          </cell>
          <cell r="C468">
            <v>13.054360181404723</v>
          </cell>
        </row>
        <row r="469">
          <cell r="B469">
            <v>11.606418594853197</v>
          </cell>
          <cell r="C469">
            <v>13.050632039599092</v>
          </cell>
        </row>
        <row r="470">
          <cell r="B470">
            <v>11.611029746531997</v>
          </cell>
          <cell r="C470">
            <v>13.046934839935229</v>
          </cell>
        </row>
        <row r="471">
          <cell r="B471">
            <v>11.615640898210797</v>
          </cell>
          <cell r="C471">
            <v>13.043268345005398</v>
          </cell>
        </row>
        <row r="472">
          <cell r="B472">
            <v>11.620252049889597</v>
          </cell>
          <cell r="C472">
            <v>13.039632319824388</v>
          </cell>
        </row>
        <row r="473">
          <cell r="B473">
            <v>11.624863201568399</v>
          </cell>
          <cell r="C473">
            <v>13.036026531798703</v>
          </cell>
        </row>
        <row r="474">
          <cell r="B474">
            <v>11.629474353247197</v>
          </cell>
          <cell r="C474">
            <v>13.032450750696187</v>
          </cell>
        </row>
        <row r="475">
          <cell r="B475">
            <v>11.634085504925997</v>
          </cell>
          <cell r="C475">
            <v>13.028904748616162</v>
          </cell>
        </row>
        <row r="476">
          <cell r="B476">
            <v>11.638696656604797</v>
          </cell>
          <cell r="C476">
            <v>13.025388299959973</v>
          </cell>
        </row>
        <row r="477">
          <cell r="B477">
            <v>11.643307808283597</v>
          </cell>
          <cell r="C477">
            <v>13.021901181401999</v>
          </cell>
        </row>
        <row r="478">
          <cell r="B478">
            <v>11.647918959962398</v>
          </cell>
          <cell r="C478">
            <v>13.018443171861097</v>
          </cell>
        </row>
        <row r="479">
          <cell r="B479">
            <v>11.652530111641195</v>
          </cell>
          <cell r="C479">
            <v>13.015014052472475</v>
          </cell>
        </row>
        <row r="480">
          <cell r="B480">
            <v>11.657141263319996</v>
          </cell>
          <cell r="C480">
            <v>13.011613606559997</v>
          </cell>
        </row>
        <row r="481">
          <cell r="B481">
            <v>11.661752414998796</v>
          </cell>
          <cell r="C481">
            <v>13.008241619608874</v>
          </cell>
        </row>
        <row r="482">
          <cell r="B482">
            <v>11.666363566677596</v>
          </cell>
          <cell r="C482">
            <v>13.004897879238797</v>
          </cell>
        </row>
        <row r="483">
          <cell r="B483">
            <v>11.670974718356399</v>
          </cell>
          <cell r="C483">
            <v>13.001582175177454</v>
          </cell>
        </row>
        <row r="484">
          <cell r="B484">
            <v>11.675585870035199</v>
          </cell>
          <cell r="C484">
            <v>12.998294299234429</v>
          </cell>
        </row>
        <row r="485">
          <cell r="B485">
            <v>11.680197021713999</v>
          </cell>
          <cell r="C485">
            <v>12.995034045275515</v>
          </cell>
        </row>
        <row r="486">
          <cell r="B486">
            <v>11.684808173392797</v>
          </cell>
          <cell r="C486">
            <v>12.991801209197382</v>
          </cell>
        </row>
        <row r="487">
          <cell r="B487">
            <v>11.689419325071597</v>
          </cell>
          <cell r="C487">
            <v>12.988595588902628</v>
          </cell>
        </row>
        <row r="488">
          <cell r="B488">
            <v>11.694030476750397</v>
          </cell>
          <cell r="C488">
            <v>12.985416984275197</v>
          </cell>
        </row>
        <row r="489">
          <cell r="B489">
            <v>11.698641628429199</v>
          </cell>
          <cell r="C489">
            <v>12.982265197156162</v>
          </cell>
        </row>
        <row r="490">
          <cell r="B490">
            <v>11.703252780107999</v>
          </cell>
          <cell r="C490">
            <v>12.979140031319849</v>
          </cell>
        </row>
        <row r="491">
          <cell r="B491">
            <v>11.707863931786797</v>
          </cell>
          <cell r="C491">
            <v>12.976041292450331</v>
          </cell>
        </row>
        <row r="492">
          <cell r="B492">
            <v>11.712475083465597</v>
          </cell>
          <cell r="C492">
            <v>12.972968788118234</v>
          </cell>
        </row>
        <row r="493">
          <cell r="B493">
            <v>11.717086235144397</v>
          </cell>
          <cell r="C493">
            <v>12.969922327757914</v>
          </cell>
        </row>
        <row r="494">
          <cell r="B494">
            <v>11.721697386823198</v>
          </cell>
          <cell r="C494">
            <v>12.966901722644929</v>
          </cell>
        </row>
        <row r="495">
          <cell r="B495">
            <v>11.726308538501998</v>
          </cell>
          <cell r="C495">
            <v>12.96390678587389</v>
          </cell>
        </row>
        <row r="496">
          <cell r="B496">
            <v>11.730919690180798</v>
          </cell>
          <cell r="C496">
            <v>12.960937332336552</v>
          </cell>
        </row>
        <row r="497">
          <cell r="B497">
            <v>11.735530841859596</v>
          </cell>
          <cell r="C497">
            <v>12.957993178700301</v>
          </cell>
        </row>
        <row r="498">
          <cell r="B498">
            <v>11.740141993538396</v>
          </cell>
          <cell r="C498">
            <v>12.9550741433869</v>
          </cell>
        </row>
        <row r="499">
          <cell r="B499">
            <v>11.744753145217198</v>
          </cell>
          <cell r="C499">
            <v>12.952180046551558</v>
          </cell>
        </row>
        <row r="500">
          <cell r="B500">
            <v>11.749364296895997</v>
          </cell>
          <cell r="C500">
            <v>12.949310710062283</v>
          </cell>
        </row>
        <row r="501">
          <cell r="B501">
            <v>11.753975448574797</v>
          </cell>
          <cell r="C501">
            <v>12.946465957479559</v>
          </cell>
        </row>
        <row r="502">
          <cell r="B502">
            <v>11.758586600253597</v>
          </cell>
          <cell r="C502">
            <v>12.943645614036276</v>
          </cell>
        </row>
        <row r="503">
          <cell r="B503">
            <v>11.763197751932395</v>
          </cell>
          <cell r="C503">
            <v>12.940849506617971</v>
          </cell>
        </row>
        <row r="504">
          <cell r="B504">
            <v>11.767808903611195</v>
          </cell>
          <cell r="C504">
            <v>12.938077463743335</v>
          </cell>
        </row>
        <row r="505">
          <cell r="B505">
            <v>11.772420055289997</v>
          </cell>
          <cell r="C505">
            <v>12.935329315544998</v>
          </cell>
        </row>
        <row r="506">
          <cell r="B506">
            <v>11.777031206968799</v>
          </cell>
          <cell r="C506">
            <v>12.932604893750593</v>
          </cell>
        </row>
        <row r="507">
          <cell r="B507">
            <v>11.781642358647598</v>
          </cell>
          <cell r="C507">
            <v>12.929904031664078</v>
          </cell>
        </row>
        <row r="508">
          <cell r="B508">
            <v>11.786253510326397</v>
          </cell>
          <cell r="C508">
            <v>12.927226564147311</v>
          </cell>
        </row>
        <row r="509">
          <cell r="B509">
            <v>11.790864662005196</v>
          </cell>
          <cell r="C509">
            <v>12.924572327601897</v>
          </cell>
        </row>
        <row r="510">
          <cell r="B510">
            <v>11.795475813683998</v>
          </cell>
          <cell r="C510">
            <v>12.921941159951299</v>
          </cell>
        </row>
        <row r="511">
          <cell r="B511">
            <v>11.800086965362798</v>
          </cell>
          <cell r="C511">
            <v>12.919332900623163</v>
          </cell>
        </row>
        <row r="512">
          <cell r="B512">
            <v>11.804698117041598</v>
          </cell>
          <cell r="C512">
            <v>12.916747390531906</v>
          </cell>
        </row>
        <row r="513">
          <cell r="B513">
            <v>11.809309268720398</v>
          </cell>
          <cell r="C513">
            <v>12.914184472061581</v>
          </cell>
        </row>
        <row r="514">
          <cell r="B514">
            <v>11.813920420399199</v>
          </cell>
          <cell r="C514">
            <v>12.911643989048907</v>
          </cell>
        </row>
        <row r="515">
          <cell r="B515">
            <v>11.818531572077998</v>
          </cell>
          <cell r="C515">
            <v>12.909125786766586</v>
          </cell>
        </row>
        <row r="516">
          <cell r="B516">
            <v>11.823142723756797</v>
          </cell>
          <cell r="C516">
            <v>12.906629711906838</v>
          </cell>
        </row>
        <row r="517">
          <cell r="B517">
            <v>11.827753875435597</v>
          </cell>
          <cell r="C517">
            <v>12.904155612565166</v>
          </cell>
        </row>
        <row r="518">
          <cell r="B518">
            <v>11.832365027114397</v>
          </cell>
          <cell r="C518">
            <v>12.901703338224321</v>
          </cell>
        </row>
        <row r="519">
          <cell r="B519">
            <v>11.836976178793199</v>
          </cell>
          <cell r="C519">
            <v>12.899272739738509</v>
          </cell>
        </row>
        <row r="520">
          <cell r="B520">
            <v>11.841587330471995</v>
          </cell>
          <cell r="C520">
            <v>12.896863669317815</v>
          </cell>
        </row>
        <row r="521">
          <cell r="B521">
            <v>11.846198482150797</v>
          </cell>
          <cell r="C521">
            <v>12.89447598051281</v>
          </cell>
        </row>
        <row r="522">
          <cell r="B522">
            <v>11.850809633829597</v>
          </cell>
          <cell r="C522">
            <v>12.892109528199413</v>
          </cell>
        </row>
        <row r="523">
          <cell r="B523">
            <v>11.855420785508397</v>
          </cell>
          <cell r="C523">
            <v>12.889764168563905</v>
          </cell>
        </row>
        <row r="524">
          <cell r="B524">
            <v>11.860031937187198</v>
          </cell>
          <cell r="C524">
            <v>12.887439759088196</v>
          </cell>
        </row>
        <row r="525">
          <cell r="B525">
            <v>11.864643088865998</v>
          </cell>
          <cell r="C525">
            <v>12.885136158535245</v>
          </cell>
        </row>
        <row r="526">
          <cell r="B526">
            <v>11.869254240544796</v>
          </cell>
          <cell r="C526">
            <v>12.882853226934728</v>
          </cell>
        </row>
        <row r="527">
          <cell r="B527">
            <v>11.873865392223596</v>
          </cell>
          <cell r="C527">
            <v>12.880590825568845</v>
          </cell>
        </row>
        <row r="528">
          <cell r="B528">
            <v>11.878476543902396</v>
          </cell>
          <cell r="C528">
            <v>12.878348816958338</v>
          </cell>
        </row>
        <row r="529">
          <cell r="B529">
            <v>11.883087695581196</v>
          </cell>
          <cell r="C529">
            <v>12.876127064848724</v>
          </cell>
        </row>
        <row r="530">
          <cell r="B530">
            <v>11.887698847259999</v>
          </cell>
          <cell r="C530">
            <v>12.873925434196664</v>
          </cell>
        </row>
        <row r="531">
          <cell r="B531">
            <v>11.892309998938799</v>
          </cell>
          <cell r="C531">
            <v>12.871743791156536</v>
          </cell>
        </row>
        <row r="532">
          <cell r="B532">
            <v>11.896921150617597</v>
          </cell>
          <cell r="C532">
            <v>12.869582003067205</v>
          </cell>
        </row>
        <row r="533">
          <cell r="B533">
            <v>11.901532302296397</v>
          </cell>
          <cell r="C533">
            <v>12.867439938438926</v>
          </cell>
        </row>
        <row r="534">
          <cell r="B534">
            <v>11.906143453975197</v>
          </cell>
          <cell r="C534">
            <v>12.865317466940459</v>
          </cell>
        </row>
        <row r="535">
          <cell r="B535">
            <v>11.910754605653999</v>
          </cell>
          <cell r="C535">
            <v>12.863214459386338</v>
          </cell>
        </row>
        <row r="536">
          <cell r="B536">
            <v>11.915365757332799</v>
          </cell>
          <cell r="C536">
            <v>12.861130787724292</v>
          </cell>
        </row>
        <row r="537">
          <cell r="B537">
            <v>11.919976909011597</v>
          </cell>
          <cell r="C537">
            <v>12.859066325022866</v>
          </cell>
        </row>
        <row r="538">
          <cell r="B538">
            <v>11.924588060690397</v>
          </cell>
          <cell r="C538">
            <v>12.857020945459169</v>
          </cell>
        </row>
        <row r="539">
          <cell r="B539">
            <v>11.929199212369197</v>
          </cell>
          <cell r="C539">
            <v>12.854994524306818</v>
          </cell>
        </row>
        <row r="540">
          <cell r="B540">
            <v>11.933810364047998</v>
          </cell>
          <cell r="C540">
            <v>12.852986937923996</v>
          </cell>
        </row>
        <row r="541">
          <cell r="B541">
            <v>11.938421515726798</v>
          </cell>
          <cell r="C541">
            <v>12.850998063741702</v>
          </cell>
        </row>
        <row r="542">
          <cell r="B542">
            <v>11.943032667405598</v>
          </cell>
          <cell r="C542">
            <v>12.849027780252147</v>
          </cell>
        </row>
        <row r="543">
          <cell r="B543">
            <v>11.947643819084398</v>
          </cell>
          <cell r="C543">
            <v>12.847075966997274</v>
          </cell>
        </row>
        <row r="544">
          <cell r="B544">
            <v>11.952254970763196</v>
          </cell>
          <cell r="C544">
            <v>12.84514250455746</v>
          </cell>
        </row>
        <row r="545">
          <cell r="B545">
            <v>11.956866122441996</v>
          </cell>
          <cell r="C545">
            <v>12.84322727454035</v>
          </cell>
        </row>
        <row r="546">
          <cell r="B546">
            <v>11.961477274120798</v>
          </cell>
          <cell r="C546">
            <v>12.841330159569839</v>
          </cell>
        </row>
        <row r="547">
          <cell r="B547">
            <v>11.966088425799597</v>
          </cell>
          <cell r="C547">
            <v>12.839451043275172</v>
          </cell>
        </row>
        <row r="548">
          <cell r="B548">
            <v>11.970699577478397</v>
          </cell>
          <cell r="C548">
            <v>12.837589810280223</v>
          </cell>
        </row>
        <row r="549">
          <cell r="B549">
            <v>11.975310729157195</v>
          </cell>
          <cell r="C549">
            <v>12.835746346192881</v>
          </cell>
        </row>
        <row r="550">
          <cell r="B550">
            <v>11.979921880835995</v>
          </cell>
          <cell r="C550">
            <v>12.833920537594594</v>
          </cell>
        </row>
        <row r="551">
          <cell r="B551">
            <v>11.984533032514797</v>
          </cell>
          <cell r="C551">
            <v>12.832112272030008</v>
          </cell>
        </row>
        <row r="552">
          <cell r="B552">
            <v>11.989144184193597</v>
          </cell>
          <cell r="C552">
            <v>12.830321437996799</v>
          </cell>
        </row>
        <row r="553">
          <cell r="B553">
            <v>11.993755335872399</v>
          </cell>
          <cell r="C553">
            <v>12.828547924935563</v>
          </cell>
        </row>
        <row r="554">
          <cell r="B554">
            <v>11.998366487551198</v>
          </cell>
          <cell r="C554">
            <v>12.826791623219902</v>
          </cell>
        </row>
        <row r="555">
          <cell r="B555">
            <v>12.002977639229996</v>
          </cell>
          <cell r="C555">
            <v>12.825052424146577</v>
          </cell>
        </row>
        <row r="556">
          <cell r="B556">
            <v>12.007588790908798</v>
          </cell>
          <cell r="C556">
            <v>12.823330219925824</v>
          </cell>
        </row>
        <row r="557">
          <cell r="B557">
            <v>12.012199942587598</v>
          </cell>
          <cell r="C557">
            <v>12.821624903671784</v>
          </cell>
        </row>
        <row r="558">
          <cell r="B558">
            <v>12.016811094266398</v>
          </cell>
          <cell r="C558">
            <v>12.819936369393032</v>
          </cell>
        </row>
        <row r="559">
          <cell r="B559">
            <v>12.021422245945198</v>
          </cell>
          <cell r="C559">
            <v>12.818264511983244</v>
          </cell>
        </row>
        <row r="560">
          <cell r="B560">
            <v>12.026033397623999</v>
          </cell>
          <cell r="C560">
            <v>12.816609227211996</v>
          </cell>
        </row>
        <row r="561">
          <cell r="B561">
            <v>12.030644549302796</v>
          </cell>
          <cell r="C561">
            <v>12.81497041171564</v>
          </cell>
        </row>
        <row r="562">
          <cell r="B562">
            <v>12.035255700981597</v>
          </cell>
          <cell r="C562">
            <v>12.81334796298831</v>
          </cell>
        </row>
        <row r="563">
          <cell r="B563">
            <v>12.039866852660397</v>
          </cell>
          <cell r="C563">
            <v>12.811741779373055</v>
          </cell>
        </row>
        <row r="564">
          <cell r="B564">
            <v>12.044478004339197</v>
          </cell>
          <cell r="C564">
            <v>12.810151760053071</v>
          </cell>
        </row>
        <row r="565">
          <cell r="B565">
            <v>12.049089156017999</v>
          </cell>
          <cell r="C565">
            <v>12.808577805043019</v>
          </cell>
        </row>
        <row r="566">
          <cell r="B566">
            <v>12.053700307696795</v>
          </cell>
          <cell r="C566">
            <v>12.807019815180494</v>
          </cell>
        </row>
        <row r="567">
          <cell r="B567">
            <v>12.058311459375597</v>
          </cell>
          <cell r="C567">
            <v>12.805477692117572</v>
          </cell>
        </row>
        <row r="568">
          <cell r="B568">
            <v>12.062922611054397</v>
          </cell>
          <cell r="C568">
            <v>12.803951338312446</v>
          </cell>
        </row>
        <row r="569">
          <cell r="B569">
            <v>12.067533762733197</v>
          </cell>
          <cell r="C569">
            <v>12.802440657021197</v>
          </cell>
        </row>
        <row r="570">
          <cell r="B570">
            <v>12.072144914411997</v>
          </cell>
          <cell r="C570">
            <v>12.800945552289672</v>
          </cell>
        </row>
        <row r="571">
          <cell r="B571">
            <v>12.076756066090798</v>
          </cell>
          <cell r="C571">
            <v>12.799465928945397</v>
          </cell>
        </row>
        <row r="572">
          <cell r="B572">
            <v>12.081367217769598</v>
          </cell>
          <cell r="C572">
            <v>12.798001692589677</v>
          </cell>
        </row>
        <row r="573">
          <cell r="B573">
            <v>12.085978369448396</v>
          </cell>
          <cell r="C573">
            <v>12.796552749589715</v>
          </cell>
        </row>
        <row r="574">
          <cell r="B574">
            <v>12.090589521127196</v>
          </cell>
          <cell r="C574">
            <v>12.795119007070886</v>
          </cell>
        </row>
        <row r="575">
          <cell r="B575">
            <v>12.095200672805996</v>
          </cell>
          <cell r="C575">
            <v>12.793700372909058</v>
          </cell>
        </row>
        <row r="576">
          <cell r="B576">
            <v>12.099811824484799</v>
          </cell>
          <cell r="C576">
            <v>12.792296755723044</v>
          </cell>
        </row>
        <row r="577">
          <cell r="B577">
            <v>12.104422976163599</v>
          </cell>
          <cell r="C577">
            <v>12.790908064867107</v>
          </cell>
        </row>
        <row r="578">
          <cell r="B578">
            <v>12.109034127842397</v>
          </cell>
          <cell r="C578">
            <v>12.789534210423607</v>
          </cell>
        </row>
        <row r="579">
          <cell r="B579">
            <v>12.113645279521197</v>
          </cell>
          <cell r="C579">
            <v>12.788175103195664</v>
          </cell>
        </row>
        <row r="580">
          <cell r="B580">
            <v>12.118256431199997</v>
          </cell>
          <cell r="C580">
            <v>12.786830654699997</v>
          </cell>
        </row>
        <row r="581">
          <cell r="B581">
            <v>12.122867582878799</v>
          </cell>
          <cell r="C581">
            <v>12.785500777159758</v>
          </cell>
        </row>
        <row r="582">
          <cell r="B582">
            <v>12.127478734557599</v>
          </cell>
          <cell r="C582">
            <v>12.784185383497521</v>
          </cell>
        </row>
        <row r="583">
          <cell r="B583">
            <v>12.132089886236397</v>
          </cell>
          <cell r="C583">
            <v>12.782884387328336</v>
          </cell>
        </row>
        <row r="584">
          <cell r="B584">
            <v>12.136701037915197</v>
          </cell>
          <cell r="C584">
            <v>12.781597702952835</v>
          </cell>
        </row>
        <row r="585">
          <cell r="B585">
            <v>12.141312189593997</v>
          </cell>
          <cell r="C585">
            <v>12.780325245350461</v>
          </cell>
        </row>
        <row r="586">
          <cell r="B586">
            <v>12.145923341272796</v>
          </cell>
          <cell r="C586">
            <v>12.77906693017276</v>
          </cell>
        </row>
        <row r="587">
          <cell r="B587">
            <v>12.150534492951598</v>
          </cell>
          <cell r="C587">
            <v>12.777822673736745</v>
          </cell>
        </row>
        <row r="588">
          <cell r="B588">
            <v>12.155145644630398</v>
          </cell>
          <cell r="C588">
            <v>12.776592393018346</v>
          </cell>
        </row>
        <row r="589">
          <cell r="B589">
            <v>12.159756796309198</v>
          </cell>
          <cell r="C589">
            <v>12.775376005645954</v>
          </cell>
        </row>
        <row r="590">
          <cell r="B590">
            <v>12.164367947987996</v>
          </cell>
          <cell r="C590">
            <v>12.774173429893997</v>
          </cell>
        </row>
        <row r="591">
          <cell r="B591">
            <v>12.168979099666796</v>
          </cell>
          <cell r="C591">
            <v>12.772984584676646</v>
          </cell>
        </row>
        <row r="592">
          <cell r="B592">
            <v>12.173590251345598</v>
          </cell>
          <cell r="C592">
            <v>12.771809389541547</v>
          </cell>
        </row>
        <row r="593">
          <cell r="B593">
            <v>12.178201403024397</v>
          </cell>
          <cell r="C593">
            <v>12.770647764663659</v>
          </cell>
        </row>
        <row r="594">
          <cell r="B594">
            <v>12.182812554703197</v>
          </cell>
          <cell r="C594">
            <v>12.769499630839146</v>
          </cell>
        </row>
        <row r="595">
          <cell r="B595">
            <v>12.187423706381995</v>
          </cell>
          <cell r="C595">
            <v>12.768364909479343</v>
          </cell>
        </row>
        <row r="596">
          <cell r="B596">
            <v>12.192034858060795</v>
          </cell>
          <cell r="C596">
            <v>12.767243522604815</v>
          </cell>
        </row>
        <row r="597">
          <cell r="B597">
            <v>12.196646009739597</v>
          </cell>
          <cell r="C597">
            <v>12.766135392839427</v>
          </cell>
        </row>
        <row r="598">
          <cell r="B598">
            <v>12.201257161418397</v>
          </cell>
          <cell r="C598">
            <v>12.765040443404562</v>
          </cell>
        </row>
        <row r="599">
          <cell r="B599">
            <v>12.205868313097197</v>
          </cell>
          <cell r="C599">
            <v>12.763958598113339</v>
          </cell>
        </row>
        <row r="600">
          <cell r="B600">
            <v>12.210479464775998</v>
          </cell>
          <cell r="C600">
            <v>12.762889781364921</v>
          </cell>
        </row>
        <row r="601">
          <cell r="B601">
            <v>12.2150906164548</v>
          </cell>
          <cell r="C601">
            <v>12.761833918138914</v>
          </cell>
        </row>
        <row r="602">
          <cell r="B602">
            <v>12.219701768133596</v>
          </cell>
          <cell r="C602">
            <v>12.760790933989787</v>
          </cell>
        </row>
        <row r="603">
          <cell r="B603">
            <v>12.224312919812398</v>
          </cell>
          <cell r="C603">
            <v>12.759760755041377</v>
          </cell>
        </row>
        <row r="604">
          <cell r="B604">
            <v>12.228924071491198</v>
          </cell>
          <cell r="C604">
            <v>12.758743307981476</v>
          </cell>
        </row>
        <row r="605">
          <cell r="B605">
            <v>12.233535223169998</v>
          </cell>
          <cell r="C605">
            <v>12.757738520056428</v>
          </cell>
        </row>
        <row r="606">
          <cell r="B606">
            <v>12.2381463748488</v>
          </cell>
          <cell r="C606">
            <v>12.75674631906584</v>
          </cell>
        </row>
        <row r="607">
          <cell r="B607">
            <v>12.242757526527596</v>
          </cell>
          <cell r="C607">
            <v>12.755766633357347</v>
          </cell>
        </row>
        <row r="608">
          <cell r="B608">
            <v>12.247368678206398</v>
          </cell>
          <cell r="C608">
            <v>12.754799391821381</v>
          </cell>
        </row>
        <row r="609">
          <cell r="B609">
            <v>12.251979829885197</v>
          </cell>
          <cell r="C609">
            <v>12.753844523886075</v>
          </cell>
        </row>
        <row r="610">
          <cell r="B610">
            <v>12.256590981563997</v>
          </cell>
          <cell r="C610">
            <v>12.752901959512187</v>
          </cell>
        </row>
        <row r="611">
          <cell r="B611">
            <v>12.261202133242797</v>
          </cell>
          <cell r="C611">
            <v>12.751971629188063</v>
          </cell>
        </row>
        <row r="612">
          <cell r="B612">
            <v>12.265813284921595</v>
          </cell>
          <cell r="C612">
            <v>12.751053463924707</v>
          </cell>
        </row>
        <row r="613">
          <cell r="B613">
            <v>12.270424436600397</v>
          </cell>
          <cell r="C613">
            <v>12.750147395250851</v>
          </cell>
        </row>
        <row r="614">
          <cell r="B614">
            <v>12.275035588279197</v>
          </cell>
          <cell r="C614">
            <v>12.749253355208134</v>
          </cell>
        </row>
        <row r="615">
          <cell r="B615">
            <v>12.279646739957997</v>
          </cell>
          <cell r="C615">
            <v>12.748371276346289</v>
          </cell>
        </row>
        <row r="616">
          <cell r="B616">
            <v>12.284257891636797</v>
          </cell>
          <cell r="C616">
            <v>12.747501091718398</v>
          </cell>
        </row>
        <row r="617">
          <cell r="B617">
            <v>12.288869043315598</v>
          </cell>
          <cell r="C617">
            <v>12.746642734876232</v>
          </cell>
        </row>
        <row r="618">
          <cell r="B618">
            <v>12.293480194994398</v>
          </cell>
          <cell r="C618">
            <v>12.745796139865599</v>
          </cell>
        </row>
        <row r="619">
          <cell r="B619">
            <v>12.298091346673196</v>
          </cell>
          <cell r="C619">
            <v>12.744961241221754</v>
          </cell>
        </row>
        <row r="620">
          <cell r="B620">
            <v>12.302702498351996</v>
          </cell>
          <cell r="C620">
            <v>12.744137973964884</v>
          </cell>
        </row>
        <row r="621">
          <cell r="B621">
            <v>12.307313650030796</v>
          </cell>
          <cell r="C621">
            <v>12.743326273595621</v>
          </cell>
        </row>
        <row r="622">
          <cell r="B622">
            <v>12.311924801709598</v>
          </cell>
          <cell r="C622">
            <v>12.742526076090591</v>
          </cell>
        </row>
        <row r="623">
          <cell r="B623">
            <v>12.316535953388399</v>
          </cell>
          <cell r="C623">
            <v>12.741737317898066</v>
          </cell>
        </row>
        <row r="624">
          <cell r="B624">
            <v>12.321147105067197</v>
          </cell>
          <cell r="C624">
            <v>12.740959935933597</v>
          </cell>
        </row>
        <row r="625">
          <cell r="B625">
            <v>12.325758256745997</v>
          </cell>
          <cell r="C625">
            <v>12.740193867575748</v>
          </cell>
        </row>
        <row r="626">
          <cell r="B626">
            <v>12.330369408424797</v>
          </cell>
          <cell r="C626">
            <v>12.739439050661845</v>
          </cell>
        </row>
        <row r="627">
          <cell r="B627">
            <v>12.334980560103597</v>
          </cell>
          <cell r="C627">
            <v>12.73869542348379</v>
          </cell>
        </row>
        <row r="628">
          <cell r="B628">
            <v>12.339591711782399</v>
          </cell>
          <cell r="C628">
            <v>12.737962924783901</v>
          </cell>
        </row>
        <row r="629">
          <cell r="B629">
            <v>12.344202863461199</v>
          </cell>
          <cell r="C629">
            <v>12.737241493750815</v>
          </cell>
        </row>
        <row r="630">
          <cell r="B630">
            <v>12.348814015139997</v>
          </cell>
          <cell r="C630">
            <v>12.736531070015451</v>
          </cell>
        </row>
        <row r="631">
          <cell r="B631">
            <v>12.353425166818797</v>
          </cell>
          <cell r="C631">
            <v>12.735831593646967</v>
          </cell>
        </row>
        <row r="632">
          <cell r="B632">
            <v>12.358036318497597</v>
          </cell>
          <cell r="C632">
            <v>12.735143005148794</v>
          </cell>
        </row>
        <row r="633">
          <cell r="B633">
            <v>12.362647470176398</v>
          </cell>
          <cell r="C633">
            <v>12.734465245454743</v>
          </cell>
        </row>
        <row r="634">
          <cell r="B634">
            <v>12.367258621855198</v>
          </cell>
          <cell r="C634">
            <v>12.733798255925072</v>
          </cell>
        </row>
        <row r="635">
          <cell r="B635">
            <v>12.371869773533998</v>
          </cell>
          <cell r="C635">
            <v>12.733141978342671</v>
          </cell>
        </row>
        <row r="636">
          <cell r="B636">
            <v>12.376480925212796</v>
          </cell>
          <cell r="C636">
            <v>12.732496354909275</v>
          </cell>
        </row>
        <row r="637">
          <cell r="B637">
            <v>12.381092076891596</v>
          </cell>
          <cell r="C637">
            <v>12.731861328241669</v>
          </cell>
        </row>
        <row r="638">
          <cell r="B638">
            <v>12.385703228570398</v>
          </cell>
          <cell r="C638">
            <v>12.731236841367995</v>
          </cell>
        </row>
        <row r="639">
          <cell r="B639">
            <v>12.390314380249198</v>
          </cell>
          <cell r="C639">
            <v>12.730622837724059</v>
          </cell>
        </row>
        <row r="640">
          <cell r="B640">
            <v>12.394925531927997</v>
          </cell>
          <cell r="C640">
            <v>12.730019261149712</v>
          </cell>
        </row>
        <row r="641">
          <cell r="B641">
            <v>12.399536683606796</v>
          </cell>
          <cell r="C641">
            <v>12.729426055885213</v>
          </cell>
        </row>
        <row r="642">
          <cell r="B642">
            <v>12.404147835285595</v>
          </cell>
          <cell r="C642">
            <v>12.72884316656771</v>
          </cell>
        </row>
        <row r="643">
          <cell r="B643">
            <v>12.408758986964395</v>
          </cell>
          <cell r="C643">
            <v>12.728270538227669</v>
          </cell>
        </row>
        <row r="644">
          <cell r="B644">
            <v>12.413370138643197</v>
          </cell>
          <cell r="C644">
            <v>12.727708116285427</v>
          </cell>
        </row>
        <row r="645">
          <cell r="B645">
            <v>12.417981290321997</v>
          </cell>
          <cell r="C645">
            <v>12.727155846547721</v>
          </cell>
        </row>
        <row r="646">
          <cell r="B646">
            <v>12.422592442000798</v>
          </cell>
          <cell r="C646">
            <v>12.726613675204286</v>
          </cell>
        </row>
        <row r="647">
          <cell r="B647">
            <v>12.4272035936796</v>
          </cell>
          <cell r="C647">
            <v>12.726081548824453</v>
          </cell>
        </row>
        <row r="648">
          <cell r="B648">
            <v>12.431814745358396</v>
          </cell>
          <cell r="C648">
            <v>12.725559414353846</v>
          </cell>
        </row>
        <row r="649">
          <cell r="B649">
            <v>12.436425897037198</v>
          </cell>
          <cell r="C649">
            <v>12.725047219111037</v>
          </cell>
        </row>
        <row r="650">
          <cell r="B650">
            <v>12.441037048715998</v>
          </cell>
          <cell r="C650">
            <v>12.724544910784315</v>
          </cell>
        </row>
        <row r="651">
          <cell r="B651">
            <v>12.445648200394798</v>
          </cell>
          <cell r="C651">
            <v>12.724052437428396</v>
          </cell>
        </row>
        <row r="652">
          <cell r="B652">
            <v>12.450259352073598</v>
          </cell>
          <cell r="C652">
            <v>12.723569747461273</v>
          </cell>
        </row>
        <row r="653">
          <cell r="B653">
            <v>12.454870503752396</v>
          </cell>
          <cell r="C653">
            <v>12.723096789661016</v>
          </cell>
        </row>
        <row r="654">
          <cell r="B654">
            <v>12.459481655431198</v>
          </cell>
          <cell r="C654">
            <v>12.722633513162634</v>
          </cell>
        </row>
        <row r="655">
          <cell r="B655">
            <v>12.464092807109997</v>
          </cell>
          <cell r="C655">
            <v>12.722179867454997</v>
          </cell>
        </row>
        <row r="656">
          <cell r="B656">
            <v>12.468703958788797</v>
          </cell>
          <cell r="C656">
            <v>12.721735802377729</v>
          </cell>
        </row>
        <row r="657">
          <cell r="B657">
            <v>12.473315110467597</v>
          </cell>
          <cell r="C657">
            <v>12.721301268118197</v>
          </cell>
        </row>
        <row r="658">
          <cell r="B658">
            <v>12.477926262146399</v>
          </cell>
          <cell r="C658">
            <v>12.720876215208488</v>
          </cell>
        </row>
        <row r="659">
          <cell r="B659">
            <v>12.482537413825195</v>
          </cell>
          <cell r="C659">
            <v>12.720460594522441</v>
          </cell>
        </row>
        <row r="660">
          <cell r="B660">
            <v>12.487148565503997</v>
          </cell>
          <cell r="C660">
            <v>12.720054357272687</v>
          </cell>
        </row>
        <row r="661">
          <cell r="B661">
            <v>12.491759717182797</v>
          </cell>
          <cell r="C661">
            <v>12.71965745500775</v>
          </cell>
        </row>
        <row r="662">
          <cell r="B662">
            <v>12.496370868861597</v>
          </cell>
          <cell r="C662">
            <v>12.719269839609145</v>
          </cell>
        </row>
        <row r="663">
          <cell r="B663">
            <v>12.500982020540398</v>
          </cell>
          <cell r="C663">
            <v>12.71889146328855</v>
          </cell>
        </row>
        <row r="664">
          <cell r="B664">
            <v>12.505593172219198</v>
          </cell>
          <cell r="C664">
            <v>12.718522278584938</v>
          </cell>
        </row>
        <row r="665">
          <cell r="B665">
            <v>12.510204323897996</v>
          </cell>
          <cell r="C665">
            <v>12.718162238361815</v>
          </cell>
        </row>
        <row r="666">
          <cell r="B666">
            <v>12.514815475576796</v>
          </cell>
          <cell r="C666">
            <v>12.71781129580444</v>
          </cell>
        </row>
        <row r="667">
          <cell r="B667">
            <v>12.519426627255596</v>
          </cell>
          <cell r="C667">
            <v>12.717469404417065</v>
          </cell>
        </row>
        <row r="668">
          <cell r="B668">
            <v>12.524037778934396</v>
          </cell>
          <cell r="C668">
            <v>12.717136518020258</v>
          </cell>
        </row>
        <row r="669">
          <cell r="B669">
            <v>12.528648930613198</v>
          </cell>
          <cell r="C669">
            <v>12.716812590748193</v>
          </cell>
        </row>
        <row r="670">
          <cell r="B670">
            <v>12.533260082291998</v>
          </cell>
          <cell r="C670">
            <v>12.716497577045997</v>
          </cell>
        </row>
        <row r="671">
          <cell r="B671">
            <v>12.537871233970797</v>
          </cell>
          <cell r="C671">
            <v>12.71619143166712</v>
          </cell>
        </row>
        <row r="672">
          <cell r="B672">
            <v>12.542482385649597</v>
          </cell>
          <cell r="C672">
            <v>12.715894109670746</v>
          </cell>
        </row>
        <row r="673">
          <cell r="B673">
            <v>12.547093537328397</v>
          </cell>
          <cell r="C673">
            <v>12.715605566419171</v>
          </cell>
        </row>
        <row r="674">
          <cell r="B674">
            <v>12.551704689007199</v>
          </cell>
          <cell r="C674">
            <v>12.715325757575314</v>
          </cell>
        </row>
        <row r="675">
          <cell r="B675">
            <v>12.556315840685999</v>
          </cell>
          <cell r="C675">
            <v>12.715054639100142</v>
          </cell>
        </row>
        <row r="676">
          <cell r="B676">
            <v>12.560926992364799</v>
          </cell>
          <cell r="C676">
            <v>12.714792167250183</v>
          </cell>
        </row>
        <row r="677">
          <cell r="B677">
            <v>12.565538144043597</v>
          </cell>
          <cell r="C677">
            <v>12.714538298575061</v>
          </cell>
        </row>
        <row r="678">
          <cell r="B678">
            <v>12.570149295722397</v>
          </cell>
          <cell r="C678">
            <v>12.714292989915041</v>
          </cell>
        </row>
        <row r="679">
          <cell r="B679">
            <v>12.574760447401198</v>
          </cell>
          <cell r="C679">
            <v>12.714056198398595</v>
          </cell>
        </row>
        <row r="680">
          <cell r="B680">
            <v>12.579371599079998</v>
          </cell>
          <cell r="C680">
            <v>12.713827881439997</v>
          </cell>
        </row>
        <row r="681">
          <cell r="B681">
            <v>12.583982750758798</v>
          </cell>
          <cell r="C681">
            <v>12.71360799673697</v>
          </cell>
        </row>
        <row r="682">
          <cell r="B682">
            <v>12.588593902437596</v>
          </cell>
          <cell r="C682">
            <v>12.713396502268301</v>
          </cell>
        </row>
        <row r="683">
          <cell r="B683">
            <v>12.593205054116396</v>
          </cell>
          <cell r="C683">
            <v>12.713193356291528</v>
          </cell>
        </row>
        <row r="684">
          <cell r="B684">
            <v>12.597816205795196</v>
          </cell>
          <cell r="C684">
            <v>12.712998517340642</v>
          </cell>
        </row>
        <row r="685">
          <cell r="B685">
            <v>12.602427357473998</v>
          </cell>
          <cell r="C685">
            <v>12.712811944223775</v>
          </cell>
        </row>
        <row r="686">
          <cell r="B686">
            <v>12.607038509152797</v>
          </cell>
          <cell r="C686">
            <v>12.712633596020952</v>
          </cell>
        </row>
        <row r="687">
          <cell r="B687">
            <v>12.611649660831596</v>
          </cell>
          <cell r="C687">
            <v>12.712463432081861</v>
          </cell>
        </row>
        <row r="688">
          <cell r="B688">
            <v>12.616260812510397</v>
          </cell>
          <cell r="C688">
            <v>12.712301412023621</v>
          </cell>
        </row>
        <row r="689">
          <cell r="B689">
            <v>12.620871964189195</v>
          </cell>
          <cell r="C689">
            <v>12.71214749572859</v>
          </cell>
        </row>
        <row r="690">
          <cell r="B690">
            <v>12.625483115867997</v>
          </cell>
          <cell r="C690">
            <v>12.712001643342193</v>
          </cell>
        </row>
        <row r="691">
          <cell r="B691">
            <v>12.630094267546797</v>
          </cell>
          <cell r="C691">
            <v>12.711863815270778</v>
          </cell>
        </row>
        <row r="692">
          <cell r="B692">
            <v>12.634705419225597</v>
          </cell>
          <cell r="C692">
            <v>12.711733972179463</v>
          </cell>
        </row>
        <row r="693">
          <cell r="B693">
            <v>12.639316570904398</v>
          </cell>
          <cell r="C693">
            <v>12.711612074990045</v>
          </cell>
        </row>
        <row r="694">
          <cell r="B694">
            <v>12.643927722583197</v>
          </cell>
          <cell r="C694">
            <v>12.711498084878896</v>
          </cell>
        </row>
        <row r="695">
          <cell r="B695">
            <v>12.648538874261998</v>
          </cell>
          <cell r="C695">
            <v>12.711391963274901</v>
          </cell>
        </row>
        <row r="696">
          <cell r="B696">
            <v>12.653150025940798</v>
          </cell>
          <cell r="C696">
            <v>12.711293671857412</v>
          </cell>
        </row>
        <row r="697">
          <cell r="B697">
            <v>12.657761177619598</v>
          </cell>
          <cell r="C697">
            <v>12.711203172554205</v>
          </cell>
        </row>
        <row r="698">
          <cell r="B698">
            <v>12.662372329298398</v>
          </cell>
          <cell r="C698">
            <v>12.711120427539491</v>
          </cell>
        </row>
        <row r="699">
          <cell r="B699">
            <v>12.666983480977196</v>
          </cell>
          <cell r="C699">
            <v>12.711045399231892</v>
          </cell>
        </row>
        <row r="700">
          <cell r="B700">
            <v>12.671594632655996</v>
          </cell>
          <cell r="C700">
            <v>12.710978050292512</v>
          </cell>
        </row>
        <row r="701">
          <cell r="B701">
            <v>12.676205784334797</v>
          </cell>
          <cell r="C701">
            <v>12.710918343622955</v>
          </cell>
        </row>
        <row r="702">
          <cell r="B702">
            <v>12.680816936013597</v>
          </cell>
          <cell r="C702">
            <v>12.710866242363389</v>
          </cell>
        </row>
        <row r="703">
          <cell r="B703">
            <v>12.685428087692397</v>
          </cell>
          <cell r="C703">
            <v>12.710821709890658</v>
          </cell>
        </row>
        <row r="704">
          <cell r="B704">
            <v>12.690039239371199</v>
          </cell>
          <cell r="C704">
            <v>12.710784709816368</v>
          </cell>
        </row>
        <row r="705">
          <cell r="B705">
            <v>12.694650391049999</v>
          </cell>
          <cell r="C705">
            <v>12.710755205984995</v>
          </cell>
        </row>
        <row r="706">
          <cell r="B706">
            <v>12.699261542728797</v>
          </cell>
          <cell r="C706">
            <v>12.710733162472064</v>
          </cell>
        </row>
        <row r="707">
          <cell r="B707">
            <v>12.703872694407597</v>
          </cell>
          <cell r="C707">
            <v>12.710718543582267</v>
          </cell>
        </row>
        <row r="708">
          <cell r="B708">
            <v>12.708483846086397</v>
          </cell>
          <cell r="C708">
            <v>12.710711313847654</v>
          </cell>
        </row>
        <row r="709">
          <cell r="B709">
            <v>12.713094997765197</v>
          </cell>
          <cell r="C709">
            <v>12.710711438025841</v>
          </cell>
        </row>
        <row r="710">
          <cell r="B710">
            <v>12.717706149443998</v>
          </cell>
          <cell r="C710">
            <v>12.710718881098186</v>
          </cell>
        </row>
        <row r="711">
          <cell r="B711">
            <v>12.722317301122796</v>
          </cell>
          <cell r="C711">
            <v>12.710733608268056</v>
          </cell>
        </row>
        <row r="712">
          <cell r="B712">
            <v>12.726928452801596</v>
          </cell>
          <cell r="C712">
            <v>12.710755584959026</v>
          </cell>
        </row>
        <row r="713">
          <cell r="B713">
            <v>12.731539604480396</v>
          </cell>
          <cell r="C713">
            <v>12.710784776813185</v>
          </cell>
        </row>
        <row r="714">
          <cell r="B714">
            <v>12.736150756159196</v>
          </cell>
          <cell r="C714">
            <v>12.710821149689378</v>
          </cell>
        </row>
        <row r="715">
          <cell r="B715">
            <v>12.740761907837998</v>
          </cell>
          <cell r="C715">
            <v>12.710864669661515</v>
          </cell>
        </row>
        <row r="716">
          <cell r="B716">
            <v>12.745373059516794</v>
          </cell>
          <cell r="C716">
            <v>12.71091530301689</v>
          </cell>
        </row>
        <row r="717">
          <cell r="B717">
            <v>12.749984211195599</v>
          </cell>
          <cell r="C717">
            <v>12.710973016254469</v>
          </cell>
        </row>
        <row r="718">
          <cell r="B718">
            <v>12.754595362874397</v>
          </cell>
          <cell r="C718">
            <v>12.711037776083277</v>
          </cell>
        </row>
        <row r="719">
          <cell r="B719">
            <v>12.759206514553197</v>
          </cell>
          <cell r="C719">
            <v>12.711109549420728</v>
          </cell>
        </row>
        <row r="720">
          <cell r="B720">
            <v>12.763817666231999</v>
          </cell>
          <cell r="C720">
            <v>12.711188303390996</v>
          </cell>
        </row>
        <row r="721">
          <cell r="B721">
            <v>12.768428817910799</v>
          </cell>
          <cell r="C721">
            <v>12.711274005323416</v>
          </cell>
        </row>
        <row r="722">
          <cell r="B722">
            <v>12.773039969589599</v>
          </cell>
          <cell r="C722">
            <v>12.711366622750871</v>
          </cell>
        </row>
        <row r="723">
          <cell r="B723">
            <v>12.777651121268397</v>
          </cell>
          <cell r="C723">
            <v>12.711466123408226</v>
          </cell>
        </row>
        <row r="724">
          <cell r="B724">
            <v>12.782262272947197</v>
          </cell>
          <cell r="C724">
            <v>12.71157247523074</v>
          </cell>
        </row>
        <row r="725">
          <cell r="B725">
            <v>12.786873424625997</v>
          </cell>
          <cell r="C725">
            <v>12.711685646352533</v>
          </cell>
        </row>
        <row r="726">
          <cell r="B726">
            <v>12.791484576304798</v>
          </cell>
          <cell r="C726">
            <v>12.711805605105029</v>
          </cell>
        </row>
        <row r="727">
          <cell r="B727">
            <v>12.796095727983598</v>
          </cell>
          <cell r="C727">
            <v>12.711932320015448</v>
          </cell>
        </row>
        <row r="728">
          <cell r="B728">
            <v>12.800706879662396</v>
          </cell>
          <cell r="C728">
            <v>12.712065759805272</v>
          </cell>
        </row>
        <row r="729">
          <cell r="B729">
            <v>12.805318031341196</v>
          </cell>
          <cell r="C729">
            <v>12.712205893388775</v>
          </cell>
        </row>
        <row r="730">
          <cell r="B730">
            <v>12.809929183019996</v>
          </cell>
          <cell r="C730">
            <v>12.712352689871535</v>
          </cell>
        </row>
        <row r="731">
          <cell r="B731">
            <v>12.814540334698798</v>
          </cell>
          <cell r="C731">
            <v>12.712506118548937</v>
          </cell>
        </row>
        <row r="732">
          <cell r="B732">
            <v>12.819151486377597</v>
          </cell>
          <cell r="C732">
            <v>12.712666148904749</v>
          </cell>
        </row>
        <row r="733">
          <cell r="B733">
            <v>12.823762638056397</v>
          </cell>
          <cell r="C733">
            <v>12.712832750609671</v>
          </cell>
        </row>
        <row r="734">
          <cell r="B734">
            <v>12.828373789735197</v>
          </cell>
          <cell r="C734">
            <v>12.713005893519894</v>
          </cell>
        </row>
        <row r="735">
          <cell r="B735">
            <v>12.832984941413995</v>
          </cell>
          <cell r="C735">
            <v>12.713185547675698</v>
          </cell>
        </row>
        <row r="736">
          <cell r="B736">
            <v>12.837596093092797</v>
          </cell>
          <cell r="C736">
            <v>12.713371683300059</v>
          </cell>
        </row>
        <row r="737">
          <cell r="B737">
            <v>12.842207244771597</v>
          </cell>
          <cell r="C737">
            <v>12.71356427079721</v>
          </cell>
        </row>
        <row r="738">
          <cell r="B738">
            <v>12.846818396450397</v>
          </cell>
          <cell r="C738">
            <v>12.713763280751335</v>
          </cell>
        </row>
        <row r="739">
          <cell r="B739">
            <v>12.851429548129197</v>
          </cell>
          <cell r="C739">
            <v>12.713968683925147</v>
          </cell>
        </row>
        <row r="740">
          <cell r="B740">
            <v>12.856040699807997</v>
          </cell>
          <cell r="C740">
            <v>12.714180451258542</v>
          </cell>
        </row>
        <row r="741">
          <cell r="B741">
            <v>12.860651851486796</v>
          </cell>
          <cell r="C741">
            <v>12.7143985538673</v>
          </cell>
        </row>
        <row r="742">
          <cell r="B742">
            <v>12.865263003165598</v>
          </cell>
          <cell r="C742">
            <v>12.714622963041711</v>
          </cell>
        </row>
        <row r="743">
          <cell r="B743">
            <v>12.869874154844398</v>
          </cell>
          <cell r="C743">
            <v>12.714853650245274</v>
          </cell>
        </row>
        <row r="744">
          <cell r="B744">
            <v>12.874485306523198</v>
          </cell>
          <cell r="C744">
            <v>12.715090587113401</v>
          </cell>
        </row>
        <row r="745">
          <cell r="B745">
            <v>12.879096458201996</v>
          </cell>
          <cell r="C745">
            <v>12.715333745452122</v>
          </cell>
        </row>
        <row r="746">
          <cell r="B746">
            <v>12.883707609880799</v>
          </cell>
          <cell r="C746">
            <v>12.715583097236795</v>
          </cell>
        </row>
        <row r="747">
          <cell r="B747">
            <v>12.888318761559598</v>
          </cell>
          <cell r="C747">
            <v>12.71583861461083</v>
          </cell>
        </row>
        <row r="748">
          <cell r="B748">
            <v>12.892929913238397</v>
          </cell>
          <cell r="C748">
            <v>12.716100269884468</v>
          </cell>
        </row>
        <row r="749">
          <cell r="B749">
            <v>12.897541064917197</v>
          </cell>
          <cell r="C749">
            <v>12.716368035533485</v>
          </cell>
        </row>
        <row r="750">
          <cell r="B750">
            <v>12.902152216595997</v>
          </cell>
          <cell r="C750">
            <v>12.716641884197994</v>
          </cell>
        </row>
        <row r="751">
          <cell r="B751">
            <v>12.906763368274799</v>
          </cell>
          <cell r="C751">
            <v>12.716921788681214</v>
          </cell>
        </row>
        <row r="752">
          <cell r="B752">
            <v>12.911374519953597</v>
          </cell>
          <cell r="C752">
            <v>12.717207721948228</v>
          </cell>
        </row>
        <row r="753">
          <cell r="B753">
            <v>12.915985671632397</v>
          </cell>
          <cell r="C753">
            <v>12.717499657124815</v>
          </cell>
        </row>
        <row r="754">
          <cell r="B754">
            <v>12.920596823311197</v>
          </cell>
          <cell r="C754">
            <v>12.717797567496252</v>
          </cell>
        </row>
        <row r="755">
          <cell r="B755">
            <v>12.925207974989997</v>
          </cell>
          <cell r="C755">
            <v>12.718101426506106</v>
          </cell>
        </row>
      </sheetData>
      <sheetData sheetId="12" refreshError="1">
        <row r="145">
          <cell r="B145">
            <v>12.510079197084</v>
          </cell>
          <cell r="C145">
            <v>14.634942306070153</v>
          </cell>
        </row>
        <row r="146">
          <cell r="B146">
            <v>12.5295340136904</v>
          </cell>
          <cell r="C146">
            <v>14.602894795453745</v>
          </cell>
        </row>
        <row r="147">
          <cell r="B147">
            <v>12.548988830296798</v>
          </cell>
          <cell r="C147">
            <v>14.572094297342398</v>
          </cell>
        </row>
        <row r="148">
          <cell r="B148">
            <v>12.5684436469032</v>
          </cell>
          <cell r="C148">
            <v>14.542485796478541</v>
          </cell>
        </row>
        <row r="149">
          <cell r="B149">
            <v>12.587898463509598</v>
          </cell>
          <cell r="C149">
            <v>14.514017466894884</v>
          </cell>
        </row>
        <row r="150">
          <cell r="B150">
            <v>12.607353280116</v>
          </cell>
          <cell r="C150">
            <v>14.486640444108</v>
          </cell>
        </row>
        <row r="151">
          <cell r="B151">
            <v>12.626808096722399</v>
          </cell>
          <cell r="C151">
            <v>14.460308616563086</v>
          </cell>
        </row>
        <row r="152">
          <cell r="B152">
            <v>12.646262913328799</v>
          </cell>
          <cell r="C152">
            <v>14.434978434458401</v>
          </cell>
        </row>
        <row r="153">
          <cell r="B153">
            <v>12.665717729935199</v>
          </cell>
          <cell r="C153">
            <v>14.410608734282695</v>
          </cell>
        </row>
        <row r="154">
          <cell r="B154">
            <v>12.685172546541599</v>
          </cell>
          <cell r="C154">
            <v>14.387160577579392</v>
          </cell>
        </row>
        <row r="155">
          <cell r="B155">
            <v>12.704627363147999</v>
          </cell>
          <cell r="C155">
            <v>14.364597102609599</v>
          </cell>
        </row>
        <row r="156">
          <cell r="B156">
            <v>12.724082179754399</v>
          </cell>
          <cell r="C156">
            <v>14.342883387725934</v>
          </cell>
        </row>
        <row r="157">
          <cell r="B157">
            <v>12.743536996360799</v>
          </cell>
          <cell r="C157">
            <v>14.321986325392581</v>
          </cell>
        </row>
        <row r="158">
          <cell r="B158">
            <v>12.762991812967201</v>
          </cell>
          <cell r="C158">
            <v>14.301874505896061</v>
          </cell>
        </row>
        <row r="159">
          <cell r="B159">
            <v>12.782446629573599</v>
          </cell>
          <cell r="C159">
            <v>14.282518109888143</v>
          </cell>
        </row>
        <row r="160">
          <cell r="B160">
            <v>12.80190144618</v>
          </cell>
          <cell r="C160">
            <v>14.263888808988</v>
          </cell>
        </row>
        <row r="161">
          <cell r="B161">
            <v>12.821356262786399</v>
          </cell>
          <cell r="C161">
            <v>14.245959673747199</v>
          </cell>
        </row>
        <row r="162">
          <cell r="B162">
            <v>12.8408110793928</v>
          </cell>
          <cell r="C162">
            <v>14.228705088348935</v>
          </cell>
        </row>
        <row r="163">
          <cell r="B163">
            <v>12.8602658959992</v>
          </cell>
          <cell r="C163">
            <v>14.212100671473596</v>
          </cell>
        </row>
        <row r="164">
          <cell r="B164">
            <v>12.8797207126056</v>
          </cell>
          <cell r="C164">
            <v>14.196123202816798</v>
          </cell>
        </row>
        <row r="165">
          <cell r="B165">
            <v>12.899175529212</v>
          </cell>
          <cell r="C165">
            <v>14.180750554794349</v>
          </cell>
        </row>
        <row r="166">
          <cell r="B166">
            <v>12.9186303458184</v>
          </cell>
          <cell r="C166">
            <v>14.165961629012036</v>
          </cell>
        </row>
        <row r="167">
          <cell r="B167">
            <v>12.9380851624248</v>
          </cell>
          <cell r="C167">
            <v>14.151736297116745</v>
          </cell>
        </row>
        <row r="168">
          <cell r="B168">
            <v>12.957539979031198</v>
          </cell>
          <cell r="C168">
            <v>14.138055345680506</v>
          </cell>
        </row>
        <row r="169">
          <cell r="B169">
            <v>12.976994795637601</v>
          </cell>
          <cell r="C169">
            <v>14.124900424800215</v>
          </cell>
        </row>
        <row r="170">
          <cell r="B170">
            <v>12.996449612244</v>
          </cell>
          <cell r="C170">
            <v>14.112254000123997</v>
          </cell>
        </row>
        <row r="171">
          <cell r="B171">
            <v>13.015904428850401</v>
          </cell>
          <cell r="C171">
            <v>14.100099308040738</v>
          </cell>
        </row>
        <row r="172">
          <cell r="B172">
            <v>13.035359245456799</v>
          </cell>
          <cell r="C172">
            <v>14.088420313791964</v>
          </cell>
        </row>
        <row r="173">
          <cell r="B173">
            <v>13.054814062063201</v>
          </cell>
          <cell r="C173">
            <v>14.077201672286245</v>
          </cell>
        </row>
        <row r="174">
          <cell r="B174">
            <v>13.074268878669599</v>
          </cell>
          <cell r="C174">
            <v>14.066428691414757</v>
          </cell>
        </row>
        <row r="175">
          <cell r="B175">
            <v>13.093723695275997</v>
          </cell>
          <cell r="C175">
            <v>14.05608729768379</v>
          </cell>
        </row>
        <row r="176">
          <cell r="B176">
            <v>13.113178511882401</v>
          </cell>
          <cell r="C176">
            <v>14.046164003995196</v>
          </cell>
        </row>
        <row r="177">
          <cell r="B177">
            <v>13.132633328488799</v>
          </cell>
          <cell r="C177">
            <v>14.036645879419842</v>
          </cell>
        </row>
        <row r="178">
          <cell r="B178">
            <v>13.152088145095201</v>
          </cell>
          <cell r="C178">
            <v>14.0275205208216</v>
          </cell>
        </row>
        <row r="179">
          <cell r="B179">
            <v>13.171542961701599</v>
          </cell>
          <cell r="C179">
            <v>14.018776026201161</v>
          </cell>
        </row>
        <row r="180">
          <cell r="B180">
            <v>13.190997778308001</v>
          </cell>
          <cell r="C180">
            <v>14.010400969639198</v>
          </cell>
        </row>
        <row r="181">
          <cell r="B181">
            <v>13.210452594914399</v>
          </cell>
          <cell r="C181">
            <v>14.002384377728029</v>
          </cell>
        </row>
        <row r="182">
          <cell r="B182">
            <v>13.229907411520799</v>
          </cell>
          <cell r="C182">
            <v>13.994715707389693</v>
          </cell>
        </row>
        <row r="183">
          <cell r="B183">
            <v>13.2493622281272</v>
          </cell>
          <cell r="C183">
            <v>13.98738482498614</v>
          </cell>
        </row>
        <row r="184">
          <cell r="B184">
            <v>13.268817044733598</v>
          </cell>
          <cell r="C184">
            <v>13.980381986634645</v>
          </cell>
        </row>
        <row r="185">
          <cell r="B185">
            <v>13.28827186134</v>
          </cell>
          <cell r="C185">
            <v>13.973697819647997</v>
          </cell>
        </row>
        <row r="186">
          <cell r="B186">
            <v>13.307726677946398</v>
          </cell>
          <cell r="C186">
            <v>13.967323305025312</v>
          </cell>
        </row>
        <row r="187">
          <cell r="B187">
            <v>13.3271814945528</v>
          </cell>
          <cell r="C187">
            <v>13.961249760924604</v>
          </cell>
        </row>
        <row r="188">
          <cell r="B188">
            <v>13.346636311159198</v>
          </cell>
          <cell r="C188">
            <v>13.955468827053599</v>
          </cell>
        </row>
        <row r="189">
          <cell r="B189">
            <v>13.366091127765598</v>
          </cell>
          <cell r="C189">
            <v>13.949972449919736</v>
          </cell>
        </row>
        <row r="190">
          <cell r="B190">
            <v>13.385545944372</v>
          </cell>
          <cell r="C190">
            <v>13.944752868884729</v>
          </cell>
        </row>
        <row r="191">
          <cell r="B191">
            <v>13.405000760978398</v>
          </cell>
          <cell r="C191">
            <v>13.939802602972929</v>
          </cell>
        </row>
        <row r="192">
          <cell r="B192">
            <v>13.4244555775848</v>
          </cell>
          <cell r="C192">
            <v>13.935114438386398</v>
          </cell>
        </row>
        <row r="193">
          <cell r="B193">
            <v>13.443910394191198</v>
          </cell>
          <cell r="C193">
            <v>13.930681416682873</v>
          </cell>
        </row>
        <row r="194">
          <cell r="B194">
            <v>13.463365210797599</v>
          </cell>
          <cell r="C194">
            <v>13.926496823575954</v>
          </cell>
        </row>
        <row r="195">
          <cell r="B195">
            <v>13.482820027403999</v>
          </cell>
          <cell r="C195">
            <v>13.92255417831965</v>
          </cell>
        </row>
        <row r="196">
          <cell r="B196">
            <v>13.502274844010399</v>
          </cell>
          <cell r="C196">
            <v>13.918847223641956</v>
          </cell>
        </row>
        <row r="197">
          <cell r="B197">
            <v>13.521729660616799</v>
          </cell>
          <cell r="C197">
            <v>13.915369916194708</v>
          </cell>
        </row>
        <row r="198">
          <cell r="B198">
            <v>13.541184477223199</v>
          </cell>
          <cell r="C198">
            <v>13.912116417488988</v>
          </cell>
        </row>
        <row r="199">
          <cell r="B199">
            <v>13.560639293829599</v>
          </cell>
          <cell r="C199">
            <v>13.909081085287621</v>
          </cell>
        </row>
        <row r="200">
          <cell r="B200">
            <v>13.580094110435999</v>
          </cell>
          <cell r="C200">
            <v>13.906258465427998</v>
          </cell>
        </row>
        <row r="201">
          <cell r="B201">
            <v>13.599548927042401</v>
          </cell>
          <cell r="C201">
            <v>13.903643284050405</v>
          </cell>
        </row>
        <row r="202">
          <cell r="B202">
            <v>13.619003743648801</v>
          </cell>
          <cell r="C202">
            <v>13.901230440208561</v>
          </cell>
        </row>
        <row r="203">
          <cell r="B203">
            <v>13.6384585602552</v>
          </cell>
          <cell r="C203">
            <v>13.899014998840622</v>
          </cell>
        </row>
        <row r="204">
          <cell r="B204">
            <v>13.657913376861599</v>
          </cell>
          <cell r="C204">
            <v>13.896992184080281</v>
          </cell>
        </row>
        <row r="205">
          <cell r="B205">
            <v>13.677368193468</v>
          </cell>
          <cell r="C205">
            <v>13.895157372888958</v>
          </cell>
        </row>
        <row r="206">
          <cell r="B206">
            <v>13.696823010074398</v>
          </cell>
          <cell r="C206">
            <v>13.893506088991201</v>
          </cell>
        </row>
        <row r="207">
          <cell r="B207">
            <v>13.716277826680798</v>
          </cell>
          <cell r="C207">
            <v>13.892033997096604</v>
          </cell>
        </row>
        <row r="208">
          <cell r="B208">
            <v>13.7357326432872</v>
          </cell>
          <cell r="C208">
            <v>13.8907368973926</v>
          </cell>
        </row>
        <row r="209">
          <cell r="B209">
            <v>13.7551874598936</v>
          </cell>
          <cell r="C209">
            <v>13.889610720293357</v>
          </cell>
        </row>
        <row r="210">
          <cell r="B210">
            <v>13.7746422765</v>
          </cell>
          <cell r="C210">
            <v>13.888651521431076</v>
          </cell>
        </row>
        <row r="211">
          <cell r="B211">
            <v>13.7940970931064</v>
          </cell>
          <cell r="C211">
            <v>13.887855476876664</v>
          </cell>
        </row>
        <row r="212">
          <cell r="B212">
            <v>13.8135519097128</v>
          </cell>
          <cell r="C212">
            <v>13.887218878577672</v>
          </cell>
        </row>
        <row r="213">
          <cell r="B213">
            <v>13.8330067263192</v>
          </cell>
          <cell r="C213">
            <v>13.886738130002021</v>
          </cell>
        </row>
        <row r="214">
          <cell r="B214">
            <v>13.8524615429256</v>
          </cell>
          <cell r="C214">
            <v>13.886409741976797</v>
          </cell>
        </row>
        <row r="215">
          <cell r="B215">
            <v>13.871916359532001</v>
          </cell>
          <cell r="C215">
            <v>13.886230328711999</v>
          </cell>
        </row>
        <row r="216">
          <cell r="B216">
            <v>13.891371176138399</v>
          </cell>
          <cell r="C216">
            <v>13.886196603999668</v>
          </cell>
        </row>
        <row r="217">
          <cell r="B217">
            <v>13.910825992744801</v>
          </cell>
          <cell r="C217">
            <v>13.886305377579536</v>
          </cell>
        </row>
        <row r="218">
          <cell r="B218">
            <v>13.930280809351199</v>
          </cell>
          <cell r="C218">
            <v>13.886553551662644</v>
          </cell>
        </row>
        <row r="219">
          <cell r="B219">
            <v>13.949735625957601</v>
          </cell>
          <cell r="C219">
            <v>13.88693811760503</v>
          </cell>
        </row>
        <row r="220">
          <cell r="B220">
            <v>13.969190442563999</v>
          </cell>
          <cell r="C220">
            <v>13.887456152723999</v>
          </cell>
        </row>
        <row r="221">
          <cell r="B221">
            <v>13.988645259170399</v>
          </cell>
          <cell r="C221">
            <v>13.888104817249838</v>
          </cell>
        </row>
        <row r="222">
          <cell r="B222">
            <v>14.008100075776801</v>
          </cell>
          <cell r="C222">
            <v>13.888881351406344</v>
          </cell>
        </row>
        <row r="223">
          <cell r="B223">
            <v>14.027554892383199</v>
          </cell>
          <cell r="C223">
            <v>13.88978307261385</v>
          </cell>
        </row>
        <row r="224">
          <cell r="B224">
            <v>14.0470097089896</v>
          </cell>
          <cell r="C224">
            <v>13.8908073728088</v>
          </cell>
        </row>
        <row r="225">
          <cell r="B225">
            <v>14.066464525595999</v>
          </cell>
          <cell r="C225">
            <v>13.891951715874205</v>
          </cell>
        </row>
        <row r="226">
          <cell r="B226">
            <v>14.0859193422024</v>
          </cell>
          <cell r="C226">
            <v>13.893213635175746</v>
          </cell>
        </row>
        <row r="227">
          <cell r="B227">
            <v>14.1053741588088</v>
          </cell>
          <cell r="C227">
            <v>13.894590731198397</v>
          </cell>
        </row>
        <row r="228">
          <cell r="B228">
            <v>14.124828975415198</v>
          </cell>
          <cell r="C228">
            <v>13.896080669278895</v>
          </cell>
        </row>
        <row r="229">
          <cell r="B229">
            <v>14.1442837920216</v>
          </cell>
          <cell r="C229">
            <v>13.897681177429497</v>
          </cell>
        </row>
        <row r="230">
          <cell r="B230">
            <v>14.163738608627998</v>
          </cell>
          <cell r="C230">
            <v>13.899390044248801</v>
          </cell>
        </row>
        <row r="231">
          <cell r="B231">
            <v>14.1831934252344</v>
          </cell>
          <cell r="C231">
            <v>13.901205116915568</v>
          </cell>
        </row>
      </sheetData>
      <sheetData sheetId="13" refreshError="1">
        <row r="145">
          <cell r="B145">
            <v>12.661895733815999</v>
          </cell>
          <cell r="C145">
            <v>15.507303629554151</v>
          </cell>
        </row>
        <row r="146">
          <cell r="B146">
            <v>12.676902353942401</v>
          </cell>
          <cell r="C146">
            <v>15.464305075225745</v>
          </cell>
        </row>
        <row r="147">
          <cell r="B147">
            <v>12.691908974068799</v>
          </cell>
          <cell r="C147">
            <v>15.422814039237386</v>
          </cell>
        </row>
        <row r="148">
          <cell r="B148">
            <v>12.7069155941952</v>
          </cell>
          <cell r="C148">
            <v>15.382764013427009</v>
          </cell>
        </row>
        <row r="149">
          <cell r="B149">
            <v>12.721922214321602</v>
          </cell>
          <cell r="C149">
            <v>15.344092345178192</v>
          </cell>
        </row>
        <row r="150">
          <cell r="B150">
            <v>12.736928834447998</v>
          </cell>
          <cell r="C150">
            <v>15.306739962024</v>
          </cell>
        </row>
        <row r="151">
          <cell r="B151">
            <v>12.751935454574399</v>
          </cell>
          <cell r="C151">
            <v>15.270651119523816</v>
          </cell>
        </row>
        <row r="152">
          <cell r="B152">
            <v>12.766942074700799</v>
          </cell>
          <cell r="C152">
            <v>15.235773170150399</v>
          </cell>
        </row>
        <row r="153">
          <cell r="B153">
            <v>12.781948694827202</v>
          </cell>
          <cell r="C153">
            <v>15.202056351172503</v>
          </cell>
        </row>
        <row r="154">
          <cell r="B154">
            <v>12.7969553149536</v>
          </cell>
          <cell r="C154">
            <v>15.169453589736261</v>
          </cell>
        </row>
        <row r="155">
          <cell r="B155">
            <v>12.811961935079999</v>
          </cell>
          <cell r="C155">
            <v>15.13792032354</v>
          </cell>
        </row>
        <row r="156">
          <cell r="B156">
            <v>12.826968555206401</v>
          </cell>
          <cell r="C156">
            <v>15.107414335666357</v>
          </cell>
        </row>
        <row r="157">
          <cell r="B157">
            <v>12.841975175332797</v>
          </cell>
          <cell r="C157">
            <v>15.077895602284583</v>
          </cell>
        </row>
        <row r="158">
          <cell r="B158">
            <v>12.856981795459198</v>
          </cell>
          <cell r="C158">
            <v>15.04932615206806</v>
          </cell>
        </row>
        <row r="159">
          <cell r="B159">
            <v>12.8719884155856</v>
          </cell>
          <cell r="C159">
            <v>15.021669936288999</v>
          </cell>
        </row>
        <row r="160">
          <cell r="B160">
            <v>12.886995035712001</v>
          </cell>
          <cell r="C160">
            <v>14.994892708656</v>
          </cell>
        </row>
        <row r="161">
          <cell r="B161">
            <v>12.902001655838399</v>
          </cell>
          <cell r="C161">
            <v>14.968961914052535</v>
          </cell>
        </row>
        <row r="162">
          <cell r="B162">
            <v>12.917008275964799</v>
          </cell>
          <cell r="C162">
            <v>14.943846585416544</v>
          </cell>
        </row>
        <row r="163">
          <cell r="B163">
            <v>12.932014896091198</v>
          </cell>
          <cell r="C163">
            <v>14.919517248074515</v>
          </cell>
        </row>
        <row r="164">
          <cell r="B164">
            <v>12.947021516217601</v>
          </cell>
          <cell r="C164">
            <v>14.895945830908799</v>
          </cell>
        </row>
        <row r="165">
          <cell r="B165">
            <v>12.962028136343999</v>
          </cell>
          <cell r="C165">
            <v>14.873105583795528</v>
          </cell>
        </row>
        <row r="166">
          <cell r="B166">
            <v>12.977034756470399</v>
          </cell>
          <cell r="C166">
            <v>14.850971000802641</v>
          </cell>
        </row>
        <row r="167">
          <cell r="B167">
            <v>12.9920413765968</v>
          </cell>
          <cell r="C167">
            <v>14.829517748684605</v>
          </cell>
        </row>
        <row r="168">
          <cell r="B168">
            <v>13.0070479967232</v>
          </cell>
          <cell r="C168">
            <v>14.80872260025251</v>
          </cell>
        </row>
        <row r="169">
          <cell r="B169">
            <v>13.022054616849598</v>
          </cell>
          <cell r="C169">
            <v>14.788563372236036</v>
          </cell>
        </row>
        <row r="170">
          <cell r="B170">
            <v>13.037061236975999</v>
          </cell>
          <cell r="C170">
            <v>14.769018867287999</v>
          </cell>
        </row>
        <row r="171">
          <cell r="B171">
            <v>13.052067857102401</v>
          </cell>
          <cell r="C171">
            <v>14.750068819812737</v>
          </cell>
        </row>
        <row r="172">
          <cell r="B172">
            <v>13.067074477228799</v>
          </cell>
          <cell r="C172">
            <v>14.73169384532744</v>
          </cell>
        </row>
        <row r="173">
          <cell r="B173">
            <v>13.082081097355198</v>
          </cell>
          <cell r="C173">
            <v>14.713875393090502</v>
          </cell>
        </row>
        <row r="174">
          <cell r="B174">
            <v>13.0970877174816</v>
          </cell>
          <cell r="C174">
            <v>14.696595701753564</v>
          </cell>
        </row>
        <row r="175">
          <cell r="B175">
            <v>13.112094337608001</v>
          </cell>
          <cell r="C175">
            <v>14.679837757814527</v>
          </cell>
        </row>
        <row r="176">
          <cell r="B176">
            <v>13.127100957734399</v>
          </cell>
          <cell r="C176">
            <v>14.663585256667197</v>
          </cell>
        </row>
        <row r="177">
          <cell r="B177">
            <v>13.142107577860799</v>
          </cell>
          <cell r="C177">
            <v>14.647822566060297</v>
          </cell>
        </row>
        <row r="178">
          <cell r="B178">
            <v>13.1571141979872</v>
          </cell>
          <cell r="C178">
            <v>14.632534691793598</v>
          </cell>
        </row>
        <row r="179">
          <cell r="B179">
            <v>13.172120818113598</v>
          </cell>
          <cell r="C179">
            <v>14.617707245493163</v>
          </cell>
        </row>
        <row r="180">
          <cell r="B180">
            <v>13.187127438239997</v>
          </cell>
          <cell r="C180">
            <v>14.60332641432</v>
          </cell>
        </row>
        <row r="181">
          <cell r="B181">
            <v>13.202134058366401</v>
          </cell>
          <cell r="C181">
            <v>14.589378932478247</v>
          </cell>
        </row>
        <row r="182">
          <cell r="B182">
            <v>13.2171406784928</v>
          </cell>
          <cell r="C182">
            <v>14.57585205439934</v>
          </cell>
        </row>
        <row r="183">
          <cell r="B183">
            <v>13.232147298619198</v>
          </cell>
          <cell r="C183">
            <v>14.56273352948824</v>
          </cell>
        </row>
        <row r="184">
          <cell r="B184">
            <v>13.247153918745598</v>
          </cell>
          <cell r="C184">
            <v>14.550011578326645</v>
          </cell>
        </row>
        <row r="185">
          <cell r="B185">
            <v>13.262160538871999</v>
          </cell>
          <cell r="C185">
            <v>14.537674870236</v>
          </cell>
        </row>
        <row r="186">
          <cell r="B186">
            <v>13.277167158998401</v>
          </cell>
          <cell r="C186">
            <v>14.525712502110519</v>
          </cell>
        </row>
        <row r="187">
          <cell r="B187">
            <v>13.292173779124798</v>
          </cell>
          <cell r="C187">
            <v>14.514113978437164</v>
          </cell>
        </row>
        <row r="188">
          <cell r="B188">
            <v>13.3071803992512</v>
          </cell>
          <cell r="C188">
            <v>14.502869192425599</v>
          </cell>
        </row>
        <row r="189">
          <cell r="B189">
            <v>13.3221870193776</v>
          </cell>
          <cell r="C189">
            <v>14.49196840817687</v>
          </cell>
        </row>
        <row r="190">
          <cell r="B190">
            <v>13.337193639504001</v>
          </cell>
          <cell r="C190">
            <v>14.481402243824729</v>
          </cell>
        </row>
        <row r="191">
          <cell r="B191">
            <v>13.352200259630399</v>
          </cell>
          <cell r="C191">
            <v>14.471161655588173</v>
          </cell>
        </row>
        <row r="192">
          <cell r="B192">
            <v>13.3672068797568</v>
          </cell>
          <cell r="C192">
            <v>14.461237922678398</v>
          </cell>
        </row>
        <row r="193">
          <cell r="B193">
            <v>13.3822134998832</v>
          </cell>
          <cell r="C193">
            <v>14.451622633007087</v>
          </cell>
        </row>
        <row r="194">
          <cell r="B194">
            <v>13.397220120009598</v>
          </cell>
          <cell r="C194">
            <v>14.442307669646903</v>
          </cell>
        </row>
        <row r="195">
          <cell r="B195">
            <v>13.412226740135999</v>
          </cell>
          <cell r="C195">
            <v>14.433285197998433</v>
          </cell>
        </row>
        <row r="196">
          <cell r="B196">
            <v>13.427233360262399</v>
          </cell>
          <cell r="C196">
            <v>14.424547653620854</v>
          </cell>
        </row>
        <row r="197">
          <cell r="B197">
            <v>13.442239980388802</v>
          </cell>
          <cell r="C197">
            <v>14.416087730686709</v>
          </cell>
        </row>
        <row r="198">
          <cell r="B198">
            <v>13.457246600515198</v>
          </cell>
          <cell r="C198">
            <v>14.407898371023702</v>
          </cell>
        </row>
        <row r="199">
          <cell r="B199">
            <v>13.472253220641599</v>
          </cell>
          <cell r="C199">
            <v>14.399972753709037</v>
          </cell>
        </row>
        <row r="200">
          <cell r="B200">
            <v>13.487259840767999</v>
          </cell>
          <cell r="C200">
            <v>14.392304285183998</v>
          </cell>
        </row>
        <row r="201">
          <cell r="B201">
            <v>13.502266460894397</v>
          </cell>
          <cell r="C201">
            <v>14.38488658985877</v>
          </cell>
        </row>
        <row r="202">
          <cell r="B202">
            <v>13.5172730810208</v>
          </cell>
          <cell r="C202">
            <v>14.377713501179253</v>
          </cell>
        </row>
        <row r="203">
          <cell r="B203">
            <v>13.5322797011472</v>
          </cell>
          <cell r="C203">
            <v>14.370779053129697</v>
          </cell>
        </row>
        <row r="204">
          <cell r="B204">
            <v>13.547286321273601</v>
          </cell>
          <cell r="C204">
            <v>14.364077472146478</v>
          </cell>
        </row>
        <row r="205">
          <cell r="B205">
            <v>13.562292941400001</v>
          </cell>
          <cell r="C205">
            <v>14.357603169419997</v>
          </cell>
        </row>
        <row r="206">
          <cell r="B206">
            <v>13.577299561526399</v>
          </cell>
          <cell r="C206">
            <v>14.351350733563198</v>
          </cell>
        </row>
        <row r="207">
          <cell r="B207">
            <v>13.592306181652798</v>
          </cell>
          <cell r="C207">
            <v>14.345314923626399</v>
          </cell>
        </row>
        <row r="208">
          <cell r="B208">
            <v>13.607312801779202</v>
          </cell>
          <cell r="C208">
            <v>14.339490662439598</v>
          </cell>
        </row>
        <row r="209">
          <cell r="B209">
            <v>13.622319421905599</v>
          </cell>
          <cell r="C209">
            <v>14.333873030264426</v>
          </cell>
        </row>
        <row r="210">
          <cell r="B210">
            <v>13.637326042031999</v>
          </cell>
          <cell r="C210">
            <v>14.328457258739073</v>
          </cell>
        </row>
        <row r="211">
          <cell r="B211">
            <v>13.6523326621584</v>
          </cell>
          <cell r="C211">
            <v>14.323238725100575</v>
          </cell>
        </row>
        <row r="212">
          <cell r="B212">
            <v>13.6673392822848</v>
          </cell>
          <cell r="C212">
            <v>14.31821294666967</v>
          </cell>
        </row>
        <row r="213">
          <cell r="B213">
            <v>13.6823459024112</v>
          </cell>
          <cell r="C213">
            <v>14.313375575584544</v>
          </cell>
        </row>
        <row r="214">
          <cell r="B214">
            <v>13.697352522537599</v>
          </cell>
          <cell r="C214">
            <v>14.308722393770294</v>
          </cell>
        </row>
        <row r="215">
          <cell r="B215">
            <v>13.712359142664001</v>
          </cell>
          <cell r="C215">
            <v>14.304249308132</v>
          </cell>
        </row>
        <row r="216">
          <cell r="B216">
            <v>13.727365762790399</v>
          </cell>
          <cell r="C216">
            <v>14.299952345959907</v>
          </cell>
        </row>
        <row r="217">
          <cell r="B217">
            <v>13.742372382916798</v>
          </cell>
          <cell r="C217">
            <v>14.295827650535774</v>
          </cell>
        </row>
        <row r="218">
          <cell r="B218">
            <v>13.757379003043201</v>
          </cell>
          <cell r="C218">
            <v>14.291871476930295</v>
          </cell>
        </row>
        <row r="219">
          <cell r="B219">
            <v>13.772385623169601</v>
          </cell>
          <cell r="C219">
            <v>14.288080187981919</v>
          </cell>
        </row>
        <row r="220">
          <cell r="B220">
            <v>13.787392243295999</v>
          </cell>
          <cell r="C220">
            <v>14.284450250447998</v>
          </cell>
        </row>
        <row r="221">
          <cell r="B221">
            <v>13.802398863422399</v>
          </cell>
          <cell r="C221">
            <v>14.280978231319709</v>
          </cell>
        </row>
        <row r="222">
          <cell r="B222">
            <v>13.8174054835488</v>
          </cell>
          <cell r="C222">
            <v>14.277660794292705</v>
          </cell>
        </row>
        <row r="223">
          <cell r="B223">
            <v>13.832412103675198</v>
          </cell>
          <cell r="C223">
            <v>14.274494696385851</v>
          </cell>
        </row>
        <row r="224">
          <cell r="B224">
            <v>13.847418723801599</v>
          </cell>
          <cell r="C224">
            <v>14.2714767847008</v>
          </cell>
        </row>
        <row r="225">
          <cell r="B225">
            <v>13.862425343928001</v>
          </cell>
          <cell r="C225">
            <v>14.268603993315722</v>
          </cell>
        </row>
        <row r="226">
          <cell r="B226">
            <v>13.8774319640544</v>
          </cell>
          <cell r="C226">
            <v>14.265873340306651</v>
          </cell>
        </row>
        <row r="227">
          <cell r="B227">
            <v>13.8924385841808</v>
          </cell>
          <cell r="C227">
            <v>14.2632819248904</v>
          </cell>
        </row>
        <row r="228">
          <cell r="B228">
            <v>13.907445204307198</v>
          </cell>
          <cell r="C228">
            <v>14.260826924683329</v>
          </cell>
        </row>
        <row r="229">
          <cell r="B229">
            <v>13.922451824433601</v>
          </cell>
          <cell r="C229">
            <v>14.25850559307049</v>
          </cell>
        </row>
        <row r="230">
          <cell r="B230">
            <v>13.937458444560001</v>
          </cell>
          <cell r="C230">
            <v>14.256315256679997</v>
          </cell>
        </row>
        <row r="231">
          <cell r="B231">
            <v>13.952465064686399</v>
          </cell>
          <cell r="C231">
            <v>14.25425331295777</v>
          </cell>
        </row>
        <row r="232">
          <cell r="B232">
            <v>13.9674716848128</v>
          </cell>
        </row>
      </sheetData>
      <sheetData sheetId="14" refreshError="1"/>
      <sheetData sheetId="15" refreshError="1">
        <row r="8">
          <cell r="A8">
            <v>5</v>
          </cell>
          <cell r="AJ8">
            <v>10.936253750400001</v>
          </cell>
          <cell r="AK8">
            <v>36.753010958399997</v>
          </cell>
          <cell r="AL8">
            <v>15.361293475200002</v>
          </cell>
          <cell r="AM8">
            <v>32.815651792800004</v>
          </cell>
        </row>
        <row r="9">
          <cell r="A9">
            <v>6</v>
          </cell>
          <cell r="N9">
            <v>14.293655417395202</v>
          </cell>
          <cell r="O9">
            <v>42.024148111897603</v>
          </cell>
          <cell r="P9">
            <v>13.363354139007999</v>
          </cell>
          <cell r="Q9">
            <v>37.528599018570667</v>
          </cell>
          <cell r="AJ9">
            <v>12.0989364672</v>
          </cell>
          <cell r="AK9">
            <v>32.547108316799999</v>
          </cell>
          <cell r="AL9">
            <v>15.665670455359999</v>
          </cell>
          <cell r="AM9">
            <v>29.931956821546667</v>
          </cell>
        </row>
        <row r="10">
          <cell r="A10">
            <v>7</v>
          </cell>
          <cell r="N10">
            <v>14.556302705894398</v>
          </cell>
          <cell r="O10">
            <v>38.081409676147203</v>
          </cell>
          <cell r="P10">
            <v>13.664864761376</v>
          </cell>
          <cell r="Q10">
            <v>34.097957651659428</v>
          </cell>
          <cell r="AD10">
            <v>13.03665</v>
          </cell>
          <cell r="AE10">
            <v>20.940523371428572</v>
          </cell>
          <cell r="AH10">
            <v>10.647123480960001</v>
          </cell>
          <cell r="AI10">
            <v>27.682290405394287</v>
          </cell>
          <cell r="AJ10">
            <v>13.261619184000001</v>
          </cell>
          <cell r="AK10">
            <v>29.708989675200005</v>
          </cell>
          <cell r="AL10">
            <v>15.97004743552</v>
          </cell>
          <cell r="AM10">
            <v>27.915657124960003</v>
          </cell>
        </row>
        <row r="11">
          <cell r="A11">
            <v>8</v>
          </cell>
          <cell r="N11">
            <v>14.8189499943936</v>
          </cell>
          <cell r="O11">
            <v>35.157186760396804</v>
          </cell>
          <cell r="P11">
            <v>13.966375383743999</v>
          </cell>
          <cell r="Q11">
            <v>31.562665454272004</v>
          </cell>
          <cell r="AD11">
            <v>13.1039172</v>
          </cell>
          <cell r="AE11">
            <v>19.956743400000001</v>
          </cell>
          <cell r="AH11">
            <v>10.89150688704</v>
          </cell>
          <cell r="AI11">
            <v>25.568168502719999</v>
          </cell>
          <cell r="AJ11">
            <v>14.424301900800002</v>
          </cell>
          <cell r="AK11">
            <v>27.725736033600004</v>
          </cell>
          <cell r="AL11">
            <v>16.274424415680002</v>
          </cell>
          <cell r="AM11">
            <v>26.441479475039998</v>
          </cell>
        </row>
        <row r="12">
          <cell r="A12">
            <v>9</v>
          </cell>
          <cell r="N12">
            <v>15.081597282892799</v>
          </cell>
          <cell r="O12">
            <v>32.911974191313071</v>
          </cell>
          <cell r="P12">
            <v>14.267886006112001</v>
          </cell>
          <cell r="Q12">
            <v>29.624272703233785</v>
          </cell>
          <cell r="AD12">
            <v>13.171184400000001</v>
          </cell>
          <cell r="AE12">
            <v>19.199055333333334</v>
          </cell>
          <cell r="AH12">
            <v>11.135890293119999</v>
          </cell>
          <cell r="AI12">
            <v>23.951005179093336</v>
          </cell>
          <cell r="AJ12">
            <v>15.586984617600002</v>
          </cell>
          <cell r="AK12">
            <v>26.312392392</v>
          </cell>
          <cell r="AL12">
            <v>16.578801395839999</v>
          </cell>
          <cell r="AM12">
            <v>25.328716522897775</v>
          </cell>
        </row>
        <row r="13">
          <cell r="A13">
            <v>10</v>
          </cell>
          <cell r="L13">
            <v>11.682603967871998</v>
          </cell>
          <cell r="M13">
            <v>25.950679633535998</v>
          </cell>
          <cell r="N13">
            <v>15.344244571392002</v>
          </cell>
          <cell r="O13">
            <v>31.142068864896004</v>
          </cell>
          <cell r="P13">
            <v>14.56939662848</v>
          </cell>
          <cell r="Q13">
            <v>28.103709564640003</v>
          </cell>
          <cell r="AD13">
            <v>13.238451600000001</v>
          </cell>
          <cell r="AE13">
            <v>18.599631599999999</v>
          </cell>
          <cell r="AH13">
            <v>11.3802736992</v>
          </cell>
          <cell r="AI13">
            <v>22.681712860800001</v>
          </cell>
          <cell r="AJ13">
            <v>16.749667334400005</v>
          </cell>
          <cell r="AK13">
            <v>25.297985750399999</v>
          </cell>
          <cell r="AL13">
            <v>16.883178376</v>
          </cell>
          <cell r="AM13">
            <v>24.468943859199996</v>
          </cell>
        </row>
        <row r="14">
          <cell r="A14">
            <v>11</v>
          </cell>
          <cell r="L14">
            <v>11.7660115675392</v>
          </cell>
          <cell r="M14">
            <v>24.65737310027869</v>
          </cell>
          <cell r="N14">
            <v>15.606891859891201</v>
          </cell>
          <cell r="O14">
            <v>29.717841533145602</v>
          </cell>
          <cell r="P14">
            <v>14.870907250847999</v>
          </cell>
          <cell r="Q14">
            <v>26.887022507824</v>
          </cell>
          <cell r="AD14">
            <v>13.305718800000001</v>
          </cell>
          <cell r="AE14">
            <v>18.115309199999999</v>
          </cell>
          <cell r="AH14">
            <v>11.624657105279999</v>
          </cell>
          <cell r="AI14">
            <v>21.665417637294546</v>
          </cell>
          <cell r="AJ14">
            <v>17.912350051200001</v>
          </cell>
          <cell r="AK14">
            <v>24.573715108800005</v>
          </cell>
          <cell r="AL14">
            <v>17.187555356160001</v>
          </cell>
          <cell r="AM14">
            <v>23.793164132552729</v>
          </cell>
        </row>
        <row r="15">
          <cell r="A15">
            <v>12</v>
          </cell>
          <cell r="L15">
            <v>11.849419167206397</v>
          </cell>
          <cell r="M15">
            <v>23.586568289203196</v>
          </cell>
          <cell r="N15">
            <v>15.869539148390402</v>
          </cell>
          <cell r="O15">
            <v>28.552872697395202</v>
          </cell>
          <cell r="P15">
            <v>15.172417873216</v>
          </cell>
          <cell r="Q15">
            <v>25.89824251234133</v>
          </cell>
          <cell r="AD15">
            <v>13.372986000000001</v>
          </cell>
          <cell r="AE15">
            <v>17.717312800000002</v>
          </cell>
          <cell r="AH15">
            <v>11.869040511360001</v>
          </cell>
          <cell r="AI15">
            <v>20.838870234880002</v>
          </cell>
          <cell r="AJ15">
            <v>19.075032768</v>
          </cell>
          <cell r="AK15">
            <v>24.067046467200001</v>
          </cell>
          <cell r="AL15">
            <v>17.491932336320001</v>
          </cell>
          <cell r="AM15">
            <v>23.255379108693333</v>
          </cell>
        </row>
        <row r="16">
          <cell r="A16">
            <v>13</v>
          </cell>
          <cell r="L16">
            <v>11.9328267668736</v>
          </cell>
          <cell r="M16">
            <v>22.686918649036798</v>
          </cell>
          <cell r="N16">
            <v>16.132186436889601</v>
          </cell>
          <cell r="O16">
            <v>27.587333473952491</v>
          </cell>
          <cell r="P16">
            <v>15.473928495584001</v>
          </cell>
          <cell r="Q16">
            <v>25.084775640961233</v>
          </cell>
          <cell r="AD16">
            <v>13.440253200000001</v>
          </cell>
          <cell r="AE16">
            <v>17.385721015384615</v>
          </cell>
          <cell r="AH16">
            <v>12.11342391744</v>
          </cell>
          <cell r="AI16">
            <v>20.158282694843077</v>
          </cell>
          <cell r="AJ16">
            <v>20.237715484799999</v>
          </cell>
          <cell r="AK16">
            <v>23.727763979446156</v>
          </cell>
          <cell r="AL16">
            <v>17.796309316479999</v>
          </cell>
          <cell r="AM16">
            <v>22.82374385620923</v>
          </cell>
        </row>
        <row r="17">
          <cell r="A17">
            <v>14</v>
          </cell>
          <cell r="L17">
            <v>12.016234366540798</v>
          </cell>
          <cell r="M17">
            <v>21.921748071727542</v>
          </cell>
          <cell r="N17">
            <v>16.3948337253888</v>
          </cell>
          <cell r="O17">
            <v>26.778488945894399</v>
          </cell>
          <cell r="P17">
            <v>15.775439117951999</v>
          </cell>
          <cell r="Q17">
            <v>24.409054795661717</v>
          </cell>
          <cell r="AD17">
            <v>13.507520400000001</v>
          </cell>
          <cell r="AE17">
            <v>17.106304285714284</v>
          </cell>
          <cell r="AH17">
            <v>12.357807323519999</v>
          </cell>
          <cell r="AI17">
            <v>19.592377903817145</v>
          </cell>
          <cell r="AJ17">
            <v>21.400398201599998</v>
          </cell>
          <cell r="AK17">
            <v>23.519999184</v>
          </cell>
          <cell r="AL17">
            <v>18.100686296639999</v>
          </cell>
          <cell r="AM17">
            <v>22.475511995520002</v>
          </cell>
        </row>
        <row r="18">
          <cell r="A18">
            <v>15</v>
          </cell>
          <cell r="L18">
            <v>12.099641966207999</v>
          </cell>
          <cell r="M18">
            <v>21.264160744703997</v>
          </cell>
          <cell r="N18">
            <v>16.657481013887999</v>
          </cell>
          <cell r="O18">
            <v>26.095000174144001</v>
          </cell>
          <cell r="P18">
            <v>16.07694974032</v>
          </cell>
          <cell r="Q18">
            <v>23.843530771226668</v>
          </cell>
          <cell r="AD18">
            <v>13.574787600000001</v>
          </cell>
          <cell r="AE18">
            <v>16.8686276</v>
          </cell>
          <cell r="AH18">
            <v>12.6021907296</v>
          </cell>
          <cell r="AI18">
            <v>19.118219312000001</v>
          </cell>
          <cell r="AJ18">
            <v>22.563080918400001</v>
          </cell>
          <cell r="AK18">
            <v>23.417448542399999</v>
          </cell>
          <cell r="AL18">
            <v>18.4050632768</v>
          </cell>
          <cell r="AM18">
            <v>22.194002848266667</v>
          </cell>
        </row>
        <row r="19">
          <cell r="A19">
            <v>16</v>
          </cell>
          <cell r="L19">
            <v>12.1830495658752</v>
          </cell>
          <cell r="M19">
            <v>20.693984808537596</v>
          </cell>
          <cell r="N19">
            <v>16.920128302387198</v>
          </cell>
          <cell r="O19">
            <v>25.5133629543936</v>
          </cell>
          <cell r="P19">
            <v>16.378460362687999</v>
          </cell>
          <cell r="Q19">
            <v>23.367541663743999</v>
          </cell>
          <cell r="AD19">
            <v>13.6420548</v>
          </cell>
          <cell r="AE19">
            <v>16.664864699999999</v>
          </cell>
          <cell r="AH19">
            <v>12.846574135679999</v>
          </cell>
          <cell r="AI19">
            <v>18.718604507040002</v>
          </cell>
          <cell r="AJ19">
            <v>23.7257636352</v>
          </cell>
          <cell r="AK19">
            <v>23.400384400800004</v>
          </cell>
          <cell r="AL19">
            <v>18.709440256960001</v>
          </cell>
          <cell r="AM19">
            <v>21.966705905680001</v>
          </cell>
        </row>
        <row r="20">
          <cell r="A20">
            <v>17</v>
          </cell>
          <cell r="L20">
            <v>12.266457165542398</v>
          </cell>
          <cell r="M20">
            <v>20.195794723665315</v>
          </cell>
          <cell r="N20">
            <v>17.182775590886401</v>
          </cell>
          <cell r="O20">
            <v>25.015603483349079</v>
          </cell>
          <cell r="P20">
            <v>16.679970985056002</v>
          </cell>
          <cell r="Q20">
            <v>22.965287193751532</v>
          </cell>
          <cell r="AD20">
            <v>13.709322</v>
          </cell>
          <cell r="AE20">
            <v>16.489030799999998</v>
          </cell>
          <cell r="AH20">
            <v>13.09095754176</v>
          </cell>
          <cell r="AI20">
            <v>18.380378703021179</v>
          </cell>
          <cell r="AL20">
            <v>19.013817237120001</v>
          </cell>
          <cell r="AM20">
            <v>21.784054308112943</v>
          </cell>
        </row>
        <row r="21">
          <cell r="A21">
            <v>18</v>
          </cell>
          <cell r="L21">
            <v>12.349864765209599</v>
          </cell>
          <cell r="M21">
            <v>19.757592848204798</v>
          </cell>
          <cell r="N21">
            <v>17.4454228793856</v>
          </cell>
          <cell r="O21">
            <v>24.587742136226137</v>
          </cell>
          <cell r="P21">
            <v>16.981481607424001</v>
          </cell>
          <cell r="Q21">
            <v>22.624478255000888</v>
          </cell>
          <cell r="AD21">
            <v>13.7765892</v>
          </cell>
          <cell r="AE21">
            <v>16.336471066666668</v>
          </cell>
          <cell r="AH21">
            <v>13.335340947839999</v>
          </cell>
          <cell r="AI21">
            <v>18.093310399786667</v>
          </cell>
          <cell r="AL21">
            <v>19.318194217280002</v>
          </cell>
          <cell r="AM21">
            <v>21.638607164728889</v>
          </cell>
        </row>
        <row r="22">
          <cell r="A22">
            <v>19</v>
          </cell>
          <cell r="L22">
            <v>12.4332723648768</v>
          </cell>
          <cell r="M22">
            <v>19.369907359617343</v>
          </cell>
          <cell r="N22">
            <v>17.708070167884802</v>
          </cell>
          <cell r="O22">
            <v>24.218742367142404</v>
          </cell>
          <cell r="P22">
            <v>17.282992229792004</v>
          </cell>
          <cell r="Q22">
            <v>22.335412921506524</v>
          </cell>
          <cell r="AD22">
            <v>13.8438564</v>
          </cell>
          <cell r="AE22">
            <v>16.203510631578951</v>
          </cell>
          <cell r="AH22">
            <v>13.579724353920001</v>
          </cell>
          <cell r="AI22">
            <v>17.849322097212632</v>
          </cell>
        </row>
        <row r="23">
          <cell r="A23">
            <v>20</v>
          </cell>
          <cell r="F23">
            <v>13.937668800000001</v>
          </cell>
          <cell r="G23">
            <v>16.300059600000001</v>
          </cell>
          <cell r="L23">
            <v>12.516679964544</v>
          </cell>
          <cell r="M23">
            <v>19.025160799871998</v>
          </cell>
          <cell r="N23">
            <v>17.970717456384001</v>
          </cell>
          <cell r="O23">
            <v>23.899774939392</v>
          </cell>
          <cell r="P23">
            <v>17.58450285216</v>
          </cell>
          <cell r="Q23">
            <v>22.090329652480001</v>
          </cell>
          <cell r="AD23">
            <v>13.9111236</v>
          </cell>
          <cell r="AE23">
            <v>16.087209600000001</v>
          </cell>
          <cell r="AH23">
            <v>13.82410776</v>
          </cell>
          <cell r="AI23">
            <v>17.641951795199997</v>
          </cell>
        </row>
        <row r="24">
          <cell r="A24">
            <v>21</v>
          </cell>
          <cell r="F24">
            <v>13.988958719999999</v>
          </cell>
          <cell r="G24">
            <v>16.188785988571425</v>
          </cell>
          <cell r="L24">
            <v>12.600087564211197</v>
          </cell>
          <cell r="M24">
            <v>18.717219036277029</v>
          </cell>
          <cell r="N24">
            <v>18.2333647448832</v>
          </cell>
          <cell r="O24">
            <v>23.6236923756416</v>
          </cell>
          <cell r="P24">
            <v>17.886013474528003</v>
          </cell>
          <cell r="Q24">
            <v>21.882945295854476</v>
          </cell>
          <cell r="AD24">
            <v>13.9783908</v>
          </cell>
          <cell r="AE24">
            <v>15.985188057142855</v>
          </cell>
          <cell r="AH24">
            <v>14.068491166080001</v>
          </cell>
          <cell r="AI24">
            <v>17.465968350811426</v>
          </cell>
        </row>
        <row r="25">
          <cell r="A25">
            <v>22</v>
          </cell>
          <cell r="F25">
            <v>14.040248640000002</v>
          </cell>
          <cell r="G25">
            <v>16.089959519999997</v>
          </cell>
          <cell r="L25">
            <v>12.683495163878399</v>
          </cell>
          <cell r="M25">
            <v>18.441063232993745</v>
          </cell>
          <cell r="N25">
            <v>18.496012033382403</v>
          </cell>
          <cell r="O25">
            <v>23.384646739891199</v>
          </cell>
          <cell r="P25">
            <v>18.187524096896002</v>
          </cell>
          <cell r="Q25">
            <v>21.708119090848001</v>
          </cell>
          <cell r="AD25">
            <v>14.045658</v>
          </cell>
          <cell r="AE25">
            <v>15.8954988</v>
          </cell>
          <cell r="AH25">
            <v>14.31287457216</v>
          </cell>
          <cell r="AI25">
            <v>17.317091738007271</v>
          </cell>
        </row>
        <row r="26">
          <cell r="A26">
            <v>23</v>
          </cell>
          <cell r="F26">
            <v>14.091538560000002</v>
          </cell>
          <cell r="G26">
            <v>16.001956653913044</v>
          </cell>
          <cell r="L26">
            <v>12.766902763545598</v>
          </cell>
          <cell r="M26">
            <v>18.192547395198886</v>
          </cell>
          <cell r="N26">
            <v>18.758659321881598</v>
          </cell>
          <cell r="O26">
            <v>23.177807128488627</v>
          </cell>
          <cell r="P26">
            <v>18.489034719264001</v>
          </cell>
          <cell r="Q26">
            <v>21.561604322032</v>
          </cell>
          <cell r="AD26">
            <v>14.112925199999999</v>
          </cell>
          <cell r="AE26">
            <v>15.816533269565216</v>
          </cell>
          <cell r="AH26">
            <v>14.557257978239999</v>
          </cell>
          <cell r="AI26">
            <v>17.191786283102608</v>
          </cell>
        </row>
        <row r="27">
          <cell r="A27">
            <v>24</v>
          </cell>
          <cell r="F27">
            <v>14.14282848</v>
          </cell>
          <cell r="G27">
            <v>15.923424439999998</v>
          </cell>
          <cell r="L27">
            <v>12.850310363212797</v>
          </cell>
          <cell r="M27">
            <v>17.968216527206398</v>
          </cell>
          <cell r="N27">
            <v>19.021306610380798</v>
          </cell>
          <cell r="O27">
            <v>22.999147788390406</v>
          </cell>
          <cell r="P27">
            <v>18.790545341632001</v>
          </cell>
          <cell r="Q27">
            <v>21.439862059882667</v>
          </cell>
          <cell r="AD27">
            <v>14.180192399999999</v>
          </cell>
          <cell r="AE27">
            <v>15.746951000000001</v>
          </cell>
          <cell r="AH27">
            <v>14.801641384319998</v>
          </cell>
          <cell r="AI27">
            <v>17.087105591359997</v>
          </cell>
        </row>
        <row r="28">
          <cell r="A28">
            <v>25</v>
          </cell>
          <cell r="F28">
            <v>14.194118399999999</v>
          </cell>
          <cell r="G28">
            <v>15.8532264</v>
          </cell>
          <cell r="L28">
            <v>12.933717962879998</v>
          </cell>
          <cell r="M28">
            <v>17.765168432639999</v>
          </cell>
          <cell r="N28">
            <v>19.28395389888</v>
          </cell>
          <cell r="O28">
            <v>22.845287087040003</v>
          </cell>
          <cell r="P28">
            <v>19.092055964000004</v>
          </cell>
          <cell r="Q28">
            <v>21.339919603600002</v>
          </cell>
          <cell r="AD28">
            <v>14.247459600000001</v>
          </cell>
          <cell r="AE28">
            <v>15.685626000000003</v>
          </cell>
          <cell r="AH28">
            <v>15.046024790399999</v>
          </cell>
          <cell r="AI28">
            <v>17.000574691200001</v>
          </cell>
        </row>
        <row r="29">
          <cell r="A29">
            <v>26</v>
          </cell>
          <cell r="F29">
            <v>14.245408320000001</v>
          </cell>
          <cell r="G29">
            <v>15.79040089846154</v>
          </cell>
          <cell r="L29">
            <v>13.017125562547198</v>
          </cell>
          <cell r="M29">
            <v>17.580947406873598</v>
          </cell>
          <cell r="N29">
            <v>19.546601187379203</v>
          </cell>
          <cell r="O29">
            <v>22.713363643043447</v>
          </cell>
          <cell r="P29">
            <v>19.393566586367999</v>
          </cell>
          <cell r="Q29">
            <v>21.259261590968613</v>
          </cell>
          <cell r="AD29">
            <v>14.314726800000001</v>
          </cell>
          <cell r="AE29">
            <v>15.63160550769231</v>
          </cell>
        </row>
        <row r="30">
          <cell r="A30">
            <v>27</v>
          </cell>
          <cell r="F30">
            <v>14.296698240000001</v>
          </cell>
          <cell r="G30">
            <v>15.734128764444446</v>
          </cell>
          <cell r="L30">
            <v>13.100533162214401</v>
          </cell>
          <cell r="M30">
            <v>17.413461553373864</v>
          </cell>
          <cell r="N30">
            <v>19.809248475878402</v>
          </cell>
          <cell r="O30">
            <v>22.600939983361425</v>
          </cell>
          <cell r="P30">
            <v>19.695077208736002</v>
          </cell>
          <cell r="Q30">
            <v>21.195745306027263</v>
          </cell>
          <cell r="AD30">
            <v>14.381994000000001</v>
          </cell>
          <cell r="AE30">
            <v>15.584077911111114</v>
          </cell>
        </row>
        <row r="31">
          <cell r="A31">
            <v>28</v>
          </cell>
          <cell r="F31">
            <v>14.34798816</v>
          </cell>
          <cell r="G31">
            <v>15.68370785142857</v>
          </cell>
          <cell r="L31">
            <v>13.183940761881599</v>
          </cell>
          <cell r="M31">
            <v>17.260917817969368</v>
          </cell>
          <cell r="N31">
            <v>20.071895764377601</v>
          </cell>
          <cell r="O31">
            <v>22.505926845388803</v>
          </cell>
          <cell r="P31">
            <v>19.996587831104002</v>
          </cell>
          <cell r="Q31">
            <v>21.147534135094855</v>
          </cell>
          <cell r="AD31">
            <v>14.4492612</v>
          </cell>
          <cell r="AE31">
            <v>15.542347542857142</v>
          </cell>
        </row>
        <row r="32">
          <cell r="A32">
            <v>29</v>
          </cell>
          <cell r="F32">
            <v>14.39927808</v>
          </cell>
          <cell r="G32">
            <v>15.638532860689656</v>
          </cell>
          <cell r="L32">
            <v>13.267348361548798</v>
          </cell>
          <cell r="M32">
            <v>17.121770464305435</v>
          </cell>
          <cell r="N32">
            <v>25.084671131520004</v>
          </cell>
          <cell r="O32">
            <v>22.426523140672884</v>
          </cell>
          <cell r="P32">
            <v>20.298098453472001</v>
          </cell>
          <cell r="Q32">
            <v>21.11304479051531</v>
          </cell>
          <cell r="AD32">
            <v>14.5165284</v>
          </cell>
          <cell r="AE32">
            <v>15.505814689655173</v>
          </cell>
        </row>
        <row r="33">
          <cell r="A33">
            <v>30</v>
          </cell>
          <cell r="F33">
            <v>14.450568000000001</v>
          </cell>
          <cell r="G33">
            <v>15.598079200000001</v>
          </cell>
          <cell r="L33">
            <v>13.350755961215999</v>
          </cell>
          <cell r="M33">
            <v>16.994679854207995</v>
          </cell>
          <cell r="N33">
            <v>26.338579238400005</v>
          </cell>
          <cell r="O33">
            <v>22.361167925888005</v>
          </cell>
          <cell r="P33">
            <v>20.59960907584</v>
          </cell>
          <cell r="Q33">
            <v>21.090905089653333</v>
          </cell>
          <cell r="AD33">
            <v>14.5837956</v>
          </cell>
          <cell r="AE33">
            <v>15.473959600000001</v>
          </cell>
        </row>
        <row r="34">
          <cell r="A34">
            <v>31</v>
          </cell>
          <cell r="F34">
            <v>14.501857920000003</v>
          </cell>
          <cell r="G34">
            <v>15.561889966451611</v>
          </cell>
          <cell r="L34">
            <v>13.434163560883199</v>
          </cell>
          <cell r="M34">
            <v>16.878479206041597</v>
          </cell>
          <cell r="N34">
            <v>27.592487345280006</v>
          </cell>
          <cell r="O34">
            <v>22.308501669750505</v>
          </cell>
          <cell r="P34">
            <v>20.901119698208003</v>
          </cell>
          <cell r="Q34">
            <v>21.079919905697551</v>
          </cell>
        </row>
        <row r="35">
          <cell r="A35">
            <v>32</v>
          </cell>
          <cell r="F35">
            <v>14.553147840000001</v>
          </cell>
          <cell r="G35">
            <v>15.52956537</v>
          </cell>
          <cell r="L35">
            <v>13.517571160550398</v>
          </cell>
          <cell r="M35">
            <v>16.772147585875196</v>
          </cell>
          <cell r="N35">
            <v>28.846395452160007</v>
          </cell>
          <cell r="O35">
            <v>22.267334782387202</v>
          </cell>
          <cell r="P35">
            <v>21.202630320576002</v>
          </cell>
          <cell r="Q35">
            <v>21.079043502688002</v>
          </cell>
        </row>
        <row r="36">
          <cell r="A36">
            <v>33</v>
          </cell>
          <cell r="F36">
            <v>14.60443776</v>
          </cell>
          <cell r="G36">
            <v>15.50075408</v>
          </cell>
          <cell r="L36">
            <v>13.600978760217599</v>
          </cell>
          <cell r="M36">
            <v>16.674787809345162</v>
          </cell>
          <cell r="N36">
            <v>30.10030355904</v>
          </cell>
          <cell r="O36">
            <v>22.236621866636799</v>
          </cell>
          <cell r="P36">
            <v>29.495262987840007</v>
          </cell>
          <cell r="Q36">
            <v>21.087356900538666</v>
          </cell>
        </row>
        <row r="37">
          <cell r="A37">
            <v>34</v>
          </cell>
          <cell r="F37">
            <v>14.65572768</v>
          </cell>
          <cell r="G37">
            <v>15.475146098823533</v>
          </cell>
          <cell r="L37">
            <v>13.684386359884797</v>
          </cell>
          <cell r="M37">
            <v>16.585608243189455</v>
          </cell>
          <cell r="P37">
            <v>31.233241784320004</v>
          </cell>
          <cell r="Q37">
            <v>21.104049234467766</v>
          </cell>
        </row>
        <row r="38">
          <cell r="A38">
            <v>35</v>
          </cell>
          <cell r="D38">
            <v>19.63580208099</v>
          </cell>
          <cell r="E38">
            <v>24.003558817352143</v>
          </cell>
          <cell r="F38">
            <v>14.707017600000002</v>
          </cell>
          <cell r="G38">
            <v>15.452466857142859</v>
          </cell>
          <cell r="H38">
            <v>17.101838438999998</v>
          </cell>
          <cell r="I38">
            <v>23.778442999499998</v>
          </cell>
          <cell r="L38">
            <v>13.767793959551998</v>
          </cell>
          <cell r="M38">
            <v>16.503907726518854</v>
          </cell>
          <cell r="P38">
            <v>32.971220580800008</v>
          </cell>
          <cell r="Q38">
            <v>21.128402309954286</v>
          </cell>
        </row>
        <row r="39">
          <cell r="A39">
            <v>36</v>
          </cell>
          <cell r="D39">
            <v>19.746735330503999</v>
          </cell>
          <cell r="E39">
            <v>23.883772980918664</v>
          </cell>
          <cell r="F39">
            <v>14.758307520000001</v>
          </cell>
          <cell r="G39">
            <v>15.432472293333335</v>
          </cell>
          <cell r="H39">
            <v>17.1457360984</v>
          </cell>
          <cell r="I39">
            <v>23.59359145142222</v>
          </cell>
          <cell r="L39">
            <v>13.8512015592192</v>
          </cell>
          <cell r="M39">
            <v>16.429063005209599</v>
          </cell>
          <cell r="P39">
            <v>34.709199377280008</v>
          </cell>
          <cell r="Q39">
            <v>21.159777731868445</v>
          </cell>
        </row>
        <row r="40">
          <cell r="A40">
            <v>37</v>
          </cell>
          <cell r="D40">
            <v>19.857668580018</v>
          </cell>
          <cell r="E40">
            <v>23.773460250495486</v>
          </cell>
          <cell r="F40">
            <v>14.809597439999999</v>
          </cell>
          <cell r="G40">
            <v>15.414944730810811</v>
          </cell>
          <cell r="H40">
            <v>17.189633757799999</v>
          </cell>
          <cell r="I40">
            <v>23.419918302143241</v>
          </cell>
          <cell r="L40">
            <v>13.934609158886399</v>
          </cell>
          <cell r="M40">
            <v>16.360518203962116</v>
          </cell>
          <cell r="P40">
            <v>36.447178173760001</v>
          </cell>
          <cell r="Q40">
            <v>21.197606120770164</v>
          </cell>
        </row>
        <row r="41">
          <cell r="A41">
            <v>38</v>
          </cell>
          <cell r="D41">
            <v>19.968601829532002</v>
          </cell>
          <cell r="E41">
            <v>23.671872749292316</v>
          </cell>
          <cell r="F41">
            <v>14.860887360000001</v>
          </cell>
          <cell r="G41">
            <v>15.399689406315792</v>
          </cell>
          <cell r="H41">
            <v>17.233531417199998</v>
          </cell>
          <cell r="I41">
            <v>23.256541046494736</v>
          </cell>
          <cell r="L41">
            <v>14.0180167585536</v>
          </cell>
          <cell r="M41">
            <v>16.297775960666272</v>
          </cell>
          <cell r="P41">
            <v>38.185156970240008</v>
          </cell>
          <cell r="Q41">
            <v>21.241378031897266</v>
          </cell>
        </row>
        <row r="42">
          <cell r="A42">
            <v>39</v>
          </cell>
          <cell r="D42">
            <v>20.079535079046</v>
          </cell>
          <cell r="E42">
            <v>23.578339305830688</v>
          </cell>
          <cell r="F42">
            <v>14.912177280000002</v>
          </cell>
          <cell r="G42">
            <v>15.386531532307691</v>
          </cell>
          <cell r="H42">
            <v>17.277429076600001</v>
          </cell>
          <cell r="I42">
            <v>23.102667692658972</v>
          </cell>
          <cell r="L42">
            <v>14.101424358220799</v>
          </cell>
          <cell r="M42">
            <v>16.240389924710396</v>
          </cell>
        </row>
        <row r="43">
          <cell r="A43">
            <v>40</v>
          </cell>
          <cell r="D43">
            <v>20.190468328560002</v>
          </cell>
          <cell r="E43">
            <v>23.492255865779999</v>
          </cell>
          <cell r="F43">
            <v>14.9634672</v>
          </cell>
          <cell r="G43">
            <v>15.375313800000001</v>
          </cell>
          <cell r="H43">
            <v>17.321326736</v>
          </cell>
          <cell r="I43">
            <v>22.957585447999996</v>
          </cell>
          <cell r="L43">
            <v>14.184831957887999</v>
          </cell>
          <cell r="M43">
            <v>16.187958380544</v>
          </cell>
        </row>
        <row r="44">
          <cell r="A44">
            <v>41</v>
          </cell>
          <cell r="D44">
            <v>20.301401578074</v>
          </cell>
          <cell r="E44">
            <v>23.413077306939442</v>
          </cell>
          <cell r="F44">
            <v>15.014757119999999</v>
          </cell>
          <cell r="G44">
            <v>15.365894247804878</v>
          </cell>
          <cell r="H44">
            <v>17.365224395399999</v>
          </cell>
          <cell r="I44">
            <v>22.82065106062683</v>
          </cell>
          <cell r="L44">
            <v>14.268239557555198</v>
          </cell>
          <cell r="M44">
            <v>16.1401188043776</v>
          </cell>
        </row>
        <row r="45">
          <cell r="A45">
            <v>42</v>
          </cell>
          <cell r="D45">
            <v>20.412334827588001</v>
          </cell>
          <cell r="E45">
            <v>23.340310423508289</v>
          </cell>
          <cell r="F45">
            <v>15.066047040000001</v>
          </cell>
          <cell r="G45">
            <v>15.358144434285716</v>
          </cell>
          <cell r="H45">
            <v>17.409122054800001</v>
          </cell>
          <cell r="I45">
            <v>22.691282540733329</v>
          </cell>
          <cell r="L45">
            <v>14.351647157222398</v>
          </cell>
          <cell r="M45">
            <v>16.096543198496914</v>
          </cell>
        </row>
        <row r="46">
          <cell r="A46">
            <v>43</v>
          </cell>
          <cell r="D46">
            <v>20.523268077101999</v>
          </cell>
          <cell r="E46">
            <v>23.273507889295185</v>
          </cell>
          <cell r="F46">
            <v>15.117336960000001</v>
          </cell>
          <cell r="G46">
            <v>15.351947866046512</v>
          </cell>
          <cell r="H46">
            <v>17.4530197142</v>
          </cell>
          <cell r="I46">
            <v>22.568952037099997</v>
          </cell>
          <cell r="L46">
            <v>14.435054756889597</v>
          </cell>
          <cell r="M46">
            <v>16.056934076602939</v>
          </cell>
        </row>
        <row r="47">
          <cell r="A47">
            <v>44</v>
          </cell>
          <cell r="D47">
            <v>20.634201326616001</v>
          </cell>
          <cell r="E47">
            <v>23.212263044126185</v>
          </cell>
          <cell r="F47">
            <v>15.168626880000001</v>
          </cell>
          <cell r="G47">
            <v>15.34719864</v>
          </cell>
          <cell r="H47">
            <v>17.496917373599999</v>
          </cell>
          <cell r="I47">
            <v>22.453179684981819</v>
          </cell>
          <cell r="L47">
            <v>14.5184623565568</v>
          </cell>
          <cell r="M47">
            <v>16.021020996605671</v>
          </cell>
        </row>
        <row r="48">
          <cell r="A48">
            <v>45</v>
          </cell>
          <cell r="D48">
            <v>20.745134576129999</v>
          </cell>
          <cell r="E48">
            <v>23.156205375398333</v>
          </cell>
          <cell r="F48">
            <v>15.2199168</v>
          </cell>
          <cell r="G48">
            <v>15.343800266666669</v>
          </cell>
          <cell r="H48">
            <v>17.540815032999998</v>
          </cell>
          <cell r="I48">
            <v>22.343528274277777</v>
          </cell>
          <cell r="L48">
            <v>14.601869956224</v>
          </cell>
          <cell r="M48">
            <v>15.988557555711999</v>
          </cell>
        </row>
        <row r="49">
          <cell r="A49">
            <v>46</v>
          </cell>
          <cell r="D49">
            <v>20.856067825644004</v>
          </cell>
          <cell r="E49">
            <v>23.104996588995913</v>
          </cell>
          <cell r="F49">
            <v>15.27120672</v>
          </cell>
          <cell r="G49">
            <v>15.34166464695652</v>
          </cell>
          <cell r="H49">
            <v>17.5847126924</v>
          </cell>
          <cell r="I49">
            <v>22.23959861315652</v>
          </cell>
          <cell r="L49">
            <v>14.685277555891199</v>
          </cell>
          <cell r="M49">
            <v>15.959318777458641</v>
          </cell>
        </row>
        <row r="50">
          <cell r="A50">
            <v>47</v>
          </cell>
          <cell r="D50">
            <v>20.967001075158002</v>
          </cell>
          <cell r="E50">
            <v>23.058327181791768</v>
          </cell>
          <cell r="F50">
            <v>15.322496640000002</v>
          </cell>
          <cell r="G50">
            <v>15.340711179574466</v>
          </cell>
          <cell r="H50">
            <v>17.628610351799999</v>
          </cell>
          <cell r="I50">
            <v>22.141025483559577</v>
          </cell>
          <cell r="L50">
            <v>14.7686851555584</v>
          </cell>
          <cell r="M50">
            <v>15.93309883231537</v>
          </cell>
        </row>
        <row r="51">
          <cell r="A51">
            <v>48</v>
          </cell>
          <cell r="D51">
            <v>21.077934324672</v>
          </cell>
          <cell r="E51">
            <v>23.015913442585997</v>
          </cell>
          <cell r="F51">
            <v>15.373786560000001</v>
          </cell>
          <cell r="G51">
            <v>15.340865980000002</v>
          </cell>
          <cell r="H51">
            <v>17.672508011199998</v>
          </cell>
          <cell r="I51">
            <v>22.047474102266666</v>
          </cell>
          <cell r="L51">
            <v>14.852092755225598</v>
          </cell>
          <cell r="M51">
            <v>15.9097090432128</v>
          </cell>
        </row>
        <row r="52">
          <cell r="A52">
            <v>49</v>
          </cell>
          <cell r="D52">
            <v>21.188867574185998</v>
          </cell>
          <cell r="E52">
            <v>22.977494820276675</v>
          </cell>
          <cell r="F52">
            <v>15.42507648</v>
          </cell>
          <cell r="G52">
            <v>15.342061195102044</v>
          </cell>
          <cell r="H52">
            <v>17.716405670600004</v>
          </cell>
          <cell r="I52">
            <v>21.958637015299999</v>
          </cell>
          <cell r="L52">
            <v>14.935500354892799</v>
          </cell>
          <cell r="M52">
            <v>15.888976135291301</v>
          </cell>
        </row>
        <row r="53">
          <cell r="A53">
            <v>50</v>
          </cell>
          <cell r="D53">
            <v>21.2998008237</v>
          </cell>
          <cell r="E53">
            <v>22.94283160785</v>
          </cell>
          <cell r="F53">
            <v>15.476366400000002</v>
          </cell>
          <cell r="G53">
            <v>15.344234399999999</v>
          </cell>
          <cell r="H53">
            <v>17.760303329999999</v>
          </cell>
          <cell r="I53">
            <v>21.874231364999996</v>
          </cell>
          <cell r="L53">
            <v>15.018907954559999</v>
          </cell>
          <cell r="M53">
            <v>15.870740695679999</v>
          </cell>
        </row>
        <row r="54">
          <cell r="A54">
            <v>51</v>
          </cell>
          <cell r="D54">
            <v>21.410734073213998</v>
          </cell>
          <cell r="E54">
            <v>22.911702898842297</v>
          </cell>
          <cell r="F54">
            <v>15.527656320000002</v>
          </cell>
          <cell r="G54">
            <v>15.347328065882355</v>
          </cell>
          <cell r="H54">
            <v>17.804200989399998</v>
          </cell>
          <cell r="I54">
            <v>21.793996478621569</v>
          </cell>
        </row>
        <row r="55">
          <cell r="A55">
            <v>52</v>
          </cell>
          <cell r="D55">
            <v>21.521667322728</v>
          </cell>
          <cell r="E55">
            <v>22.883904779594769</v>
          </cell>
          <cell r="F55">
            <v>15.578946240000001</v>
          </cell>
          <cell r="G55">
            <v>15.35128908923077</v>
          </cell>
          <cell r="H55">
            <v>17.848098648800001</v>
          </cell>
          <cell r="I55">
            <v>21.717691735169232</v>
          </cell>
        </row>
        <row r="56">
          <cell r="A56">
            <v>53</v>
          </cell>
          <cell r="D56">
            <v>21.632600572242001</v>
          </cell>
          <cell r="E56">
            <v>22.859248726158736</v>
          </cell>
          <cell r="F56">
            <v>15.630236159999999</v>
          </cell>
          <cell r="G56">
            <v>15.356068374339625</v>
          </cell>
          <cell r="H56">
            <v>17.8919963082</v>
          </cell>
          <cell r="I56">
            <v>21.645094673722642</v>
          </cell>
        </row>
        <row r="57">
          <cell r="A57">
            <v>54</v>
          </cell>
          <cell r="D57">
            <v>21.743533821755999</v>
          </cell>
          <cell r="E57">
            <v>22.837560179322441</v>
          </cell>
          <cell r="F57">
            <v>15.681526080000001</v>
          </cell>
          <cell r="G57">
            <v>15.361620462222223</v>
          </cell>
          <cell r="H57">
            <v>17.935893967600002</v>
          </cell>
          <cell r="I57">
            <v>21.575999311948149</v>
          </cell>
        </row>
        <row r="58">
          <cell r="A58">
            <v>55</v>
          </cell>
          <cell r="D58">
            <v>21.854467071269998</v>
          </cell>
          <cell r="E58">
            <v>22.818677275089541</v>
          </cell>
          <cell r="F58">
            <v>15.732816000000001</v>
          </cell>
          <cell r="G58">
            <v>15.367903200000002</v>
          </cell>
          <cell r="H58">
            <v>17.979791626999997</v>
          </cell>
          <cell r="I58">
            <v>21.510214648045451</v>
          </cell>
        </row>
        <row r="59">
          <cell r="A59">
            <v>56</v>
          </cell>
          <cell r="D59">
            <v>21.965400320783999</v>
          </cell>
          <cell r="E59">
            <v>22.802449711177712</v>
          </cell>
          <cell r="H59">
            <v>18.0236892864</v>
          </cell>
          <cell r="I59">
            <v>21.447563323200001</v>
          </cell>
        </row>
        <row r="60">
          <cell r="A60">
            <v>57</v>
          </cell>
          <cell r="D60">
            <v>22.076333570298001</v>
          </cell>
          <cell r="E60">
            <v>22.788737732833209</v>
          </cell>
          <cell r="H60">
            <v>18.067586945799999</v>
          </cell>
          <cell r="I60">
            <v>21.387880424829824</v>
          </cell>
        </row>
        <row r="61">
          <cell r="A61">
            <v>58</v>
          </cell>
          <cell r="D61">
            <v>22.187266819811999</v>
          </cell>
          <cell r="E61">
            <v>22.77741122356117</v>
          </cell>
          <cell r="H61">
            <v>18.111484605199998</v>
          </cell>
          <cell r="I61">
            <v>21.331012413634479</v>
          </cell>
        </row>
        <row r="62">
          <cell r="A62">
            <v>59</v>
          </cell>
          <cell r="D62">
            <v>22.298200069325997</v>
          </cell>
          <cell r="E62">
            <v>22.768348888324013</v>
          </cell>
          <cell r="H62">
            <v>18.1553822646</v>
          </cell>
          <cell r="I62">
            <v>21.276816159757622</v>
          </cell>
        </row>
        <row r="63">
          <cell r="A63">
            <v>60</v>
          </cell>
          <cell r="D63">
            <v>22.409133318839999</v>
          </cell>
          <cell r="E63">
            <v>22.761437518420003</v>
          </cell>
          <cell r="H63">
            <v>18.199279923999999</v>
          </cell>
          <cell r="I63">
            <v>21.225158075333333</v>
          </cell>
        </row>
        <row r="64">
          <cell r="A64">
            <v>61</v>
          </cell>
          <cell r="D64">
            <v>22.520066568354</v>
          </cell>
          <cell r="E64">
            <v>22.756571328668802</v>
          </cell>
          <cell r="H64">
            <v>18.243177583399998</v>
          </cell>
          <cell r="I64">
            <v>21.175913332355734</v>
          </cell>
        </row>
        <row r="65">
          <cell r="A65">
            <v>62</v>
          </cell>
          <cell r="D65">
            <v>22.630999817867998</v>
          </cell>
          <cell r="E65">
            <v>22.753651358740449</v>
          </cell>
          <cell r="H65">
            <v>18.287075242799997</v>
          </cell>
          <cell r="I65">
            <v>21.128965156238706</v>
          </cell>
        </row>
        <row r="66">
          <cell r="A66">
            <v>63</v>
          </cell>
          <cell r="D66">
            <v>22.741933067382</v>
          </cell>
          <cell r="E66">
            <v>22.752584931500522</v>
          </cell>
          <cell r="H66">
            <v>18.330972902199999</v>
          </cell>
          <cell r="I66">
            <v>21.084204186655555</v>
          </cell>
        </row>
        <row r="67">
          <cell r="A67">
            <v>64</v>
          </cell>
          <cell r="D67">
            <v>22.852866316895998</v>
          </cell>
          <cell r="E67">
            <v>22.753285162135498</v>
          </cell>
          <cell r="H67">
            <v>18.374870561599998</v>
          </cell>
          <cell r="I67">
            <v>21.0415278983</v>
          </cell>
        </row>
        <row r="68">
          <cell r="A68">
            <v>65</v>
          </cell>
          <cell r="D68">
            <v>22.96379956641</v>
          </cell>
          <cell r="E68">
            <v>22.755670512589614</v>
          </cell>
          <cell r="H68">
            <v>18.418768220999997</v>
          </cell>
          <cell r="I68">
            <v>21.000840075115381</v>
          </cell>
        </row>
        <row r="69">
          <cell r="A69">
            <v>66</v>
          </cell>
          <cell r="D69">
            <v>23.074732815923998</v>
          </cell>
          <cell r="E69">
            <v>22.759664386507453</v>
          </cell>
          <cell r="H69">
            <v>18.462665880400003</v>
          </cell>
          <cell r="I69">
            <v>20.962050332321212</v>
          </cell>
        </row>
        <row r="70">
          <cell r="A70">
            <v>67</v>
          </cell>
          <cell r="D70">
            <v>23.185666065438003</v>
          </cell>
          <cell r="E70">
            <v>22.765194760450342</v>
          </cell>
          <cell r="H70">
            <v>18.506563539799998</v>
          </cell>
          <cell r="I70">
            <v>20.925073681243287</v>
          </cell>
        </row>
        <row r="71">
          <cell r="A71">
            <v>68</v>
          </cell>
          <cell r="D71">
            <v>23.296599314952001</v>
          </cell>
          <cell r="E71">
            <v>22.772193847652467</v>
          </cell>
          <cell r="H71">
            <v>18.550461199199997</v>
          </cell>
          <cell r="I71">
            <v>20.889830132541174</v>
          </cell>
        </row>
        <row r="72">
          <cell r="A72">
            <v>69</v>
          </cell>
          <cell r="D72">
            <v>23.407532564466003</v>
          </cell>
          <cell r="E72">
            <v>22.780597791015609</v>
          </cell>
          <cell r="H72">
            <v>18.5943588586</v>
          </cell>
          <cell r="I72">
            <v>20.856244333937681</v>
          </cell>
        </row>
        <row r="73">
          <cell r="A73">
            <v>70</v>
          </cell>
          <cell r="D73">
            <v>23.518465813980001</v>
          </cell>
          <cell r="E73">
            <v>22.790346382418566</v>
          </cell>
          <cell r="H73">
            <v>18.638256517999999</v>
          </cell>
          <cell r="I73">
            <v>20.824245239000003</v>
          </cell>
        </row>
        <row r="74">
          <cell r="A74">
            <v>71</v>
          </cell>
          <cell r="D74">
            <v>23.629399063494002</v>
          </cell>
          <cell r="E74">
            <v>22.801382805747</v>
          </cell>
          <cell r="H74">
            <v>18.682154177400001</v>
          </cell>
          <cell r="I74">
            <v>20.793765803911267</v>
          </cell>
        </row>
        <row r="75">
          <cell r="A75">
            <v>72</v>
          </cell>
          <cell r="D75">
            <v>23.740332313008004</v>
          </cell>
          <cell r="E75">
            <v>22.813653401337334</v>
          </cell>
          <cell r="H75">
            <v>18.7260518368</v>
          </cell>
          <cell r="I75">
            <v>20.764742709511111</v>
          </cell>
        </row>
        <row r="76">
          <cell r="A76">
            <v>73</v>
          </cell>
          <cell r="D76">
            <v>23.851265562522002</v>
          </cell>
          <cell r="E76">
            <v>22.827107449781543</v>
          </cell>
          <cell r="H76">
            <v>18.769949496199999</v>
          </cell>
          <cell r="I76">
            <v>20.737116106182189</v>
          </cell>
        </row>
        <row r="77">
          <cell r="A77">
            <v>74</v>
          </cell>
          <cell r="D77">
            <v>23.962198812035997</v>
          </cell>
          <cell r="E77">
            <v>22.841696973261243</v>
          </cell>
          <cell r="H77">
            <v>18.813847155599998</v>
          </cell>
          <cell r="I77">
            <v>20.710829379421622</v>
          </cell>
        </row>
        <row r="78">
          <cell r="A78">
            <v>75</v>
          </cell>
          <cell r="D78">
            <v>24.073132061549998</v>
          </cell>
          <cell r="E78">
            <v>22.857376552774994</v>
          </cell>
          <cell r="H78">
            <v>18.857744814999997</v>
          </cell>
          <cell r="I78">
            <v>20.685828934166668</v>
          </cell>
        </row>
        <row r="79">
          <cell r="A79">
            <v>76</v>
          </cell>
          <cell r="D79">
            <v>24.184065311064</v>
          </cell>
          <cell r="E79">
            <v>22.874103159795155</v>
          </cell>
          <cell r="H79">
            <v>18.901642474400003</v>
          </cell>
          <cell r="I79">
            <v>20.662063996147371</v>
          </cell>
        </row>
        <row r="80">
          <cell r="A80">
            <v>77</v>
          </cell>
          <cell r="D80">
            <v>24.294998560577998</v>
          </cell>
          <cell r="E80">
            <v>22.891836001042243</v>
          </cell>
          <cell r="H80">
            <v>18.945540133799998</v>
          </cell>
          <cell r="I80">
            <v>20.639486428718179</v>
          </cell>
        </row>
        <row r="81">
          <cell r="A81">
            <v>78</v>
          </cell>
          <cell r="D81">
            <v>24.405931810092</v>
          </cell>
          <cell r="E81">
            <v>22.910536375199847</v>
          </cell>
          <cell r="H81">
            <v>18.9894377932</v>
          </cell>
          <cell r="I81">
            <v>20.618050563779487</v>
          </cell>
        </row>
        <row r="82">
          <cell r="A82">
            <v>79</v>
          </cell>
          <cell r="D82">
            <v>24.516865059605998</v>
          </cell>
          <cell r="E82">
            <v>22.930167540511857</v>
          </cell>
          <cell r="H82">
            <v>19.033335452599999</v>
          </cell>
          <cell r="I82">
            <v>20.597713045540505</v>
          </cell>
        </row>
        <row r="83">
          <cell r="A83">
            <v>80</v>
          </cell>
          <cell r="D83">
            <v>24.627798309119999</v>
          </cell>
          <cell r="E83">
            <v>22.950694592309993</v>
          </cell>
          <cell r="H83">
            <v>19.077233111999998</v>
          </cell>
          <cell r="I83">
            <v>20.578432685999996</v>
          </cell>
          <cell r="T83">
            <v>18.985132756920002</v>
          </cell>
          <cell r="U83">
            <v>21.153250070472005</v>
          </cell>
          <cell r="V83">
            <v>19.111325971328004</v>
          </cell>
          <cell r="W83">
            <v>22.237323880864004</v>
          </cell>
        </row>
        <row r="84">
          <cell r="A84">
            <v>81</v>
          </cell>
          <cell r="H84">
            <v>19.121130771400001</v>
          </cell>
          <cell r="I84">
            <v>20.560170331132099</v>
          </cell>
          <cell r="T84">
            <v>19.013984117601602</v>
          </cell>
          <cell r="U84">
            <v>21.126661284876803</v>
          </cell>
          <cell r="V84">
            <v>19.133580686889601</v>
          </cell>
          <cell r="W84">
            <v>22.198868688867023</v>
          </cell>
        </row>
        <row r="85">
          <cell r="A85">
            <v>82</v>
          </cell>
          <cell r="H85">
            <v>19.165028430799996</v>
          </cell>
          <cell r="I85">
            <v>20.542888736863414</v>
          </cell>
          <cell r="T85">
            <v>19.042835478283202</v>
          </cell>
          <cell r="U85">
            <v>21.101072852109308</v>
          </cell>
          <cell r="V85">
            <v>19.155835402451203</v>
          </cell>
          <cell r="W85">
            <v>22.161622827352431</v>
          </cell>
        </row>
        <row r="86">
          <cell r="A86">
            <v>83</v>
          </cell>
          <cell r="H86">
            <v>19.208926090200002</v>
          </cell>
          <cell r="I86">
            <v>20.526552454015661</v>
          </cell>
          <cell r="T86">
            <v>19.071686838964801</v>
          </cell>
          <cell r="U86">
            <v>21.076448614838402</v>
          </cell>
          <cell r="V86">
            <v>19.178090118012801</v>
          </cell>
          <cell r="W86">
            <v>22.125542585579897</v>
          </cell>
        </row>
        <row r="87">
          <cell r="A87">
            <v>84</v>
          </cell>
          <cell r="H87">
            <v>19.252823749599997</v>
          </cell>
          <cell r="I87">
            <v>20.511127721466664</v>
          </cell>
          <cell r="T87">
            <v>19.100538199646405</v>
          </cell>
          <cell r="U87">
            <v>21.052754137510629</v>
          </cell>
          <cell r="V87">
            <v>19.200344833574402</v>
          </cell>
          <cell r="W87">
            <v>22.090586334272913</v>
          </cell>
        </row>
        <row r="88">
          <cell r="A88">
            <v>85</v>
          </cell>
          <cell r="H88">
            <v>19.296721408999996</v>
          </cell>
          <cell r="I88">
            <v>20.496582366852937</v>
          </cell>
          <cell r="T88">
            <v>19.129389560328001</v>
          </cell>
          <cell r="U88">
            <v>21.029956605069174</v>
          </cell>
          <cell r="V88">
            <v>19.222599549136</v>
          </cell>
          <cell r="W88">
            <v>22.056714403179765</v>
          </cell>
        </row>
        <row r="89">
          <cell r="A89">
            <v>86</v>
          </cell>
          <cell r="H89">
            <v>19.340619068400002</v>
          </cell>
          <cell r="I89">
            <v>20.482885714199995</v>
          </cell>
          <cell r="T89">
            <v>19.158240921009604</v>
          </cell>
          <cell r="U89">
            <v>21.008024728738938</v>
          </cell>
          <cell r="V89">
            <v>19.244854264697601</v>
          </cell>
          <cell r="W89">
            <v>22.023888967176706</v>
          </cell>
        </row>
        <row r="90">
          <cell r="A90">
            <v>87</v>
          </cell>
          <cell r="H90">
            <v>19.384516727799998</v>
          </cell>
          <cell r="I90">
            <v>20.470008497922986</v>
          </cell>
          <cell r="T90">
            <v>19.187092281691204</v>
          </cell>
          <cell r="U90">
            <v>20.986928658309189</v>
          </cell>
          <cell r="V90">
            <v>19.267108980259199</v>
          </cell>
          <cell r="W90">
            <v>21.992073940226156</v>
          </cell>
        </row>
        <row r="91">
          <cell r="A91">
            <v>88</v>
          </cell>
          <cell r="H91">
            <v>19.4284143872</v>
          </cell>
          <cell r="I91">
            <v>20.457922782690908</v>
          </cell>
          <cell r="T91">
            <v>19.2159436423728</v>
          </cell>
          <cell r="U91">
            <v>20.966639900396945</v>
          </cell>
          <cell r="V91">
            <v>19.289363695820803</v>
          </cell>
          <cell r="W91">
            <v>21.961234876564948</v>
          </cell>
        </row>
        <row r="92">
          <cell r="A92">
            <v>89</v>
          </cell>
          <cell r="H92">
            <v>19.472312046599999</v>
          </cell>
          <cell r="I92">
            <v>20.446601888693259</v>
          </cell>
          <cell r="T92">
            <v>19.244795003054403</v>
          </cell>
          <cell r="U92">
            <v>20.947131242220728</v>
          </cell>
          <cell r="V92">
            <v>19.311618411382401</v>
          </cell>
          <cell r="W92">
            <v>21.931338878554122</v>
          </cell>
        </row>
        <row r="93">
          <cell r="A93">
            <v>90</v>
          </cell>
          <cell r="H93">
            <v>19.516209706000001</v>
          </cell>
          <cell r="I93">
            <v>20.436020321888886</v>
          </cell>
          <cell r="T93">
            <v>19.273646363736002</v>
          </cell>
          <cell r="U93">
            <v>20.928376680456001</v>
          </cell>
          <cell r="V93">
            <v>19.333873126944003</v>
          </cell>
          <cell r="W93">
            <v>21.902354510672001</v>
          </cell>
        </row>
        <row r="94">
          <cell r="A94">
            <v>91</v>
          </cell>
          <cell r="H94">
            <v>19.560107365399997</v>
          </cell>
          <cell r="I94">
            <v>20.426153708853846</v>
          </cell>
          <cell r="T94">
            <v>19.302497724417606</v>
          </cell>
          <cell r="U94">
            <v>20.910351354781508</v>
          </cell>
          <cell r="V94">
            <v>19.356127842505604</v>
          </cell>
          <cell r="W94">
            <v>21.874251719178073</v>
          </cell>
        </row>
        <row r="95">
          <cell r="A95">
            <v>92</v>
          </cell>
          <cell r="H95">
            <v>19.604005024799999</v>
          </cell>
          <cell r="I95">
            <v>20.41697873587826</v>
          </cell>
          <cell r="T95">
            <v>19.331349085099198</v>
          </cell>
          <cell r="U95">
            <v>20.893031485759511</v>
          </cell>
          <cell r="V95">
            <v>19.378382558067198</v>
          </cell>
          <cell r="W95">
            <v>21.847001757016209</v>
          </cell>
        </row>
        <row r="96">
          <cell r="A96">
            <v>93</v>
          </cell>
          <cell r="H96">
            <v>19.647902684200002</v>
          </cell>
          <cell r="I96">
            <v>20.408473091992473</v>
          </cell>
          <cell r="T96">
            <v>19.360200445780801</v>
          </cell>
          <cell r="U96">
            <v>20.876394316723822</v>
          </cell>
          <cell r="V96">
            <v>19.400637273628799</v>
          </cell>
          <cell r="W96">
            <v>21.820577113562788</v>
          </cell>
        </row>
        <row r="97">
          <cell r="A97">
            <v>94</v>
          </cell>
          <cell r="H97">
            <v>19.691800343599997</v>
          </cell>
          <cell r="I97">
            <v>20.400615415629787</v>
          </cell>
          <cell r="T97">
            <v>19.389051806462401</v>
          </cell>
          <cell r="U97">
            <v>20.86041805937699</v>
          </cell>
          <cell r="V97">
            <v>19.422891989190401</v>
          </cell>
          <cell r="W97">
            <v>21.794951448859031</v>
          </cell>
        </row>
        <row r="98">
          <cell r="A98">
            <v>95</v>
          </cell>
          <cell r="H98">
            <v>19.735698003</v>
          </cell>
          <cell r="I98">
            <v>20.393385244657896</v>
          </cell>
          <cell r="T98">
            <v>19.417903167143997</v>
          </cell>
          <cell r="U98">
            <v>20.845081842823582</v>
          </cell>
          <cell r="V98">
            <v>19.445146704752005</v>
          </cell>
          <cell r="W98">
            <v>21.770099531997054</v>
          </cell>
        </row>
        <row r="99">
          <cell r="A99">
            <v>96</v>
          </cell>
          <cell r="H99">
            <v>19.779595662399998</v>
          </cell>
          <cell r="I99">
            <v>20.386762969533333</v>
          </cell>
          <cell r="T99">
            <v>19.4467545278256</v>
          </cell>
          <cell r="U99">
            <v>20.830365665788801</v>
          </cell>
          <cell r="V99">
            <v>19.4674014203136</v>
          </cell>
          <cell r="W99">
            <v>21.745997183356803</v>
          </cell>
        </row>
        <row r="100">
          <cell r="A100">
            <v>97</v>
          </cell>
          <cell r="H100">
            <v>19.823493321799997</v>
          </cell>
          <cell r="I100">
            <v>20.380729789353605</v>
          </cell>
          <cell r="T100">
            <v>19.4756058885072</v>
          </cell>
          <cell r="U100">
            <v>20.816250351792693</v>
          </cell>
          <cell r="V100">
            <v>19.489656135875201</v>
          </cell>
          <cell r="W100">
            <v>21.722621220415949</v>
          </cell>
        </row>
        <row r="101">
          <cell r="A101">
            <v>98</v>
          </cell>
          <cell r="H101">
            <v>19.8673909812</v>
          </cell>
          <cell r="I101">
            <v>20.3752676706</v>
          </cell>
          <cell r="T101">
            <v>19.5044572491888</v>
          </cell>
          <cell r="U101">
            <v>20.802717507068767</v>
          </cell>
          <cell r="V101">
            <v>19.511910851436802</v>
          </cell>
          <cell r="W101">
            <v>21.699949406877582</v>
          </cell>
        </row>
        <row r="102">
          <cell r="A102">
            <v>99</v>
          </cell>
          <cell r="H102">
            <v>19.911288640599999</v>
          </cell>
          <cell r="I102">
            <v>20.370359308380806</v>
          </cell>
          <cell r="T102">
            <v>19.533308609870399</v>
          </cell>
          <cell r="U102">
            <v>20.789749481033017</v>
          </cell>
          <cell r="V102">
            <v>19.5341655669984</v>
          </cell>
          <cell r="W102">
            <v>21.677960404881016</v>
          </cell>
        </row>
        <row r="103">
          <cell r="A103">
            <v>100</v>
          </cell>
          <cell r="H103">
            <v>19.955186300000001</v>
          </cell>
          <cell r="I103">
            <v>20.365988090000002</v>
          </cell>
          <cell r="T103">
            <v>19.562159970552003</v>
          </cell>
          <cell r="U103">
            <v>20.7773293291248</v>
          </cell>
          <cell r="V103">
            <v>19.556420282559998</v>
          </cell>
          <cell r="W103">
            <v>21.656633730080003</v>
          </cell>
        </row>
        <row r="104">
          <cell r="A104">
            <v>101</v>
          </cell>
          <cell r="H104">
            <v>19.999083959399997</v>
          </cell>
          <cell r="I104">
            <v>20.3621380606901</v>
          </cell>
          <cell r="T104">
            <v>19.591011331233602</v>
          </cell>
          <cell r="U104">
            <v>20.765440777855176</v>
          </cell>
          <cell r="V104">
            <v>19.578674998121599</v>
          </cell>
          <cell r="W104">
            <v>21.635949709389514</v>
          </cell>
        </row>
        <row r="105">
          <cell r="A105">
            <v>102</v>
          </cell>
          <cell r="H105">
            <v>20.042981618799995</v>
          </cell>
          <cell r="I105">
            <v>20.358793891360783</v>
          </cell>
          <cell r="T105">
            <v>19.619862691915198</v>
          </cell>
          <cell r="U105">
            <v>20.754068191911248</v>
          </cell>
          <cell r="V105">
            <v>19.600929713683204</v>
          </cell>
          <cell r="W105">
            <v>21.615889441218073</v>
          </cell>
        </row>
        <row r="106">
          <cell r="A106">
            <v>103</v>
          </cell>
          <cell r="H106">
            <v>20.086879278200001</v>
          </cell>
          <cell r="I106">
            <v>20.355940848226215</v>
          </cell>
          <cell r="T106">
            <v>19.648714052596802</v>
          </cell>
          <cell r="U106">
            <v>20.74319654317673</v>
          </cell>
          <cell r="V106">
            <v>19.623184429244802</v>
          </cell>
          <cell r="W106">
            <v>21.596434758016578</v>
          </cell>
        </row>
        <row r="107">
          <cell r="A107">
            <v>104</v>
          </cell>
          <cell r="H107">
            <v>20.130776937599997</v>
          </cell>
          <cell r="I107">
            <v>20.353564764184611</v>
          </cell>
          <cell r="T107">
            <v>19.677565413278401</v>
          </cell>
          <cell r="U107">
            <v>20.732811381539818</v>
          </cell>
          <cell r="V107">
            <v>19.645439144806403</v>
          </cell>
          <cell r="W107">
            <v>21.577568190987815</v>
          </cell>
        </row>
        <row r="108">
          <cell r="A108">
            <v>105</v>
          </cell>
          <cell r="T108">
            <v>19.706416773960001</v>
          </cell>
          <cell r="U108">
            <v>20.722898807369145</v>
          </cell>
          <cell r="V108">
            <v>19.667693860368001</v>
          </cell>
          <cell r="W108">
            <v>21.559272936812572</v>
          </cell>
        </row>
        <row r="109">
          <cell r="A109">
            <v>106</v>
          </cell>
          <cell r="T109">
            <v>19.735268134641601</v>
          </cell>
          <cell r="U109">
            <v>20.713445445547745</v>
          </cell>
          <cell r="V109">
            <v>19.689948575929602</v>
          </cell>
          <cell r="W109">
            <v>21.541532826259139</v>
          </cell>
        </row>
        <row r="110">
          <cell r="A110">
            <v>107</v>
          </cell>
          <cell r="T110">
            <v>19.764119495323204</v>
          </cell>
          <cell r="U110">
            <v>20.704438420963022</v>
          </cell>
          <cell r="V110">
            <v>19.7122032914912</v>
          </cell>
          <cell r="W110">
            <v>21.524332294553076</v>
          </cell>
        </row>
        <row r="111">
          <cell r="A111">
            <v>108</v>
          </cell>
          <cell r="T111">
            <v>19.7929708560048</v>
          </cell>
          <cell r="U111">
            <v>20.695865335358398</v>
          </cell>
          <cell r="V111">
            <v>19.734458007052801</v>
          </cell>
          <cell r="W111">
            <v>21.507656353393063</v>
          </cell>
        </row>
        <row r="112">
          <cell r="A112">
            <v>109</v>
          </cell>
          <cell r="T112">
            <v>19.8218222166864</v>
          </cell>
          <cell r="U112">
            <v>20.687714245459201</v>
          </cell>
          <cell r="V112">
            <v>19.756712722614399</v>
          </cell>
          <cell r="W112">
            <v>21.491490564507195</v>
          </cell>
        </row>
        <row r="113">
          <cell r="A113">
            <v>110</v>
          </cell>
          <cell r="T113">
            <v>19.850673577368003</v>
          </cell>
          <cell r="U113">
            <v>20.679973642291642</v>
          </cell>
          <cell r="V113">
            <v>19.778967438176004</v>
          </cell>
          <cell r="W113">
            <v>21.475821014651636</v>
          </cell>
        </row>
        <row r="114">
          <cell r="A114">
            <v>111</v>
          </cell>
          <cell r="T114">
            <v>19.879524938049602</v>
          </cell>
          <cell r="U114">
            <v>20.672632431619718</v>
          </cell>
          <cell r="V114">
            <v>19.801222153737601</v>
          </cell>
          <cell r="W114">
            <v>21.460634291960694</v>
          </cell>
        </row>
        <row r="115">
          <cell r="A115">
            <v>112</v>
          </cell>
          <cell r="T115">
            <v>19.908376298731202</v>
          </cell>
          <cell r="U115">
            <v>20.665679915430172</v>
          </cell>
          <cell r="V115">
            <v>19.823476869299203</v>
          </cell>
          <cell r="W115">
            <v>21.445917463563887</v>
          </cell>
        </row>
        <row r="116">
          <cell r="A116">
            <v>113</v>
          </cell>
          <cell r="T116">
            <v>19.937227659412802</v>
          </cell>
          <cell r="U116">
            <v>20.659105774400455</v>
          </cell>
          <cell r="V116">
            <v>19.8457315848608</v>
          </cell>
          <cell r="W116">
            <v>21.431658054391463</v>
          </cell>
        </row>
        <row r="117">
          <cell r="A117">
            <v>114</v>
          </cell>
          <cell r="T117">
            <v>19.966079020094405</v>
          </cell>
          <cell r="U117">
            <v>20.652900051289514</v>
          </cell>
          <cell r="V117">
            <v>19.867986300422398</v>
          </cell>
          <cell r="W117">
            <v>21.417844027095409</v>
          </cell>
        </row>
        <row r="118">
          <cell r="A118">
            <v>115</v>
          </cell>
          <cell r="T118">
            <v>19.994930380776001</v>
          </cell>
          <cell r="U118">
            <v>20.647053135195133</v>
          </cell>
          <cell r="V118">
            <v>19.890241015984</v>
          </cell>
          <cell r="W118">
            <v>21.404463763018086</v>
          </cell>
        </row>
        <row r="119">
          <cell r="A119">
            <v>116</v>
          </cell>
          <cell r="T119">
            <v>20.023781741457601</v>
          </cell>
          <cell r="U119">
            <v>20.641555746625489</v>
          </cell>
          <cell r="V119">
            <v>19.912495731545601</v>
          </cell>
          <cell r="W119">
            <v>21.391506044145217</v>
          </cell>
        </row>
        <row r="120">
          <cell r="A120">
            <v>117</v>
          </cell>
          <cell r="T120">
            <v>20.052633102139204</v>
          </cell>
          <cell r="U120">
            <v>20.636398923336372</v>
          </cell>
          <cell r="V120">
            <v>19.934750447107206</v>
          </cell>
          <cell r="W120">
            <v>21.378960035984374</v>
          </cell>
        </row>
        <row r="121">
          <cell r="A121">
            <v>118</v>
          </cell>
          <cell r="T121">
            <v>20.081484462820796</v>
          </cell>
          <cell r="U121">
            <v>20.631574006888439</v>
          </cell>
          <cell r="V121">
            <v>19.9570051626688</v>
          </cell>
          <cell r="W121">
            <v>21.36681527131406</v>
          </cell>
        </row>
        <row r="122">
          <cell r="A122">
            <v>119</v>
          </cell>
          <cell r="T122">
            <v>20.1103358235024</v>
          </cell>
          <cell r="U122">
            <v>20.627072629882324</v>
          </cell>
          <cell r="V122">
            <v>19.979259878230401</v>
          </cell>
          <cell r="W122">
            <v>21.355061634752179</v>
          </cell>
        </row>
        <row r="123">
          <cell r="A123">
            <v>120</v>
          </cell>
          <cell r="T123">
            <v>20.139187184183999</v>
          </cell>
          <cell r="U123">
            <v>20.622886703831998</v>
          </cell>
          <cell r="V123">
            <v>20.001514593792002</v>
          </cell>
          <cell r="W123">
            <v>21.343689348096003</v>
          </cell>
        </row>
        <row r="124">
          <cell r="A124">
            <v>121</v>
          </cell>
          <cell r="T124">
            <v>20.168038544865603</v>
          </cell>
          <cell r="U124">
            <v>20.619008407639377</v>
          </cell>
          <cell r="V124">
            <v>20.0237693093536</v>
          </cell>
          <cell r="W124">
            <v>21.332688956389198</v>
          </cell>
        </row>
        <row r="125">
          <cell r="A125">
            <v>122</v>
          </cell>
          <cell r="T125">
            <v>20.196889905547199</v>
          </cell>
          <cell r="U125">
            <v>20.615430176635829</v>
          </cell>
          <cell r="V125">
            <v>20.046024024915198</v>
          </cell>
          <cell r="W125">
            <v>21.322051314673995</v>
          </cell>
        </row>
        <row r="126">
          <cell r="A126">
            <v>123</v>
          </cell>
          <cell r="T126">
            <v>20.225741266228802</v>
          </cell>
          <cell r="U126">
            <v>20.612144692158207</v>
          </cell>
          <cell r="V126">
            <v>20.068278740476799</v>
          </cell>
          <cell r="W126">
            <v>21.31176757538962</v>
          </cell>
        </row>
        <row r="127">
          <cell r="A127">
            <v>124</v>
          </cell>
          <cell r="T127">
            <v>20.254592626910402</v>
          </cell>
          <cell r="U127">
            <v>20.609144871629265</v>
          </cell>
          <cell r="V127">
            <v>20.090533456038401</v>
          </cell>
          <cell r="W127">
            <v>21.30182917638049</v>
          </cell>
        </row>
        <row r="128">
          <cell r="A128">
            <v>125</v>
          </cell>
          <cell r="T128">
            <v>20.283443987592001</v>
          </cell>
          <cell r="U128">
            <v>20.606423859114237</v>
          </cell>
          <cell r="V128">
            <v>20.112788171600005</v>
          </cell>
          <cell r="W128">
            <v>21.292227829479998</v>
          </cell>
        </row>
        <row r="129">
          <cell r="A129">
            <v>126</v>
          </cell>
          <cell r="T129">
            <v>20.312295348273601</v>
          </cell>
          <cell r="U129">
            <v>20.603975016327087</v>
          </cell>
          <cell r="V129">
            <v>20.135042887161603</v>
          </cell>
          <cell r="W129">
            <v>21.282955509637944</v>
          </cell>
        </row>
        <row r="130">
          <cell r="A130">
            <v>127</v>
          </cell>
          <cell r="T130">
            <v>20.3411467089552</v>
          </cell>
          <cell r="U130">
            <v>20.601791914061636</v>
          </cell>
          <cell r="V130">
            <v>20.157297602723201</v>
          </cell>
          <cell r="W130">
            <v>21.274004444561601</v>
          </cell>
        </row>
        <row r="131">
          <cell r="A131">
            <v>128</v>
          </cell>
          <cell r="T131">
            <v>20.3699980696368</v>
          </cell>
          <cell r="U131">
            <v>20.599868324024399</v>
          </cell>
          <cell r="V131">
            <v>20.179552318284802</v>
          </cell>
          <cell r="W131">
            <v>21.265367104842401</v>
          </cell>
        </row>
        <row r="132">
          <cell r="A132">
            <v>129</v>
          </cell>
          <cell r="T132">
            <v>20.3988494303184</v>
          </cell>
          <cell r="U132">
            <v>20.598198211047293</v>
          </cell>
          <cell r="V132">
            <v>20.2018070338464</v>
          </cell>
          <cell r="W132">
            <v>21.257036194541804</v>
          </cell>
        </row>
        <row r="133">
          <cell r="A133">
            <v>130</v>
          </cell>
          <cell r="T133">
            <v>20.427700791000003</v>
          </cell>
          <cell r="U133">
            <v>20.596775725659693</v>
          </cell>
          <cell r="V133">
            <v>20.224061749408001</v>
          </cell>
          <cell r="W133">
            <v>21.249004642211691</v>
          </cell>
        </row>
        <row r="134">
          <cell r="A134">
            <v>131</v>
          </cell>
          <cell r="T134">
            <v>20.456552151681599</v>
          </cell>
          <cell r="U134">
            <v>20.595595197000769</v>
          </cell>
          <cell r="V134">
            <v>20.246316464969599</v>
          </cell>
          <cell r="W134">
            <v>21.241265592326027</v>
          </cell>
        </row>
        <row r="135">
          <cell r="A135">
            <v>132</v>
          </cell>
          <cell r="T135">
            <v>20.485403512363202</v>
          </cell>
          <cell r="U135">
            <v>20.594651126053964</v>
          </cell>
          <cell r="V135">
            <v>20.268571180531204</v>
          </cell>
          <cell r="W135">
            <v>21.233812397101964</v>
          </cell>
        </row>
        <row r="136">
          <cell r="A136">
            <v>133</v>
          </cell>
          <cell r="T136">
            <v>20.514254873044802</v>
          </cell>
          <cell r="U136">
            <v>20.593938179186672</v>
          </cell>
          <cell r="V136">
            <v>20.290825896092802</v>
          </cell>
          <cell r="W136">
            <v>21.226638608690006</v>
          </cell>
        </row>
        <row r="137">
          <cell r="A137">
            <v>134</v>
          </cell>
          <cell r="T137">
            <v>20.543106233726402</v>
          </cell>
          <cell r="U137">
            <v>20.593451181979201</v>
          </cell>
          <cell r="V137">
            <v>20.313080611654403</v>
          </cell>
          <cell r="W137">
            <v>21.219737971713773</v>
          </cell>
        </row>
        <row r="138">
          <cell r="A138">
            <v>135</v>
          </cell>
          <cell r="T138">
            <v>20.571957594408001</v>
          </cell>
          <cell r="U138">
            <v>20.593185113328001</v>
          </cell>
          <cell r="V138">
            <v>20.335335327216001</v>
          </cell>
          <cell r="W138">
            <v>21.213104416141338</v>
          </cell>
        </row>
        <row r="139">
          <cell r="A139">
            <v>136</v>
          </cell>
          <cell r="T139">
            <v>20.600808955089601</v>
          </cell>
          <cell r="U139">
            <v>20.593135099809036</v>
          </cell>
          <cell r="V139">
            <v>20.357590042777598</v>
          </cell>
          <cell r="W139">
            <v>21.206732050471157</v>
          </cell>
        </row>
        <row r="140">
          <cell r="A140">
            <v>137</v>
          </cell>
          <cell r="T140">
            <v>20.629660315771204</v>
          </cell>
          <cell r="U140">
            <v>20.593296410288023</v>
          </cell>
          <cell r="V140">
            <v>20.3798447583392</v>
          </cell>
          <cell r="W140">
            <v>21.200615155216319</v>
          </cell>
        </row>
        <row r="141">
          <cell r="A141">
            <v>138</v>
          </cell>
          <cell r="T141">
            <v>20.6585116764528</v>
          </cell>
          <cell r="U141">
            <v>20.593664450765008</v>
          </cell>
          <cell r="V141">
            <v>20.402099473900801</v>
          </cell>
          <cell r="W141">
            <v>21.194748176672142</v>
          </cell>
        </row>
        <row r="142">
          <cell r="A142">
            <v>139</v>
          </cell>
          <cell r="T142">
            <v>20.687363037134403</v>
          </cell>
          <cell r="U142">
            <v>20.594234759441473</v>
          </cell>
          <cell r="V142">
            <v>20.424354189462406</v>
          </cell>
          <cell r="W142">
            <v>21.189125720952781</v>
          </cell>
        </row>
        <row r="143">
          <cell r="A143">
            <v>140</v>
          </cell>
          <cell r="T143">
            <v>20.716214397816003</v>
          </cell>
          <cell r="U143">
            <v>20.595003001998858</v>
          </cell>
          <cell r="V143">
            <v>20.446608905024</v>
          </cell>
          <cell r="W143">
            <v>21.18374254828343</v>
          </cell>
        </row>
        <row r="144">
          <cell r="A144">
            <v>141</v>
          </cell>
          <cell r="T144">
            <v>20.745065758497599</v>
          </cell>
          <cell r="U144">
            <v>20.595964967077993</v>
          </cell>
          <cell r="V144">
            <v>20.468863620585601</v>
          </cell>
          <cell r="W144">
            <v>21.178593567535351</v>
          </cell>
        </row>
        <row r="145">
          <cell r="A145">
            <v>142</v>
          </cell>
          <cell r="T145">
            <v>20.773917119179202</v>
          </cell>
          <cell r="U145">
            <v>20.597116561949548</v>
          </cell>
          <cell r="V145">
            <v>20.491118336147203</v>
          </cell>
          <cell r="W145">
            <v>21.173673830991905</v>
          </cell>
        </row>
        <row r="146">
          <cell r="A146">
            <v>143</v>
          </cell>
          <cell r="T146">
            <v>20.802768479860802</v>
          </cell>
          <cell r="U146">
            <v>20.598453808366123</v>
          </cell>
          <cell r="V146">
            <v>20.5133730517088</v>
          </cell>
          <cell r="W146">
            <v>21.168978529334119</v>
          </cell>
        </row>
        <row r="147">
          <cell r="A147">
            <v>144</v>
          </cell>
          <cell r="T147">
            <v>20.831619840542405</v>
          </cell>
          <cell r="U147">
            <v>20.599972838587203</v>
          </cell>
          <cell r="V147">
            <v>20.535627767270398</v>
          </cell>
          <cell r="W147">
            <v>21.164502986835203</v>
          </cell>
        </row>
        <row r="148">
          <cell r="A148">
            <v>145</v>
          </cell>
          <cell r="T148">
            <v>20.860471201223998</v>
          </cell>
          <cell r="U148">
            <v>20.601669891568552</v>
          </cell>
          <cell r="V148">
            <v>20.557882482831999</v>
          </cell>
          <cell r="W148">
            <v>21.16024265675393</v>
          </cell>
        </row>
        <row r="149">
          <cell r="A149">
            <v>146</v>
          </cell>
          <cell r="T149">
            <v>20.889322561905601</v>
          </cell>
          <cell r="U149">
            <v>20.603541309308255</v>
          </cell>
          <cell r="V149">
            <v>20.580137198393601</v>
          </cell>
          <cell r="W149">
            <v>21.156193116917347</v>
          </cell>
        </row>
        <row r="150">
          <cell r="A150">
            <v>147</v>
          </cell>
          <cell r="T150">
            <v>20.918173922587201</v>
          </cell>
          <cell r="U150">
            <v>20.605583533341843</v>
          </cell>
          <cell r="V150">
            <v>20.602391913955206</v>
          </cell>
          <cell r="W150">
            <v>21.152350065483724</v>
          </cell>
        </row>
        <row r="151">
          <cell r="A151">
            <v>148</v>
          </cell>
          <cell r="T151">
            <v>20.947025283268797</v>
          </cell>
          <cell r="U151">
            <v>20.607793101379588</v>
          </cell>
          <cell r="V151">
            <v>20.6246466295168</v>
          </cell>
          <cell r="W151">
            <v>21.148709316877319</v>
          </cell>
        </row>
        <row r="152">
          <cell r="A152">
            <v>149</v>
          </cell>
          <cell r="T152">
            <v>20.9758766439504</v>
          </cell>
          <cell r="U152">
            <v>20.610166644079122</v>
          </cell>
          <cell r="V152">
            <v>20.646901345078401</v>
          </cell>
          <cell r="W152">
            <v>21.145266797886851</v>
          </cell>
        </row>
        <row r="153">
          <cell r="A153">
            <v>150</v>
          </cell>
          <cell r="R153">
            <v>10.862110305322998</v>
          </cell>
          <cell r="S153">
            <v>16.78247558507983</v>
          </cell>
          <cell r="T153">
            <v>21.004728004632</v>
          </cell>
          <cell r="U153">
            <v>20.612700881947202</v>
          </cell>
          <cell r="V153">
            <v>20.669156060640002</v>
          </cell>
          <cell r="W153">
            <v>21.142018543919995</v>
          </cell>
          <cell r="X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</row>
        <row r="154">
          <cell r="A154">
            <v>151</v>
          </cell>
          <cell r="R154">
            <v>10.866878503472019</v>
          </cell>
          <cell r="S154">
            <v>16.743283656730942</v>
          </cell>
          <cell r="X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</row>
        <row r="155">
          <cell r="A155">
            <v>152</v>
          </cell>
          <cell r="R155">
            <v>10.871646701621039</v>
          </cell>
          <cell r="S155">
            <v>16.704638781374467</v>
          </cell>
          <cell r="X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</row>
        <row r="156">
          <cell r="A156">
            <v>153</v>
          </cell>
          <cell r="R156">
            <v>10.876414899770058</v>
          </cell>
          <cell r="S156">
            <v>16.666530232481144</v>
          </cell>
          <cell r="X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</row>
        <row r="157">
          <cell r="A157">
            <v>154</v>
          </cell>
          <cell r="R157">
            <v>10.881183097919079</v>
          </cell>
          <cell r="S157">
            <v>16.628947562132851</v>
          </cell>
          <cell r="X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</row>
        <row r="158">
          <cell r="A158">
            <v>155</v>
          </cell>
          <cell r="R158">
            <v>10.885951296068098</v>
          </cell>
          <cell r="S158">
            <v>16.591880592035178</v>
          </cell>
          <cell r="X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</row>
        <row r="159">
          <cell r="A159">
            <v>156</v>
          </cell>
          <cell r="R159">
            <v>10.890719494217119</v>
          </cell>
          <cell r="S159">
            <v>16.555319404875611</v>
          </cell>
          <cell r="X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</row>
        <row r="160">
          <cell r="A160">
            <v>157</v>
          </cell>
          <cell r="R160">
            <v>10.895487692366139</v>
          </cell>
          <cell r="S160">
            <v>16.519254336012018</v>
          </cell>
          <cell r="X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</row>
        <row r="161">
          <cell r="A161">
            <v>158</v>
          </cell>
          <cell r="R161">
            <v>10.900255890515158</v>
          </cell>
          <cell r="S161">
            <v>16.483675965476756</v>
          </cell>
          <cell r="X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</row>
        <row r="162">
          <cell r="A162">
            <v>159</v>
          </cell>
          <cell r="R162">
            <v>10.905024088664179</v>
          </cell>
          <cell r="S162">
            <v>16.448575110282498</v>
          </cell>
          <cell r="X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</row>
        <row r="163">
          <cell r="A163">
            <v>160</v>
          </cell>
          <cell r="R163">
            <v>10.9097922868132</v>
          </cell>
          <cell r="S163">
            <v>16.413942817016597</v>
          </cell>
          <cell r="X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</row>
        <row r="164">
          <cell r="A164">
            <v>161</v>
          </cell>
          <cell r="R164">
            <v>10.914560484962218</v>
          </cell>
          <cell r="S164">
            <v>16.37977035471145</v>
          </cell>
          <cell r="X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</row>
        <row r="165">
          <cell r="A165">
            <v>162</v>
          </cell>
          <cell r="R165">
            <v>10.919328683111239</v>
          </cell>
          <cell r="S165">
            <v>16.34604920797889</v>
          </cell>
          <cell r="X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</row>
        <row r="166">
          <cell r="A166">
            <v>163</v>
          </cell>
          <cell r="R166">
            <v>10.924096881260258</v>
          </cell>
          <cell r="S166">
            <v>16.312771070397336</v>
          </cell>
          <cell r="X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</row>
        <row r="167">
          <cell r="A167">
            <v>164</v>
          </cell>
          <cell r="R167">
            <v>10.928865079409277</v>
          </cell>
          <cell r="S167">
            <v>16.279927838140861</v>
          </cell>
          <cell r="X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</row>
        <row r="168">
          <cell r="A168">
            <v>165</v>
          </cell>
          <cell r="R168">
            <v>10.933633277558299</v>
          </cell>
          <cell r="S168">
            <v>16.247511603839907</v>
          </cell>
          <cell r="X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</row>
        <row r="169">
          <cell r="A169">
            <v>166</v>
          </cell>
          <cell r="R169">
            <v>10.93840147570732</v>
          </cell>
          <cell r="S169">
            <v>16.215514650663959</v>
          </cell>
          <cell r="X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</row>
        <row r="170">
          <cell r="A170">
            <v>167</v>
          </cell>
          <cell r="R170">
            <v>10.943169673856339</v>
          </cell>
          <cell r="S170">
            <v>16.183929446616759</v>
          </cell>
          <cell r="X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</row>
        <row r="171">
          <cell r="A171">
            <v>168</v>
          </cell>
          <cell r="R171">
            <v>10.947937872005358</v>
          </cell>
          <cell r="S171">
            <v>16.152748639035298</v>
          </cell>
          <cell r="X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</row>
        <row r="172">
          <cell r="A172">
            <v>169</v>
          </cell>
          <cell r="R172">
            <v>10.952706070154379</v>
          </cell>
          <cell r="S172">
            <v>16.121965049284082</v>
          </cell>
          <cell r="X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</row>
        <row r="173">
          <cell r="A173">
            <v>170</v>
          </cell>
          <cell r="R173">
            <v>10.957474268303399</v>
          </cell>
          <cell r="S173">
            <v>16.091571667636696</v>
          </cell>
          <cell r="X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</row>
        <row r="174">
          <cell r="A174">
            <v>171</v>
          </cell>
          <cell r="R174">
            <v>10.96224246645242</v>
          </cell>
          <cell r="S174">
            <v>16.061561648336941</v>
          </cell>
          <cell r="X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</row>
        <row r="175">
          <cell r="A175">
            <v>172</v>
          </cell>
          <cell r="R175">
            <v>10.967010664601439</v>
          </cell>
          <cell r="S175">
            <v>16.031928304832228</v>
          </cell>
          <cell r="X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</row>
        <row r="176">
          <cell r="A176">
            <v>173</v>
          </cell>
          <cell r="R176">
            <v>10.971778862750458</v>
          </cell>
          <cell r="S176">
            <v>16.002665105172369</v>
          </cell>
          <cell r="X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</row>
        <row r="177">
          <cell r="A177">
            <v>174</v>
          </cell>
          <cell r="R177">
            <v>10.976547060899479</v>
          </cell>
          <cell r="S177">
            <v>15.973765667566921</v>
          </cell>
          <cell r="X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</row>
        <row r="178">
          <cell r="A178">
            <v>175</v>
          </cell>
          <cell r="R178">
            <v>10.981315259048499</v>
          </cell>
          <cell r="S178">
            <v>15.945223756094963</v>
          </cell>
          <cell r="X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</row>
        <row r="179">
          <cell r="A179">
            <v>176</v>
          </cell>
          <cell r="R179">
            <v>10.986083457197518</v>
          </cell>
          <cell r="S179">
            <v>15.91703327656103</v>
          </cell>
          <cell r="X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</row>
        <row r="180">
          <cell r="A180">
            <v>177</v>
          </cell>
          <cell r="R180">
            <v>10.990851655346539</v>
          </cell>
          <cell r="S180">
            <v>15.889188272491602</v>
          </cell>
          <cell r="X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</row>
        <row r="181">
          <cell r="A181">
            <v>178</v>
          </cell>
          <cell r="R181">
            <v>10.99561985349556</v>
          </cell>
          <cell r="S181">
            <v>15.861682921266487</v>
          </cell>
          <cell r="X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</row>
        <row r="182">
          <cell r="A182">
            <v>179</v>
          </cell>
          <cell r="R182">
            <v>11.000388051644579</v>
          </cell>
          <cell r="S182">
            <v>15.834511530379913</v>
          </cell>
          <cell r="X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</row>
        <row r="183">
          <cell r="A183">
            <v>180</v>
          </cell>
          <cell r="R183">
            <v>11.005156249793599</v>
          </cell>
          <cell r="S183">
            <v>15.807668533826243</v>
          </cell>
          <cell r="X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</row>
        <row r="184">
          <cell r="A184">
            <v>181</v>
          </cell>
          <cell r="R184">
            <v>11.009924447942618</v>
          </cell>
          <cell r="S184">
            <v>15.781148488605481</v>
          </cell>
          <cell r="X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</row>
        <row r="185">
          <cell r="A185">
            <v>182</v>
          </cell>
          <cell r="R185">
            <v>11.014692646091639</v>
          </cell>
          <cell r="S185">
            <v>15.754946071344007</v>
          </cell>
          <cell r="X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</row>
        <row r="186">
          <cell r="A186">
            <v>183</v>
          </cell>
          <cell r="R186">
            <v>11.01946084424066</v>
          </cell>
          <cell r="S186">
            <v>15.729056075026092</v>
          </cell>
          <cell r="X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</row>
        <row r="187">
          <cell r="A187">
            <v>184</v>
          </cell>
          <cell r="R187">
            <v>11.024229042389679</v>
          </cell>
          <cell r="S187">
            <v>15.703473405832014</v>
          </cell>
          <cell r="X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</row>
        <row r="188">
          <cell r="A188">
            <v>185</v>
          </cell>
          <cell r="R188">
            <v>11.028997240538699</v>
          </cell>
          <cell r="S188">
            <v>15.678193080078673</v>
          </cell>
          <cell r="X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</row>
        <row r="189">
          <cell r="A189">
            <v>186</v>
          </cell>
          <cell r="R189">
            <v>11.033765438687718</v>
          </cell>
          <cell r="S189">
            <v>15.653210221258968</v>
          </cell>
          <cell r="X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</row>
        <row r="190">
          <cell r="A190">
            <v>187</v>
          </cell>
          <cell r="R190">
            <v>11.038533636836737</v>
          </cell>
          <cell r="S190">
            <v>15.628520057176095</v>
          </cell>
          <cell r="X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</row>
        <row r="191">
          <cell r="A191">
            <v>188</v>
          </cell>
          <cell r="R191">
            <v>11.043301834985758</v>
          </cell>
          <cell r="S191">
            <v>15.604117917169368</v>
          </cell>
          <cell r="X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</row>
        <row r="192">
          <cell r="A192">
            <v>189</v>
          </cell>
          <cell r="R192">
            <v>11.048070033134779</v>
          </cell>
          <cell r="S192">
            <v>15.579999229428051</v>
          </cell>
          <cell r="X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</row>
        <row r="193">
          <cell r="A193">
            <v>190</v>
          </cell>
          <cell r="R193">
            <v>11.052838231283799</v>
          </cell>
          <cell r="S193">
            <v>15.556159518390057</v>
          </cell>
          <cell r="X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</row>
        <row r="194">
          <cell r="A194">
            <v>191</v>
          </cell>
          <cell r="R194">
            <v>11.057606429432818</v>
          </cell>
          <cell r="S194">
            <v>15.532594402222353</v>
          </cell>
          <cell r="X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</row>
        <row r="195">
          <cell r="A195">
            <v>192</v>
          </cell>
          <cell r="R195">
            <v>11.062374627581839</v>
          </cell>
          <cell r="S195">
            <v>15.509299590380087</v>
          </cell>
          <cell r="X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</row>
        <row r="196">
          <cell r="A196">
            <v>193</v>
          </cell>
          <cell r="R196">
            <v>11.067142825730858</v>
          </cell>
          <cell r="S196">
            <v>15.486270881241621</v>
          </cell>
          <cell r="X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</row>
        <row r="197">
          <cell r="A197">
            <v>194</v>
          </cell>
          <cell r="R197">
            <v>11.071911023879879</v>
          </cell>
          <cell r="S197">
            <v>15.463504159816692</v>
          </cell>
          <cell r="X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</row>
        <row r="198">
          <cell r="A198">
            <v>195</v>
          </cell>
          <cell r="R198">
            <v>11.076679222028899</v>
          </cell>
          <cell r="S198">
            <v>15.440995395525091</v>
          </cell>
          <cell r="X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</row>
        <row r="199">
          <cell r="A199">
            <v>196</v>
          </cell>
          <cell r="R199">
            <v>11.081447420177918</v>
          </cell>
          <cell r="S199">
            <v>15.418740640043346</v>
          </cell>
          <cell r="X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</row>
        <row r="200">
          <cell r="A200">
            <v>197</v>
          </cell>
          <cell r="R200">
            <v>11.086215618326939</v>
          </cell>
          <cell r="S200">
            <v>15.396736025216997</v>
          </cell>
          <cell r="X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</row>
        <row r="201">
          <cell r="A201">
            <v>198</v>
          </cell>
          <cell r="R201">
            <v>11.090983816475958</v>
          </cell>
          <cell r="S201">
            <v>15.37497776103611</v>
          </cell>
          <cell r="X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</row>
        <row r="202">
          <cell r="A202">
            <v>199</v>
          </cell>
          <cell r="R202">
            <v>11.095752014624978</v>
          </cell>
          <cell r="S202">
            <v>15.353462133671858</v>
          </cell>
          <cell r="X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</row>
        <row r="203">
          <cell r="A203">
            <v>200</v>
          </cell>
          <cell r="R203">
            <v>11.100520212773999</v>
          </cell>
          <cell r="S203">
            <v>15.332185503571997</v>
          </cell>
          <cell r="X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</row>
        <row r="204">
          <cell r="A204">
            <v>201</v>
          </cell>
          <cell r="R204">
            <v>11.10528841092302</v>
          </cell>
          <cell r="S204">
            <v>15.311144303613176</v>
          </cell>
          <cell r="X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</row>
        <row r="205">
          <cell r="A205">
            <v>202</v>
          </cell>
          <cell r="R205">
            <v>11.110056609072039</v>
          </cell>
          <cell r="S205">
            <v>15.290335037308147</v>
          </cell>
          <cell r="X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</row>
        <row r="206">
          <cell r="A206">
            <v>203</v>
          </cell>
          <cell r="R206">
            <v>11.114824807221058</v>
          </cell>
          <cell r="S206">
            <v>15.269754277065973</v>
          </cell>
          <cell r="X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</row>
        <row r="207">
          <cell r="A207">
            <v>204</v>
          </cell>
          <cell r="R207">
            <v>11.119593005370078</v>
          </cell>
          <cell r="S207">
            <v>15.249398662503372</v>
          </cell>
          <cell r="X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</row>
        <row r="208">
          <cell r="A208">
            <v>205</v>
          </cell>
          <cell r="R208">
            <v>11.124361203519099</v>
          </cell>
          <cell r="S208">
            <v>15.229264898805525</v>
          </cell>
          <cell r="X208" t="e">
            <v>#REF!</v>
          </cell>
          <cell r="Y208" t="e">
            <v>#REF!</v>
          </cell>
          <cell r="Z208" t="e">
            <v>#REF!</v>
          </cell>
          <cell r="AA208" t="e">
            <v>#REF!</v>
          </cell>
          <cell r="AB208" t="e">
            <v>#REF!</v>
          </cell>
          <cell r="AC208" t="e">
            <v>#REF!</v>
          </cell>
        </row>
        <row r="209">
          <cell r="A209">
            <v>206</v>
          </cell>
          <cell r="R209">
            <v>11.12912940166812</v>
          </cell>
          <cell r="S209">
            <v>15.209349755134596</v>
          </cell>
          <cell r="X209" t="e">
            <v>#REF!</v>
          </cell>
          <cell r="Y209" t="e">
            <v>#REF!</v>
          </cell>
          <cell r="Z209" t="e">
            <v>#REF!</v>
          </cell>
          <cell r="AA209" t="e">
            <v>#REF!</v>
          </cell>
          <cell r="AB209" t="e">
            <v>#REF!</v>
          </cell>
          <cell r="AC209" t="e">
            <v>#REF!</v>
          </cell>
        </row>
        <row r="210">
          <cell r="A210">
            <v>207</v>
          </cell>
          <cell r="R210">
            <v>11.133897599817139</v>
          </cell>
          <cell r="S210">
            <v>15.189650063084393</v>
          </cell>
          <cell r="X210" t="e">
            <v>#REF!</v>
          </cell>
          <cell r="Y210" t="e">
            <v>#REF!</v>
          </cell>
          <cell r="Z210" t="e">
            <v>#REF!</v>
          </cell>
          <cell r="AA210" t="e">
            <v>#REF!</v>
          </cell>
          <cell r="AB210" t="e">
            <v>#REF!</v>
          </cell>
          <cell r="AC210" t="e">
            <v>#REF!</v>
          </cell>
        </row>
        <row r="211">
          <cell r="A211">
            <v>208</v>
          </cell>
          <cell r="R211">
            <v>11.138665797966159</v>
          </cell>
          <cell r="S211">
            <v>15.170162715179618</v>
          </cell>
          <cell r="X211" t="e">
            <v>#REF!</v>
          </cell>
          <cell r="Y211" t="e">
            <v>#REF!</v>
          </cell>
          <cell r="Z211" t="e">
            <v>#REF!</v>
          </cell>
          <cell r="AA211" t="e">
            <v>#REF!</v>
          </cell>
          <cell r="AB211" t="e">
            <v>#REF!</v>
          </cell>
          <cell r="AC211" t="e">
            <v>#REF!</v>
          </cell>
        </row>
        <row r="212">
          <cell r="A212">
            <v>209</v>
          </cell>
          <cell r="R212">
            <v>11.14343399611518</v>
          </cell>
          <cell r="S212">
            <v>15.150884663418186</v>
          </cell>
          <cell r="X212" t="e">
            <v>#REF!</v>
          </cell>
          <cell r="Y212" t="e">
            <v>#REF!</v>
          </cell>
          <cell r="Z212" t="e">
            <v>#REF!</v>
          </cell>
          <cell r="AA212" t="e">
            <v>#REF!</v>
          </cell>
          <cell r="AB212" t="e">
            <v>#REF!</v>
          </cell>
          <cell r="AC212" t="e">
            <v>#REF!</v>
          </cell>
        </row>
        <row r="213">
          <cell r="A213">
            <v>210</v>
          </cell>
          <cell r="R213">
            <v>11.148202194264199</v>
          </cell>
          <cell r="S213">
            <v>15.131812917855195</v>
          </cell>
          <cell r="X213" t="e">
            <v>#REF!</v>
          </cell>
          <cell r="Y213" t="e">
            <v>#REF!</v>
          </cell>
          <cell r="Z213" t="e">
            <v>#REF!</v>
          </cell>
          <cell r="AA213" t="e">
            <v>#REF!</v>
          </cell>
          <cell r="AB213" t="e">
            <v>#REF!</v>
          </cell>
          <cell r="AC213" t="e">
            <v>#REF!</v>
          </cell>
        </row>
        <row r="214">
          <cell r="A214">
            <v>211</v>
          </cell>
          <cell r="R214">
            <v>11.152970392413218</v>
          </cell>
          <cell r="S214">
            <v>15.112944545227156</v>
          </cell>
          <cell r="X214" t="e">
            <v>#REF!</v>
          </cell>
          <cell r="Y214" t="e">
            <v>#REF!</v>
          </cell>
          <cell r="Z214" t="e">
            <v>#REF!</v>
          </cell>
          <cell r="AA214" t="e">
            <v>#REF!</v>
          </cell>
          <cell r="AB214" t="e">
            <v>#REF!</v>
          </cell>
          <cell r="AC214" t="e">
            <v>#REF!</v>
          </cell>
        </row>
        <row r="215">
          <cell r="A215">
            <v>212</v>
          </cell>
          <cell r="R215">
            <v>11.157738590562239</v>
          </cell>
          <cell r="S215">
            <v>15.094276667615178</v>
          </cell>
          <cell r="X215" t="e">
            <v>#REF!</v>
          </cell>
          <cell r="Y215" t="e">
            <v>#REF!</v>
          </cell>
          <cell r="Z215" t="e">
            <v>#REF!</v>
          </cell>
          <cell r="AA215" t="e">
            <v>#REF!</v>
          </cell>
          <cell r="AB215" t="e">
            <v>#REF!</v>
          </cell>
          <cell r="AC215" t="e">
            <v>#REF!</v>
          </cell>
        </row>
        <row r="216">
          <cell r="A216">
            <v>213</v>
          </cell>
          <cell r="R216">
            <v>11.162506788711259</v>
          </cell>
          <cell r="S216">
            <v>15.075806461145795</v>
          </cell>
          <cell r="X216" t="e">
            <v>#REF!</v>
          </cell>
          <cell r="Y216" t="e">
            <v>#REF!</v>
          </cell>
          <cell r="Z216" t="e">
            <v>#REF!</v>
          </cell>
          <cell r="AA216" t="e">
            <v>#REF!</v>
          </cell>
          <cell r="AB216" t="e">
            <v>#REF!</v>
          </cell>
          <cell r="AC216" t="e">
            <v>#REF!</v>
          </cell>
        </row>
        <row r="217">
          <cell r="A217">
            <v>214</v>
          </cell>
          <cell r="R217">
            <v>11.167274986860278</v>
          </cell>
          <cell r="S217">
            <v>15.057531154728224</v>
          </cell>
          <cell r="X217" t="e">
            <v>#REF!</v>
          </cell>
          <cell r="Y217" t="e">
            <v>#REF!</v>
          </cell>
          <cell r="Z217" t="e">
            <v>#REF!</v>
          </cell>
          <cell r="AA217" t="e">
            <v>#REF!</v>
          </cell>
          <cell r="AB217" t="e">
            <v>#REF!</v>
          </cell>
          <cell r="AC217" t="e">
            <v>#REF!</v>
          </cell>
        </row>
        <row r="218">
          <cell r="A218">
            <v>215</v>
          </cell>
          <cell r="R218">
            <v>11.172043185009299</v>
          </cell>
          <cell r="S218">
            <v>15.039448028826857</v>
          </cell>
          <cell r="X218" t="e">
            <v>#REF!</v>
          </cell>
          <cell r="Y218" t="e">
            <v>#REF!</v>
          </cell>
          <cell r="Z218" t="e">
            <v>#REF!</v>
          </cell>
          <cell r="AA218" t="e">
            <v>#REF!</v>
          </cell>
          <cell r="AB218" t="e">
            <v>#REF!</v>
          </cell>
          <cell r="AC218" t="e">
            <v>#REF!</v>
          </cell>
        </row>
        <row r="219">
          <cell r="A219">
            <v>216</v>
          </cell>
          <cell r="R219">
            <v>11.176811383158318</v>
          </cell>
          <cell r="S219">
            <v>15.021554414267863</v>
          </cell>
          <cell r="X219" t="e">
            <v>#REF!</v>
          </cell>
          <cell r="Y219" t="e">
            <v>#REF!</v>
          </cell>
          <cell r="Z219" t="e">
            <v>#REF!</v>
          </cell>
          <cell r="AA219" t="e">
            <v>#REF!</v>
          </cell>
          <cell r="AB219" t="e">
            <v>#REF!</v>
          </cell>
          <cell r="AC219" t="e">
            <v>#REF!</v>
          </cell>
        </row>
        <row r="220">
          <cell r="A220">
            <v>217</v>
          </cell>
          <cell r="R220">
            <v>11.181579581307338</v>
          </cell>
          <cell r="S220">
            <v>15.003847691078763</v>
          </cell>
          <cell r="X220" t="e">
            <v>#REF!</v>
          </cell>
          <cell r="Y220" t="e">
            <v>#REF!</v>
          </cell>
          <cell r="Z220" t="e">
            <v>#REF!</v>
          </cell>
          <cell r="AA220" t="e">
            <v>#REF!</v>
          </cell>
          <cell r="AB220" t="e">
            <v>#REF!</v>
          </cell>
          <cell r="AC220" t="e">
            <v>#REF!</v>
          </cell>
        </row>
        <row r="221">
          <cell r="A221">
            <v>218</v>
          </cell>
          <cell r="R221">
            <v>11.186347779456359</v>
          </cell>
          <cell r="S221">
            <v>14.986325287359966</v>
          </cell>
          <cell r="X221" t="e">
            <v>#REF!</v>
          </cell>
          <cell r="Y221" t="e">
            <v>#REF!</v>
          </cell>
          <cell r="Z221" t="e">
            <v>#REF!</v>
          </cell>
          <cell r="AA221" t="e">
            <v>#REF!</v>
          </cell>
          <cell r="AB221" t="e">
            <v>#REF!</v>
          </cell>
          <cell r="AC221" t="e">
            <v>#REF!</v>
          </cell>
        </row>
        <row r="222">
          <cell r="A222">
            <v>219</v>
          </cell>
          <cell r="R222">
            <v>11.191115977605378</v>
          </cell>
          <cell r="S222">
            <v>14.968984678187232</v>
          </cell>
          <cell r="X222" t="e">
            <v>#REF!</v>
          </cell>
          <cell r="Y222" t="e">
            <v>#REF!</v>
          </cell>
          <cell r="Z222" t="e">
            <v>#REF!</v>
          </cell>
          <cell r="AA222" t="e">
            <v>#REF!</v>
          </cell>
          <cell r="AB222" t="e">
            <v>#REF!</v>
          </cell>
          <cell r="AC222" t="e">
            <v>#REF!</v>
          </cell>
        </row>
        <row r="223">
          <cell r="A223">
            <v>220</v>
          </cell>
          <cell r="R223">
            <v>11.195884175754399</v>
          </cell>
          <cell r="S223">
            <v>14.951823384544017</v>
          </cell>
          <cell r="X223" t="e">
            <v>#REF!</v>
          </cell>
          <cell r="Y223" t="e">
            <v>#REF!</v>
          </cell>
          <cell r="Z223" t="e">
            <v>#REF!</v>
          </cell>
          <cell r="AA223" t="e">
            <v>#REF!</v>
          </cell>
          <cell r="AB223" t="e">
            <v>#REF!</v>
          </cell>
          <cell r="AC223" t="e">
            <v>#REF!</v>
          </cell>
        </row>
        <row r="224">
          <cell r="A224">
            <v>221</v>
          </cell>
          <cell r="R224">
            <v>11.200652373903418</v>
          </cell>
          <cell r="S224">
            <v>14.934838972282861</v>
          </cell>
          <cell r="X224" t="e">
            <v>#REF!</v>
          </cell>
          <cell r="Y224" t="e">
            <v>#REF!</v>
          </cell>
          <cell r="Z224" t="e">
            <v>#REF!</v>
          </cell>
          <cell r="AA224" t="e">
            <v>#REF!</v>
          </cell>
          <cell r="AB224" t="e">
            <v>#REF!</v>
          </cell>
          <cell r="AC224" t="e">
            <v>#REF!</v>
          </cell>
        </row>
        <row r="225">
          <cell r="A225">
            <v>222</v>
          </cell>
          <cell r="R225">
            <v>11.205420572052438</v>
          </cell>
          <cell r="S225">
            <v>14.918029051114821</v>
          </cell>
          <cell r="X225" t="e">
            <v>#REF!</v>
          </cell>
          <cell r="Y225" t="e">
            <v>#REF!</v>
          </cell>
          <cell r="Z225" t="e">
            <v>#REF!</v>
          </cell>
          <cell r="AA225" t="e">
            <v>#REF!</v>
          </cell>
          <cell r="AB225" t="e">
            <v>#REF!</v>
          </cell>
          <cell r="AC225" t="e">
            <v>#REF!</v>
          </cell>
        </row>
        <row r="226">
          <cell r="A226">
            <v>223</v>
          </cell>
          <cell r="R226">
            <v>11.210188770201459</v>
          </cell>
          <cell r="S226">
            <v>14.901391273626086</v>
          </cell>
          <cell r="X226" t="e">
            <v>#REF!</v>
          </cell>
          <cell r="Y226" t="e">
            <v>#REF!</v>
          </cell>
          <cell r="Z226" t="e">
            <v>#REF!</v>
          </cell>
          <cell r="AA226" t="e">
            <v>#REF!</v>
          </cell>
          <cell r="AB226" t="e">
            <v>#REF!</v>
          </cell>
          <cell r="AC226" t="e">
            <v>#REF!</v>
          </cell>
        </row>
        <row r="227">
          <cell r="A227">
            <v>224</v>
          </cell>
          <cell r="R227">
            <v>11.21495696835048</v>
          </cell>
          <cell r="S227">
            <v>14.88492333432095</v>
          </cell>
          <cell r="X227" t="e">
            <v>#REF!</v>
          </cell>
          <cell r="Y227" t="e">
            <v>#REF!</v>
          </cell>
          <cell r="Z227" t="e">
            <v>#REF!</v>
          </cell>
          <cell r="AA227" t="e">
            <v>#REF!</v>
          </cell>
          <cell r="AB227" t="e">
            <v>#REF!</v>
          </cell>
          <cell r="AC227" t="e">
            <v>#REF!</v>
          </cell>
        </row>
        <row r="228">
          <cell r="A228">
            <v>225</v>
          </cell>
          <cell r="R228">
            <v>11.219725166499499</v>
          </cell>
          <cell r="S228">
            <v>14.868622968690303</v>
          </cell>
          <cell r="X228" t="e">
            <v>#REF!</v>
          </cell>
          <cell r="Y228" t="e">
            <v>#REF!</v>
          </cell>
          <cell r="Z228" t="e">
            <v>#REF!</v>
          </cell>
          <cell r="AA228" t="e">
            <v>#REF!</v>
          </cell>
          <cell r="AB228" t="e">
            <v>#REF!</v>
          </cell>
          <cell r="AC228" t="e">
            <v>#REF!</v>
          </cell>
        </row>
        <row r="229">
          <cell r="A229">
            <v>226</v>
          </cell>
          <cell r="R229">
            <v>11.224493364648518</v>
          </cell>
          <cell r="S229">
            <v>14.852487952304832</v>
          </cell>
          <cell r="X229" t="e">
            <v>#REF!</v>
          </cell>
          <cell r="Y229" t="e">
            <v>#REF!</v>
          </cell>
          <cell r="Z229" t="e">
            <v>#REF!</v>
          </cell>
          <cell r="AA229" t="e">
            <v>#REF!</v>
          </cell>
          <cell r="AB229" t="e">
            <v>#REF!</v>
          </cell>
          <cell r="AC229" t="e">
            <v>#REF!</v>
          </cell>
        </row>
        <row r="230">
          <cell r="A230">
            <v>227</v>
          </cell>
          <cell r="R230">
            <v>11.229261562797538</v>
          </cell>
          <cell r="S230">
            <v>14.836516099932227</v>
          </cell>
          <cell r="X230" t="e">
            <v>#REF!</v>
          </cell>
          <cell r="Y230" t="e">
            <v>#REF!</v>
          </cell>
          <cell r="Z230" t="e">
            <v>#REF!</v>
          </cell>
          <cell r="AA230" t="e">
            <v>#REF!</v>
          </cell>
          <cell r="AB230" t="e">
            <v>#REF!</v>
          </cell>
          <cell r="AC230" t="e">
            <v>#REF!</v>
          </cell>
        </row>
        <row r="231">
          <cell r="A231">
            <v>228</v>
          </cell>
          <cell r="R231">
            <v>11.234029760946559</v>
          </cell>
          <cell r="S231">
            <v>14.820705264677578</v>
          </cell>
          <cell r="X231" t="e">
            <v>#REF!</v>
          </cell>
          <cell r="Y231" t="e">
            <v>#REF!</v>
          </cell>
          <cell r="Z231" t="e">
            <v>#REF!</v>
          </cell>
          <cell r="AA231" t="e">
            <v>#REF!</v>
          </cell>
          <cell r="AB231" t="e">
            <v>#REF!</v>
          </cell>
          <cell r="AC231" t="e">
            <v>#REF!</v>
          </cell>
        </row>
        <row r="232">
          <cell r="A232">
            <v>229</v>
          </cell>
          <cell r="R232">
            <v>11.23879795909558</v>
          </cell>
          <cell r="S232">
            <v>14.805053337146328</v>
          </cell>
          <cell r="X232" t="e">
            <v>#REF!</v>
          </cell>
          <cell r="Y232" t="e">
            <v>#REF!</v>
          </cell>
          <cell r="Z232" t="e">
            <v>#REF!</v>
          </cell>
          <cell r="AA232" t="e">
            <v>#REF!</v>
          </cell>
          <cell r="AB232" t="e">
            <v>#REF!</v>
          </cell>
          <cell r="AC232" t="e">
            <v>#REF!</v>
          </cell>
        </row>
        <row r="233">
          <cell r="A233">
            <v>230</v>
          </cell>
          <cell r="R233">
            <v>11.243566157244599</v>
          </cell>
          <cell r="S233">
            <v>14.78955824462904</v>
          </cell>
          <cell r="X233" t="e">
            <v>#REF!</v>
          </cell>
          <cell r="Y233" t="e">
            <v>#REF!</v>
          </cell>
          <cell r="Z233" t="e">
            <v>#REF!</v>
          </cell>
          <cell r="AA233" t="e">
            <v>#REF!</v>
          </cell>
          <cell r="AB233" t="e">
            <v>#REF!</v>
          </cell>
          <cell r="AC233" t="e">
            <v>#REF!</v>
          </cell>
        </row>
        <row r="234">
          <cell r="A234">
            <v>231</v>
          </cell>
          <cell r="R234">
            <v>11.248334355393618</v>
          </cell>
          <cell r="S234">
            <v>14.774217950307351</v>
          </cell>
          <cell r="X234" t="e">
            <v>#REF!</v>
          </cell>
          <cell r="Y234" t="e">
            <v>#REF!</v>
          </cell>
          <cell r="Z234" t="e">
            <v>#REF!</v>
          </cell>
          <cell r="AA234" t="e">
            <v>#REF!</v>
          </cell>
          <cell r="AB234" t="e">
            <v>#REF!</v>
          </cell>
          <cell r="AC234" t="e">
            <v>#REF!</v>
          </cell>
        </row>
        <row r="235">
          <cell r="A235">
            <v>232</v>
          </cell>
          <cell r="R235">
            <v>11.253102553542639</v>
          </cell>
          <cell r="S235">
            <v>14.759030452480456</v>
          </cell>
          <cell r="X235" t="e">
            <v>#REF!</v>
          </cell>
          <cell r="Y235" t="e">
            <v>#REF!</v>
          </cell>
          <cell r="Z235" t="e">
            <v>#REF!</v>
          </cell>
          <cell r="AA235" t="e">
            <v>#REF!</v>
          </cell>
          <cell r="AB235" t="e">
            <v>#REF!</v>
          </cell>
          <cell r="AC235" t="e">
            <v>#REF!</v>
          </cell>
        </row>
        <row r="236">
          <cell r="A236">
            <v>233</v>
          </cell>
          <cell r="R236">
            <v>11.257870751691659</v>
          </cell>
          <cell r="S236">
            <v>14.743993783811517</v>
          </cell>
          <cell r="X236" t="e">
            <v>#REF!</v>
          </cell>
          <cell r="Y236" t="e">
            <v>#REF!</v>
          </cell>
          <cell r="Z236" t="e">
            <v>#REF!</v>
          </cell>
          <cell r="AA236" t="e">
            <v>#REF!</v>
          </cell>
          <cell r="AB236" t="e">
            <v>#REF!</v>
          </cell>
          <cell r="AC236" t="e">
            <v>#REF!</v>
          </cell>
        </row>
        <row r="237">
          <cell r="A237">
            <v>234</v>
          </cell>
          <cell r="R237">
            <v>11.26263894984068</v>
          </cell>
          <cell r="S237">
            <v>14.729106010593375</v>
          </cell>
          <cell r="X237" t="e">
            <v>#REF!</v>
          </cell>
          <cell r="Y237" t="e">
            <v>#REF!</v>
          </cell>
          <cell r="Z237" t="e">
            <v>#REF!</v>
          </cell>
          <cell r="AA237" t="e">
            <v>#REF!</v>
          </cell>
          <cell r="AB237" t="e">
            <v>#REF!</v>
          </cell>
          <cell r="AC237" t="e">
            <v>#REF!</v>
          </cell>
        </row>
        <row r="238">
          <cell r="A238">
            <v>235</v>
          </cell>
          <cell r="R238">
            <v>11.267407147989699</v>
          </cell>
          <cell r="S238">
            <v>14.714365232033041</v>
          </cell>
          <cell r="X238" t="e">
            <v>#REF!</v>
          </cell>
          <cell r="Y238" t="e">
            <v>#REF!</v>
          </cell>
          <cell r="Z238" t="e">
            <v>#REF!</v>
          </cell>
          <cell r="AA238" t="e">
            <v>#REF!</v>
          </cell>
          <cell r="AB238" t="e">
            <v>#REF!</v>
          </cell>
          <cell r="AC238" t="e">
            <v>#REF!</v>
          </cell>
        </row>
        <row r="239">
          <cell r="A239">
            <v>236</v>
          </cell>
          <cell r="R239">
            <v>11.272175346138718</v>
          </cell>
          <cell r="S239">
            <v>14.699769579554362</v>
          </cell>
          <cell r="X239" t="e">
            <v>#REF!</v>
          </cell>
          <cell r="Y239" t="e">
            <v>#REF!</v>
          </cell>
          <cell r="Z239" t="e">
            <v>#REF!</v>
          </cell>
          <cell r="AA239" t="e">
            <v>#REF!</v>
          </cell>
          <cell r="AB239" t="e">
            <v>#REF!</v>
          </cell>
          <cell r="AC239" t="e">
            <v>#REF!</v>
          </cell>
        </row>
        <row r="240">
          <cell r="A240">
            <v>237</v>
          </cell>
          <cell r="R240">
            <v>11.276943544287738</v>
          </cell>
          <cell r="S240">
            <v>14.685317216118323</v>
          </cell>
          <cell r="X240" t="e">
            <v>#REF!</v>
          </cell>
          <cell r="Y240" t="e">
            <v>#REF!</v>
          </cell>
          <cell r="Z240" t="e">
            <v>#REF!</v>
          </cell>
          <cell r="AA240" t="e">
            <v>#REF!</v>
          </cell>
          <cell r="AB240" t="e">
            <v>#REF!</v>
          </cell>
          <cell r="AC240" t="e">
            <v>#REF!</v>
          </cell>
        </row>
        <row r="241">
          <cell r="A241">
            <v>238</v>
          </cell>
          <cell r="R241">
            <v>11.281711742436759</v>
          </cell>
          <cell r="S241">
            <v>14.671006335560522</v>
          </cell>
          <cell r="X241" t="e">
            <v>#REF!</v>
          </cell>
          <cell r="Y241" t="e">
            <v>#REF!</v>
          </cell>
          <cell r="Z241" t="e">
            <v>#REF!</v>
          </cell>
          <cell r="AA241" t="e">
            <v>#REF!</v>
          </cell>
          <cell r="AB241" t="e">
            <v>#REF!</v>
          </cell>
          <cell r="AC241" t="e">
            <v>#REF!</v>
          </cell>
        </row>
        <row r="242">
          <cell r="A242">
            <v>239</v>
          </cell>
          <cell r="R242">
            <v>11.286479940585778</v>
          </cell>
          <cell r="S242">
            <v>14.656835161945251</v>
          </cell>
          <cell r="X242" t="e">
            <v>#REF!</v>
          </cell>
          <cell r="Y242" t="e">
            <v>#REF!</v>
          </cell>
          <cell r="Z242" t="e">
            <v>#REF!</v>
          </cell>
          <cell r="AA242" t="e">
            <v>#REF!</v>
          </cell>
          <cell r="AB242" t="e">
            <v>#REF!</v>
          </cell>
          <cell r="AC242" t="e">
            <v>#REF!</v>
          </cell>
        </row>
        <row r="243">
          <cell r="A243">
            <v>240</v>
          </cell>
          <cell r="R243">
            <v>11.291248138734797</v>
          </cell>
          <cell r="S243">
            <v>14.64280194893573</v>
          </cell>
          <cell r="X243" t="e">
            <v>#REF!</v>
          </cell>
          <cell r="Y243" t="e">
            <v>#REF!</v>
          </cell>
          <cell r="Z243" t="e">
            <v>#REF!</v>
          </cell>
          <cell r="AA243" t="e">
            <v>#REF!</v>
          </cell>
          <cell r="AB243" t="e">
            <v>#REF!</v>
          </cell>
          <cell r="AC243" t="e">
            <v>#REF!</v>
          </cell>
        </row>
        <row r="244">
          <cell r="A244">
            <v>241</v>
          </cell>
          <cell r="R244">
            <v>11.296016336883818</v>
          </cell>
          <cell r="S244">
            <v>14.628904979180021</v>
          </cell>
          <cell r="X244" t="e">
            <v>#REF!</v>
          </cell>
          <cell r="Y244" t="e">
            <v>#REF!</v>
          </cell>
          <cell r="Z244" t="e">
            <v>#REF!</v>
          </cell>
          <cell r="AA244" t="e">
            <v>#REF!</v>
          </cell>
          <cell r="AB244" t="e">
            <v>#REF!</v>
          </cell>
          <cell r="AC244" t="e">
            <v>#REF!</v>
          </cell>
        </row>
        <row r="245">
          <cell r="A245">
            <v>242</v>
          </cell>
          <cell r="R245">
            <v>11.300784535032838</v>
          </cell>
          <cell r="S245">
            <v>14.615142563712164</v>
          </cell>
          <cell r="X245" t="e">
            <v>#REF!</v>
          </cell>
          <cell r="Y245" t="e">
            <v>#REF!</v>
          </cell>
          <cell r="Z245" t="e">
            <v>#REF!</v>
          </cell>
          <cell r="AA245" t="e">
            <v>#REF!</v>
          </cell>
          <cell r="AB245" t="e">
            <v>#REF!</v>
          </cell>
          <cell r="AC245" t="e">
            <v>#REF!</v>
          </cell>
        </row>
        <row r="246">
          <cell r="A246">
            <v>243</v>
          </cell>
          <cell r="R246">
            <v>11.305552733181859</v>
          </cell>
          <cell r="S246">
            <v>14.601513041368111</v>
          </cell>
          <cell r="X246" t="e">
            <v>#REF!</v>
          </cell>
          <cell r="Y246" t="e">
            <v>#REF!</v>
          </cell>
          <cell r="Z246" t="e">
            <v>#REF!</v>
          </cell>
          <cell r="AA246" t="e">
            <v>#REF!</v>
          </cell>
          <cell r="AB246" t="e">
            <v>#REF!</v>
          </cell>
          <cell r="AC246" t="e">
            <v>#REF!</v>
          </cell>
        </row>
        <row r="247">
          <cell r="A247">
            <v>244</v>
          </cell>
          <cell r="R247">
            <v>11.310320931330878</v>
          </cell>
          <cell r="S247">
            <v>14.588014778216012</v>
          </cell>
          <cell r="X247" t="e">
            <v>#REF!</v>
          </cell>
          <cell r="Y247" t="e">
            <v>#REF!</v>
          </cell>
          <cell r="Z247" t="e">
            <v>#REF!</v>
          </cell>
          <cell r="AA247" t="e">
            <v>#REF!</v>
          </cell>
          <cell r="AB247" t="e">
            <v>#REF!</v>
          </cell>
          <cell r="AC247" t="e">
            <v>#REF!</v>
          </cell>
        </row>
        <row r="248">
          <cell r="A248">
            <v>245</v>
          </cell>
          <cell r="R248">
            <v>11.315089129479897</v>
          </cell>
          <cell r="S248">
            <v>14.574646167000457</v>
          </cell>
          <cell r="X248" t="e">
            <v>#REF!</v>
          </cell>
          <cell r="Y248" t="e">
            <v>#REF!</v>
          </cell>
          <cell r="Z248" t="e">
            <v>#REF!</v>
          </cell>
          <cell r="AA248" t="e">
            <v>#REF!</v>
          </cell>
          <cell r="AB248" t="e">
            <v>#REF!</v>
          </cell>
          <cell r="AC248" t="e">
            <v>#REF!</v>
          </cell>
        </row>
        <row r="249">
          <cell r="A249">
            <v>246</v>
          </cell>
          <cell r="R249">
            <v>11.319857327628918</v>
          </cell>
          <cell r="S249">
            <v>14.561405626600269</v>
          </cell>
          <cell r="X249" t="e">
            <v>#REF!</v>
          </cell>
          <cell r="Y249" t="e">
            <v>#REF!</v>
          </cell>
          <cell r="Z249" t="e">
            <v>#REF!</v>
          </cell>
          <cell r="AA249" t="e">
            <v>#REF!</v>
          </cell>
          <cell r="AB249" t="e">
            <v>#REF!</v>
          </cell>
          <cell r="AC249" t="e">
            <v>#REF!</v>
          </cell>
        </row>
        <row r="250">
          <cell r="A250">
            <v>247</v>
          </cell>
          <cell r="R250">
            <v>11.32462552577794</v>
          </cell>
          <cell r="S250">
            <v>14.548291601499477</v>
          </cell>
          <cell r="X250" t="e">
            <v>#REF!</v>
          </cell>
          <cell r="Y250" t="e">
            <v>#REF!</v>
          </cell>
          <cell r="Z250" t="e">
            <v>#REF!</v>
          </cell>
          <cell r="AA250" t="e">
            <v>#REF!</v>
          </cell>
          <cell r="AB250" t="e">
            <v>#REF!</v>
          </cell>
          <cell r="AC250" t="e">
            <v>#REF!</v>
          </cell>
        </row>
        <row r="251">
          <cell r="A251">
            <v>248</v>
          </cell>
          <cell r="R251">
            <v>11.329393723926959</v>
          </cell>
          <cell r="S251">
            <v>14.53530256127106</v>
          </cell>
          <cell r="X251" t="e">
            <v>#REF!</v>
          </cell>
          <cell r="Y251" t="e">
            <v>#REF!</v>
          </cell>
          <cell r="Z251" t="e">
            <v>#REF!</v>
          </cell>
          <cell r="AA251" t="e">
            <v>#REF!</v>
          </cell>
          <cell r="AB251" t="e">
            <v>#REF!</v>
          </cell>
          <cell r="AC251" t="e">
            <v>#REF!</v>
          </cell>
        </row>
        <row r="252">
          <cell r="A252">
            <v>249</v>
          </cell>
          <cell r="R252">
            <v>11.334161922075978</v>
          </cell>
          <cell r="S252">
            <v>14.522437000073189</v>
          </cell>
          <cell r="X252" t="e">
            <v>#REF!</v>
          </cell>
          <cell r="Y252" t="e">
            <v>#REF!</v>
          </cell>
          <cell r="Z252" t="e">
            <v>#REF!</v>
          </cell>
          <cell r="AA252" t="e">
            <v>#REF!</v>
          </cell>
          <cell r="AB252" t="e">
            <v>#REF!</v>
          </cell>
          <cell r="AC252" t="e">
            <v>#REF!</v>
          </cell>
        </row>
        <row r="253">
          <cell r="A253">
            <v>250</v>
          </cell>
          <cell r="R253">
            <v>11.338930120224999</v>
          </cell>
          <cell r="S253">
            <v>14.509693436157496</v>
          </cell>
          <cell r="X253" t="e">
            <v>#REF!</v>
          </cell>
          <cell r="Y253" t="e">
            <v>#REF!</v>
          </cell>
          <cell r="Z253" t="e">
            <v>#REF!</v>
          </cell>
          <cell r="AA253" t="e">
            <v>#REF!</v>
          </cell>
          <cell r="AB253" t="e">
            <v>#REF!</v>
          </cell>
          <cell r="AC253" t="e">
            <v>#REF!</v>
          </cell>
        </row>
        <row r="254">
          <cell r="A254">
            <v>251</v>
          </cell>
          <cell r="R254">
            <v>11.343698318374019</v>
          </cell>
          <cell r="S254">
            <v>14.49707041138914</v>
          </cell>
          <cell r="X254" t="e">
            <v>#REF!</v>
          </cell>
          <cell r="Y254" t="e">
            <v>#REF!</v>
          </cell>
          <cell r="Z254" t="e">
            <v>#REF!</v>
          </cell>
          <cell r="AA254" t="e">
            <v>#REF!</v>
          </cell>
          <cell r="AB254" t="e">
            <v>#REF!</v>
          </cell>
          <cell r="AC254" t="e">
            <v>#REF!</v>
          </cell>
        </row>
        <row r="255">
          <cell r="A255">
            <v>252</v>
          </cell>
          <cell r="R255">
            <v>11.34846651652304</v>
          </cell>
          <cell r="S255">
            <v>14.484566490778269</v>
          </cell>
          <cell r="X255" t="e">
            <v>#REF!</v>
          </cell>
          <cell r="Y255" t="e">
            <v>#REF!</v>
          </cell>
          <cell r="Z255" t="e">
            <v>#REF!</v>
          </cell>
          <cell r="AA255" t="e">
            <v>#REF!</v>
          </cell>
          <cell r="AB255" t="e">
            <v>#REF!</v>
          </cell>
          <cell r="AC255" t="e">
            <v>#REF!</v>
          </cell>
        </row>
        <row r="256">
          <cell r="A256">
            <v>253</v>
          </cell>
          <cell r="R256">
            <v>11.353234714672059</v>
          </cell>
          <cell r="S256">
            <v>14.47218026202261</v>
          </cell>
          <cell r="X256" t="e">
            <v>#REF!</v>
          </cell>
          <cell r="Y256" t="e">
            <v>#REF!</v>
          </cell>
          <cell r="Z256" t="e">
            <v>#REF!</v>
          </cell>
          <cell r="AA256" t="e">
            <v>#REF!</v>
          </cell>
          <cell r="AB256" t="e">
            <v>#REF!</v>
          </cell>
          <cell r="AC256" t="e">
            <v>#REF!</v>
          </cell>
        </row>
        <row r="257">
          <cell r="A257">
            <v>254</v>
          </cell>
          <cell r="R257">
            <v>11.358002912821078</v>
          </cell>
          <cell r="S257">
            <v>14.459910335060892</v>
          </cell>
          <cell r="X257" t="e">
            <v>#REF!</v>
          </cell>
          <cell r="Y257" t="e">
            <v>#REF!</v>
          </cell>
          <cell r="Z257" t="e">
            <v>#REF!</v>
          </cell>
          <cell r="AA257" t="e">
            <v>#REF!</v>
          </cell>
          <cell r="AB257" t="e">
            <v>#REF!</v>
          </cell>
          <cell r="AC257" t="e">
            <v>#REF!</v>
          </cell>
        </row>
        <row r="258">
          <cell r="A258">
            <v>255</v>
          </cell>
          <cell r="R258">
            <v>11.362771110970099</v>
          </cell>
          <cell r="S258">
            <v>14.447755341636716</v>
          </cell>
          <cell r="X258" t="e">
            <v>#REF!</v>
          </cell>
          <cell r="Y258" t="e">
            <v>#REF!</v>
          </cell>
          <cell r="Z258" t="e">
            <v>#REF!</v>
          </cell>
          <cell r="AA258" t="e">
            <v>#REF!</v>
          </cell>
          <cell r="AB258" t="e">
            <v>#REF!</v>
          </cell>
          <cell r="AC258" t="e">
            <v>#REF!</v>
          </cell>
        </row>
        <row r="259">
          <cell r="A259">
            <v>256</v>
          </cell>
          <cell r="R259">
            <v>11.367539309119119</v>
          </cell>
          <cell r="S259">
            <v>14.435713934872686</v>
          </cell>
          <cell r="X259" t="e">
            <v>#REF!</v>
          </cell>
          <cell r="Y259" t="e">
            <v>#REF!</v>
          </cell>
          <cell r="Z259" t="e">
            <v>#REF!</v>
          </cell>
          <cell r="AA259" t="e">
            <v>#REF!</v>
          </cell>
          <cell r="AB259" t="e">
            <v>#REF!</v>
          </cell>
          <cell r="AC259" t="e">
            <v>#REF!</v>
          </cell>
        </row>
        <row r="260">
          <cell r="A260">
            <v>257</v>
          </cell>
          <cell r="R260">
            <v>11.37230750726814</v>
          </cell>
          <cell r="S260">
            <v>14.423784788854478</v>
          </cell>
          <cell r="X260" t="e">
            <v>#REF!</v>
          </cell>
          <cell r="Y260" t="e">
            <v>#REF!</v>
          </cell>
          <cell r="Z260" t="e">
            <v>#REF!</v>
          </cell>
          <cell r="AA260" t="e">
            <v>#REF!</v>
          </cell>
          <cell r="AB260" t="e">
            <v>#REF!</v>
          </cell>
          <cell r="AC260" t="e">
            <v>#REF!</v>
          </cell>
        </row>
        <row r="261">
          <cell r="A261">
            <v>258</v>
          </cell>
          <cell r="R261">
            <v>11.377075705417159</v>
          </cell>
          <cell r="S261">
            <v>14.411966598224584</v>
          </cell>
          <cell r="X261" t="e">
            <v>#REF!</v>
          </cell>
          <cell r="Y261" t="e">
            <v>#REF!</v>
          </cell>
          <cell r="Z261" t="e">
            <v>#REF!</v>
          </cell>
          <cell r="AA261" t="e">
            <v>#REF!</v>
          </cell>
          <cell r="AB261" t="e">
            <v>#REF!</v>
          </cell>
          <cell r="AC261" t="e">
            <v>#REF!</v>
          </cell>
        </row>
        <row r="262">
          <cell r="A262">
            <v>259</v>
          </cell>
          <cell r="R262">
            <v>11.38184390356618</v>
          </cell>
          <cell r="S262">
            <v>14.400258077785464</v>
          </cell>
          <cell r="X262" t="e">
            <v>#REF!</v>
          </cell>
          <cell r="Y262" t="e">
            <v>#REF!</v>
          </cell>
          <cell r="Z262" t="e">
            <v>#REF!</v>
          </cell>
          <cell r="AA262" t="e">
            <v>#REF!</v>
          </cell>
          <cell r="AB262" t="e">
            <v>#REF!</v>
          </cell>
          <cell r="AC262" t="e">
            <v>#REF!</v>
          </cell>
        </row>
        <row r="263">
          <cell r="A263">
            <v>260</v>
          </cell>
          <cell r="R263">
            <v>11.386612101715199</v>
          </cell>
          <cell r="S263">
            <v>14.388657962111832</v>
          </cell>
          <cell r="X263" t="e">
            <v>#REF!</v>
          </cell>
          <cell r="Y263" t="e">
            <v>#REF!</v>
          </cell>
          <cell r="Z263" t="e">
            <v>#REF!</v>
          </cell>
          <cell r="AA263" t="e">
            <v>#REF!</v>
          </cell>
          <cell r="AB263" t="e">
            <v>#REF!</v>
          </cell>
          <cell r="AC263" t="e">
            <v>#REF!</v>
          </cell>
        </row>
        <row r="264">
          <cell r="A264">
            <v>261</v>
          </cell>
          <cell r="R264">
            <v>11.39138029986422</v>
          </cell>
          <cell r="S264">
            <v>14.377165005171896</v>
          </cell>
          <cell r="X264" t="e">
            <v>#REF!</v>
          </cell>
          <cell r="Y264" t="e">
            <v>#REF!</v>
          </cell>
          <cell r="Z264" t="e">
            <v>#REF!</v>
          </cell>
          <cell r="AA264" t="e">
            <v>#REF!</v>
          </cell>
          <cell r="AB264" t="e">
            <v>#REF!</v>
          </cell>
          <cell r="AC264" t="e">
            <v>#REF!</v>
          </cell>
        </row>
        <row r="265">
          <cell r="A265">
            <v>262</v>
          </cell>
          <cell r="R265">
            <v>11.396148498013238</v>
          </cell>
          <cell r="S265">
            <v>14.365777979957265</v>
          </cell>
          <cell r="X265" t="e">
            <v>#REF!</v>
          </cell>
          <cell r="Y265" t="e">
            <v>#REF!</v>
          </cell>
          <cell r="Z265" t="e">
            <v>#REF!</v>
          </cell>
          <cell r="AA265" t="e">
            <v>#REF!</v>
          </cell>
          <cell r="AB265" t="e">
            <v>#REF!</v>
          </cell>
          <cell r="AC265" t="e">
            <v>#REF!</v>
          </cell>
        </row>
        <row r="266">
          <cell r="A266">
            <v>263</v>
          </cell>
          <cell r="R266">
            <v>11.400916696162257</v>
          </cell>
          <cell r="S266">
            <v>14.354495678121266</v>
          </cell>
          <cell r="X266" t="e">
            <v>#REF!</v>
          </cell>
          <cell r="Y266" t="e">
            <v>#REF!</v>
          </cell>
          <cell r="Z266" t="e">
            <v>#REF!</v>
          </cell>
          <cell r="AA266" t="e">
            <v>#REF!</v>
          </cell>
          <cell r="AB266" t="e">
            <v>#REF!</v>
          </cell>
          <cell r="AC266" t="e">
            <v>#REF!</v>
          </cell>
        </row>
        <row r="267">
          <cell r="A267">
            <v>264</v>
          </cell>
          <cell r="R267">
            <v>11.405684894311278</v>
          </cell>
          <cell r="S267">
            <v>14.343316909625488</v>
          </cell>
          <cell r="X267" t="e">
            <v>#REF!</v>
          </cell>
          <cell r="Y267" t="e">
            <v>#REF!</v>
          </cell>
          <cell r="Z267" t="e">
            <v>#REF!</v>
          </cell>
          <cell r="AA267" t="e">
            <v>#REF!</v>
          </cell>
          <cell r="AB267" t="e">
            <v>#REF!</v>
          </cell>
          <cell r="AC267" t="e">
            <v>#REF!</v>
          </cell>
        </row>
        <row r="268">
          <cell r="A268">
            <v>265</v>
          </cell>
          <cell r="R268">
            <v>11.410453092460298</v>
          </cell>
          <cell r="S268">
            <v>14.332240502394392</v>
          </cell>
          <cell r="X268" t="e">
            <v>#REF!</v>
          </cell>
          <cell r="Y268" t="e">
            <v>#REF!</v>
          </cell>
          <cell r="Z268" t="e">
            <v>#REF!</v>
          </cell>
          <cell r="AA268" t="e">
            <v>#REF!</v>
          </cell>
          <cell r="AB268" t="e">
            <v>#REF!</v>
          </cell>
          <cell r="AC268" t="e">
            <v>#REF!</v>
          </cell>
        </row>
        <row r="269">
          <cell r="A269">
            <v>266</v>
          </cell>
          <cell r="R269">
            <v>11.415221290609319</v>
          </cell>
          <cell r="S269">
            <v>14.321265301977629</v>
          </cell>
          <cell r="X269" t="e">
            <v>#REF!</v>
          </cell>
          <cell r="Y269" t="e">
            <v>#REF!</v>
          </cell>
          <cell r="Z269" t="e">
            <v>#REF!</v>
          </cell>
          <cell r="AA269" t="e">
            <v>#REF!</v>
          </cell>
          <cell r="AB269" t="e">
            <v>#REF!</v>
          </cell>
          <cell r="AC269" t="e">
            <v>#REF!</v>
          </cell>
        </row>
        <row r="270">
          <cell r="A270">
            <v>267</v>
          </cell>
          <cell r="R270">
            <v>11.41998948875834</v>
          </cell>
          <cell r="S270">
            <v>14.310390171219975</v>
          </cell>
          <cell r="X270" t="e">
            <v>#REF!</v>
          </cell>
          <cell r="Y270" t="e">
            <v>#REF!</v>
          </cell>
          <cell r="Z270" t="e">
            <v>#REF!</v>
          </cell>
          <cell r="AA270" t="e">
            <v>#REF!</v>
          </cell>
          <cell r="AB270" t="e">
            <v>#REF!</v>
          </cell>
          <cell r="AC270" t="e">
            <v>#REF!</v>
          </cell>
        </row>
        <row r="271">
          <cell r="A271">
            <v>268</v>
          </cell>
          <cell r="R271">
            <v>11.424757686907359</v>
          </cell>
          <cell r="S271">
            <v>14.299613989938678</v>
          </cell>
          <cell r="X271" t="e">
            <v>#REF!</v>
          </cell>
          <cell r="Y271" t="e">
            <v>#REF!</v>
          </cell>
          <cell r="Z271" t="e">
            <v>#REF!</v>
          </cell>
          <cell r="AA271" t="e">
            <v>#REF!</v>
          </cell>
          <cell r="AB271" t="e">
            <v>#REF!</v>
          </cell>
          <cell r="AC271" t="e">
            <v>#REF!</v>
          </cell>
        </row>
        <row r="272">
          <cell r="A272">
            <v>269</v>
          </cell>
          <cell r="R272">
            <v>11.429525885056378</v>
          </cell>
          <cell r="S272">
            <v>14.288935654607984</v>
          </cell>
          <cell r="X272" t="e">
            <v>#REF!</v>
          </cell>
          <cell r="Y272" t="e">
            <v>#REF!</v>
          </cell>
          <cell r="Z272" t="e">
            <v>#REF!</v>
          </cell>
          <cell r="AA272" t="e">
            <v>#REF!</v>
          </cell>
          <cell r="AB272" t="e">
            <v>#REF!</v>
          </cell>
          <cell r="AC272" t="e">
            <v>#REF!</v>
          </cell>
        </row>
        <row r="273">
          <cell r="A273">
            <v>270</v>
          </cell>
          <cell r="R273">
            <v>11.434294083205399</v>
          </cell>
          <cell r="S273">
            <v>14.278354078050661</v>
          </cell>
          <cell r="X273" t="e">
            <v>#REF!</v>
          </cell>
          <cell r="Y273" t="e">
            <v>#REF!</v>
          </cell>
          <cell r="Z273" t="e">
            <v>#REF!</v>
          </cell>
          <cell r="AA273" t="e">
            <v>#REF!</v>
          </cell>
          <cell r="AB273" t="e">
            <v>#REF!</v>
          </cell>
          <cell r="AC273" t="e">
            <v>#REF!</v>
          </cell>
        </row>
        <row r="274">
          <cell r="A274">
            <v>271</v>
          </cell>
          <cell r="R274">
            <v>11.439062281354419</v>
          </cell>
          <cell r="S274">
            <v>14.267868189136379</v>
          </cell>
          <cell r="X274" t="e">
            <v>#REF!</v>
          </cell>
          <cell r="Y274" t="e">
            <v>#REF!</v>
          </cell>
          <cell r="Z274" t="e">
            <v>#REF!</v>
          </cell>
          <cell r="AA274" t="e">
            <v>#REF!</v>
          </cell>
          <cell r="AB274" t="e">
            <v>#REF!</v>
          </cell>
          <cell r="AC274" t="e">
            <v>#REF!</v>
          </cell>
        </row>
        <row r="275">
          <cell r="A275">
            <v>272</v>
          </cell>
          <cell r="R275">
            <v>11.443830479503438</v>
          </cell>
          <cell r="S275">
            <v>14.257476932486718</v>
          </cell>
          <cell r="X275" t="e">
            <v>#REF!</v>
          </cell>
          <cell r="Y275" t="e">
            <v>#REF!</v>
          </cell>
          <cell r="Z275" t="e">
            <v>#REF!</v>
          </cell>
          <cell r="AA275" t="e">
            <v>#REF!</v>
          </cell>
          <cell r="AB275" t="e">
            <v>#REF!</v>
          </cell>
          <cell r="AC275" t="e">
            <v>#REF!</v>
          </cell>
        </row>
        <row r="276">
          <cell r="A276">
            <v>273</v>
          </cell>
          <cell r="R276">
            <v>11.448598677652461</v>
          </cell>
          <cell r="S276">
            <v>14.247179268186688</v>
          </cell>
          <cell r="X276" t="e">
            <v>#REF!</v>
          </cell>
          <cell r="Y276" t="e">
            <v>#REF!</v>
          </cell>
          <cell r="Z276" t="e">
            <v>#REF!</v>
          </cell>
          <cell r="AA276" t="e">
            <v>#REF!</v>
          </cell>
          <cell r="AB276" t="e">
            <v>#REF!</v>
          </cell>
          <cell r="AC276" t="e">
            <v>#REF!</v>
          </cell>
        </row>
        <row r="277">
          <cell r="A277">
            <v>274</v>
          </cell>
          <cell r="R277">
            <v>11.45336687580148</v>
          </cell>
          <cell r="S277">
            <v>14.236974171502528</v>
          </cell>
          <cell r="X277" t="e">
            <v>#REF!</v>
          </cell>
          <cell r="Y277" t="e">
            <v>#REF!</v>
          </cell>
          <cell r="Z277" t="e">
            <v>#REF!</v>
          </cell>
          <cell r="AA277" t="e">
            <v>#REF!</v>
          </cell>
          <cell r="AB277" t="e">
            <v>#REF!</v>
          </cell>
          <cell r="AC277" t="e">
            <v>#REF!</v>
          </cell>
        </row>
        <row r="278">
          <cell r="A278">
            <v>275</v>
          </cell>
          <cell r="R278">
            <v>11.458135073950499</v>
          </cell>
          <cell r="S278">
            <v>14.226860632605703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</row>
        <row r="279">
          <cell r="A279">
            <v>276</v>
          </cell>
          <cell r="R279">
            <v>11.462903272099519</v>
          </cell>
          <cell r="S279">
            <v>14.216837656302877</v>
          </cell>
          <cell r="X279" t="e">
            <v>#REF!</v>
          </cell>
          <cell r="Y279" t="e">
            <v>#REF!</v>
          </cell>
          <cell r="Z279" t="e">
            <v>#REF!</v>
          </cell>
          <cell r="AA279" t="e">
            <v>#REF!</v>
          </cell>
          <cell r="AB279" t="e">
            <v>#REF!</v>
          </cell>
          <cell r="AC279" t="e">
            <v>#REF!</v>
          </cell>
        </row>
        <row r="280">
          <cell r="A280">
            <v>277</v>
          </cell>
          <cell r="R280">
            <v>11.46767147024854</v>
          </cell>
          <cell r="S280">
            <v>14.206904261771724</v>
          </cell>
          <cell r="X280" t="e">
            <v>#REF!</v>
          </cell>
          <cell r="Y280" t="e">
            <v>#REF!</v>
          </cell>
          <cell r="Z280" t="e">
            <v>#REF!</v>
          </cell>
          <cell r="AA280" t="e">
            <v>#REF!</v>
          </cell>
          <cell r="AB280" t="e">
            <v>#REF!</v>
          </cell>
          <cell r="AC280" t="e">
            <v>#REF!</v>
          </cell>
        </row>
        <row r="281">
          <cell r="A281">
            <v>278</v>
          </cell>
          <cell r="R281">
            <v>11.472439668397557</v>
          </cell>
          <cell r="S281">
            <v>14.197059482302485</v>
          </cell>
          <cell r="X281" t="e">
            <v>#REF!</v>
          </cell>
          <cell r="Y281" t="e">
            <v>#REF!</v>
          </cell>
          <cell r="Z281" t="e">
            <v>#REF!</v>
          </cell>
          <cell r="AA281" t="e">
            <v>#REF!</v>
          </cell>
          <cell r="AB281" t="e">
            <v>#REF!</v>
          </cell>
          <cell r="AC281" t="e">
            <v>#REF!</v>
          </cell>
        </row>
        <row r="282">
          <cell r="A282">
            <v>279</v>
          </cell>
          <cell r="R282">
            <v>11.477207866546578</v>
          </cell>
          <cell r="S282">
            <v>14.187302365045026</v>
          </cell>
          <cell r="X282" t="e">
            <v>#REF!</v>
          </cell>
          <cell r="Y282" t="e">
            <v>#REF!</v>
          </cell>
          <cell r="Z282" t="e">
            <v>#REF!</v>
          </cell>
          <cell r="AA282" t="e">
            <v>#REF!</v>
          </cell>
          <cell r="AB282" t="e">
            <v>#REF!</v>
          </cell>
          <cell r="AC282" t="e">
            <v>#REF!</v>
          </cell>
        </row>
        <row r="283">
          <cell r="A283">
            <v>280</v>
          </cell>
          <cell r="R283">
            <v>11.481976064695598</v>
          </cell>
          <cell r="S283">
            <v>14.17763197076137</v>
          </cell>
          <cell r="X283" t="e">
            <v>#REF!</v>
          </cell>
          <cell r="Y283" t="e">
            <v>#REF!</v>
          </cell>
          <cell r="Z283" t="e">
            <v>#REF!</v>
          </cell>
          <cell r="AA283" t="e">
            <v>#REF!</v>
          </cell>
          <cell r="AB283" t="e">
            <v>#REF!</v>
          </cell>
          <cell r="AC283" t="e">
            <v>#REF!</v>
          </cell>
        </row>
        <row r="284">
          <cell r="A284">
            <v>281</v>
          </cell>
          <cell r="R284">
            <v>11.486744262844619</v>
          </cell>
          <cell r="S284">
            <v>14.168047373583462</v>
          </cell>
          <cell r="X284" t="e">
            <v>#REF!</v>
          </cell>
          <cell r="Y284" t="e">
            <v>#REF!</v>
          </cell>
          <cell r="Z284" t="e">
            <v>#REF!</v>
          </cell>
          <cell r="AA284" t="e">
            <v>#REF!</v>
          </cell>
          <cell r="AB284" t="e">
            <v>#REF!</v>
          </cell>
          <cell r="AC284" t="e">
            <v>#REF!</v>
          </cell>
        </row>
        <row r="285">
          <cell r="A285">
            <v>282</v>
          </cell>
          <cell r="R285">
            <v>11.491512460993638</v>
          </cell>
          <cell r="S285">
            <v>14.158547660776145</v>
          </cell>
          <cell r="X285" t="e">
            <v>#REF!</v>
          </cell>
          <cell r="Y285" t="e">
            <v>#REF!</v>
          </cell>
          <cell r="Z285" t="e">
            <v>#REF!</v>
          </cell>
          <cell r="AA285" t="e">
            <v>#REF!</v>
          </cell>
          <cell r="AB285" t="e">
            <v>#REF!</v>
          </cell>
          <cell r="AC285" t="e">
            <v>#REF!</v>
          </cell>
        </row>
        <row r="286">
          <cell r="A286">
            <v>283</v>
          </cell>
          <cell r="R286">
            <v>11.496280659142661</v>
          </cell>
          <cell r="S286">
            <v>14.149131932505091</v>
          </cell>
          <cell r="X286" t="e">
            <v>#REF!</v>
          </cell>
          <cell r="Y286" t="e">
            <v>#REF!</v>
          </cell>
          <cell r="Z286" t="e">
            <v>#REF!</v>
          </cell>
          <cell r="AA286" t="e">
            <v>#REF!</v>
          </cell>
          <cell r="AB286" t="e">
            <v>#REF!</v>
          </cell>
          <cell r="AC286" t="e">
            <v>#REF!</v>
          </cell>
        </row>
        <row r="287">
          <cell r="A287">
            <v>284</v>
          </cell>
          <cell r="R287">
            <v>11.501048857291677</v>
          </cell>
          <cell r="S287">
            <v>14.139799301609713</v>
          </cell>
          <cell r="X287" t="e">
            <v>#REF!</v>
          </cell>
          <cell r="Y287" t="e">
            <v>#REF!</v>
          </cell>
          <cell r="Z287" t="e">
            <v>#REF!</v>
          </cell>
          <cell r="AA287" t="e">
            <v>#REF!</v>
          </cell>
          <cell r="AB287" t="e">
            <v>#REF!</v>
          </cell>
          <cell r="AC287" t="e">
            <v>#REF!</v>
          </cell>
        </row>
        <row r="288">
          <cell r="A288">
            <v>285</v>
          </cell>
          <cell r="R288">
            <v>11.505817055440698</v>
          </cell>
          <cell r="S288">
            <v>14.130548893380787</v>
          </cell>
          <cell r="X288" t="e">
            <v>#REF!</v>
          </cell>
          <cell r="Y288" t="e">
            <v>#REF!</v>
          </cell>
          <cell r="Z288" t="e">
            <v>#REF!</v>
          </cell>
          <cell r="AA288" t="e">
            <v>#REF!</v>
          </cell>
          <cell r="AB288" t="e">
            <v>#REF!</v>
          </cell>
          <cell r="AC288" t="e">
            <v>#REF!</v>
          </cell>
        </row>
        <row r="289">
          <cell r="A289">
            <v>286</v>
          </cell>
          <cell r="R289">
            <v>11.510585253589717</v>
          </cell>
          <cell r="S289">
            <v>14.121379845342798</v>
          </cell>
          <cell r="X289" t="e">
            <v>#REF!</v>
          </cell>
          <cell r="Y289" t="e">
            <v>#REF!</v>
          </cell>
          <cell r="Z289" t="e">
            <v>#REF!</v>
          </cell>
          <cell r="AA289" t="e">
            <v>#REF!</v>
          </cell>
          <cell r="AB289" t="e">
            <v>#REF!</v>
          </cell>
          <cell r="AC289" t="e">
            <v>#REF!</v>
          </cell>
        </row>
        <row r="290">
          <cell r="A290">
            <v>287</v>
          </cell>
          <cell r="R290">
            <v>11.51535345173874</v>
          </cell>
          <cell r="S290">
            <v>14.112291307040778</v>
          </cell>
          <cell r="X290" t="e">
            <v>#REF!</v>
          </cell>
          <cell r="Y290" t="e">
            <v>#REF!</v>
          </cell>
          <cell r="Z290" t="e">
            <v>#REF!</v>
          </cell>
          <cell r="AA290" t="e">
            <v>#REF!</v>
          </cell>
          <cell r="AB290" t="e">
            <v>#REF!</v>
          </cell>
          <cell r="AC290" t="e">
            <v>#REF!</v>
          </cell>
        </row>
        <row r="291">
          <cell r="A291">
            <v>288</v>
          </cell>
          <cell r="R291">
            <v>11.520121649887759</v>
          </cell>
          <cell r="S291">
            <v>14.103282439831657</v>
          </cell>
          <cell r="X291" t="e">
            <v>#REF!</v>
          </cell>
          <cell r="Y291" t="e">
            <v>#REF!</v>
          </cell>
          <cell r="Z291" t="e">
            <v>#REF!</v>
          </cell>
          <cell r="AA291" t="e">
            <v>#REF!</v>
          </cell>
          <cell r="AB291" t="e">
            <v>#REF!</v>
          </cell>
          <cell r="AC291" t="e">
            <v>#REF!</v>
          </cell>
        </row>
        <row r="292">
          <cell r="A292">
            <v>289</v>
          </cell>
          <cell r="R292">
            <v>11.52488984803678</v>
          </cell>
          <cell r="S292">
            <v>14.094352416679859</v>
          </cell>
          <cell r="X292" t="e">
            <v>#REF!</v>
          </cell>
          <cell r="Y292" t="e">
            <v>#REF!</v>
          </cell>
          <cell r="Z292" t="e">
            <v>#REF!</v>
          </cell>
          <cell r="AA292" t="e">
            <v>#REF!</v>
          </cell>
          <cell r="AB292" t="e">
            <v>#REF!</v>
          </cell>
          <cell r="AC292" t="e">
            <v>#REF!</v>
          </cell>
        </row>
        <row r="293">
          <cell r="A293">
            <v>290</v>
          </cell>
          <cell r="R293">
            <v>11.529658046185798</v>
          </cell>
          <cell r="S293">
            <v>14.085500421957208</v>
          </cell>
          <cell r="X293" t="e">
            <v>#REF!</v>
          </cell>
          <cell r="Y293" t="e">
            <v>#REF!</v>
          </cell>
          <cell r="Z293" t="e">
            <v>#REF!</v>
          </cell>
          <cell r="AA293" t="e">
            <v>#REF!</v>
          </cell>
          <cell r="AB293" t="e">
            <v>#REF!</v>
          </cell>
          <cell r="AC293" t="e">
            <v>#REF!</v>
          </cell>
        </row>
        <row r="294">
          <cell r="A294">
            <v>291</v>
          </cell>
          <cell r="R294">
            <v>11.534426244334819</v>
          </cell>
          <cell r="S294">
            <v>14.07672565124691</v>
          </cell>
          <cell r="X294" t="e">
            <v>#REF!</v>
          </cell>
          <cell r="Y294" t="e">
            <v>#REF!</v>
          </cell>
          <cell r="Z294" t="e">
            <v>#REF!</v>
          </cell>
          <cell r="AA294" t="e">
            <v>#REF!</v>
          </cell>
          <cell r="AB294" t="e">
            <v>#REF!</v>
          </cell>
          <cell r="AC294" t="e">
            <v>#REF!</v>
          </cell>
        </row>
        <row r="295">
          <cell r="A295">
            <v>292</v>
          </cell>
          <cell r="R295">
            <v>11.539194442483838</v>
          </cell>
          <cell r="S295">
            <v>14.068027311151575</v>
          </cell>
          <cell r="X295" t="e">
            <v>#REF!</v>
          </cell>
          <cell r="Y295" t="e">
            <v>#REF!</v>
          </cell>
          <cell r="Z295" t="e">
            <v>#REF!</v>
          </cell>
          <cell r="AA295" t="e">
            <v>#REF!</v>
          </cell>
          <cell r="AB295" t="e">
            <v>#REF!</v>
          </cell>
          <cell r="AC295" t="e">
            <v>#REF!</v>
          </cell>
        </row>
        <row r="296">
          <cell r="A296">
            <v>293</v>
          </cell>
          <cell r="R296">
            <v>11.543962640632859</v>
          </cell>
          <cell r="S296">
            <v>14.059404619105184</v>
          </cell>
          <cell r="X296" t="e">
            <v>#REF!</v>
          </cell>
          <cell r="Y296" t="e">
            <v>#REF!</v>
          </cell>
          <cell r="Z296" t="e">
            <v>#REF!</v>
          </cell>
          <cell r="AA296" t="e">
            <v>#REF!</v>
          </cell>
          <cell r="AB296" t="e">
            <v>#REF!</v>
          </cell>
          <cell r="AC296" t="e">
            <v>#REF!</v>
          </cell>
        </row>
        <row r="297">
          <cell r="A297">
            <v>294</v>
          </cell>
          <cell r="R297">
            <v>11.548730838781879</v>
          </cell>
          <cell r="S297">
            <v>14.050856803188863</v>
          </cell>
          <cell r="X297" t="e">
            <v>#REF!</v>
          </cell>
          <cell r="Y297" t="e">
            <v>#REF!</v>
          </cell>
          <cell r="Z297" t="e">
            <v>#REF!</v>
          </cell>
          <cell r="AA297" t="e">
            <v>#REF!</v>
          </cell>
          <cell r="AB297" t="e">
            <v>#REF!</v>
          </cell>
          <cell r="AC297" t="e">
            <v>#REF!</v>
          </cell>
        </row>
        <row r="298">
          <cell r="A298">
            <v>295</v>
          </cell>
          <cell r="R298">
            <v>11.553499036930898</v>
          </cell>
          <cell r="S298">
            <v>14.042383101950451</v>
          </cell>
          <cell r="X298" t="e">
            <v>#REF!</v>
          </cell>
          <cell r="Y298" t="e">
            <v>#REF!</v>
          </cell>
          <cell r="Z298" t="e">
            <v>#REF!</v>
          </cell>
          <cell r="AA298" t="e">
            <v>#REF!</v>
          </cell>
          <cell r="AB298" t="e">
            <v>#REF!</v>
          </cell>
          <cell r="AC298" t="e">
            <v>#REF!</v>
          </cell>
        </row>
        <row r="299">
          <cell r="A299">
            <v>296</v>
          </cell>
          <cell r="R299">
            <v>11.558267235079917</v>
          </cell>
          <cell r="S299">
            <v>14.033982764227661</v>
          </cell>
          <cell r="X299" t="e">
            <v>#REF!</v>
          </cell>
          <cell r="Y299" t="e">
            <v>#REF!</v>
          </cell>
          <cell r="Z299" t="e">
            <v>#REF!</v>
          </cell>
          <cell r="AA299" t="e">
            <v>#REF!</v>
          </cell>
          <cell r="AB299" t="e">
            <v>#REF!</v>
          </cell>
          <cell r="AC299" t="e">
            <v>#REF!</v>
          </cell>
        </row>
        <row r="300">
          <cell r="A300">
            <v>297</v>
          </cell>
          <cell r="R300">
            <v>11.56303543322894</v>
          </cell>
          <cell r="S300">
            <v>14.02565504897489</v>
          </cell>
          <cell r="X300" t="e">
            <v>#REF!</v>
          </cell>
          <cell r="Y300" t="e">
            <v>#REF!</v>
          </cell>
          <cell r="Z300" t="e">
            <v>#REF!</v>
          </cell>
          <cell r="AA300" t="e">
            <v>#REF!</v>
          </cell>
          <cell r="AB300" t="e">
            <v>#REF!</v>
          </cell>
          <cell r="AC300" t="e">
            <v>#REF!</v>
          </cell>
        </row>
        <row r="301">
          <cell r="A301">
            <v>298</v>
          </cell>
          <cell r="R301">
            <v>11.567803631377959</v>
          </cell>
          <cell r="S301">
            <v>14.01739922509344</v>
          </cell>
          <cell r="X301" t="e">
            <v>#REF!</v>
          </cell>
          <cell r="Y301" t="e">
            <v>#REF!</v>
          </cell>
          <cell r="Z301" t="e">
            <v>#REF!</v>
          </cell>
          <cell r="AA301" t="e">
            <v>#REF!</v>
          </cell>
          <cell r="AB301" t="e">
            <v>#REF!</v>
          </cell>
          <cell r="AC301" t="e">
            <v>#REF!</v>
          </cell>
        </row>
        <row r="302">
          <cell r="A302">
            <v>299</v>
          </cell>
          <cell r="R302">
            <v>11.57257182952698</v>
          </cell>
          <cell r="S302">
            <v>14.009214571265215</v>
          </cell>
          <cell r="X302" t="e">
            <v>#REF!</v>
          </cell>
          <cell r="Y302" t="e">
            <v>#REF!</v>
          </cell>
          <cell r="Z302" t="e">
            <v>#REF!</v>
          </cell>
          <cell r="AA302" t="e">
            <v>#REF!</v>
          </cell>
          <cell r="AB302" t="e">
            <v>#REF!</v>
          </cell>
          <cell r="AC302" t="e">
            <v>#REF!</v>
          </cell>
        </row>
        <row r="303">
          <cell r="A303">
            <v>300</v>
          </cell>
          <cell r="R303">
            <v>11.577340027676</v>
          </cell>
          <cell r="S303">
            <v>14.001100375789665</v>
          </cell>
          <cell r="X303" t="e">
            <v>#REF!</v>
          </cell>
          <cell r="Y303" t="e">
            <v>#REF!</v>
          </cell>
          <cell r="Z303" t="e">
            <v>#REF!</v>
          </cell>
          <cell r="AA303" t="e">
            <v>#REF!</v>
          </cell>
          <cell r="AB303" t="e">
            <v>#REF!</v>
          </cell>
          <cell r="AC303" t="e">
            <v>#REF!</v>
          </cell>
        </row>
        <row r="304">
          <cell r="A304">
            <v>301</v>
          </cell>
          <cell r="R304">
            <v>11.582108225825019</v>
          </cell>
          <cell r="S304">
            <v>13.993055936424085</v>
          </cell>
          <cell r="X304" t="e">
            <v>#REF!</v>
          </cell>
          <cell r="Y304" t="e">
            <v>#REF!</v>
          </cell>
          <cell r="Z304" t="e">
            <v>#REF!</v>
          </cell>
          <cell r="AA304" t="e">
            <v>#REF!</v>
          </cell>
          <cell r="AB304" t="e">
            <v>#REF!</v>
          </cell>
          <cell r="AC304" t="e">
            <v>#REF!</v>
          </cell>
        </row>
        <row r="305">
          <cell r="A305">
            <v>302</v>
          </cell>
          <cell r="R305">
            <v>11.586876423974038</v>
          </cell>
          <cell r="S305">
            <v>13.985080560226987</v>
          </cell>
          <cell r="X305" t="e">
            <v>#REF!</v>
          </cell>
          <cell r="Y305" t="e">
            <v>#REF!</v>
          </cell>
          <cell r="Z305" t="e">
            <v>#REF!</v>
          </cell>
          <cell r="AA305" t="e">
            <v>#REF!</v>
          </cell>
          <cell r="AB305" t="e">
            <v>#REF!</v>
          </cell>
          <cell r="AC305" t="e">
            <v>#REF!</v>
          </cell>
        </row>
        <row r="306">
          <cell r="A306">
            <v>303</v>
          </cell>
          <cell r="R306">
            <v>11.591644622123058</v>
          </cell>
          <cell r="S306">
            <v>13.977173563404616</v>
          </cell>
          <cell r="X306" t="e">
            <v>#REF!</v>
          </cell>
          <cell r="Y306" t="e">
            <v>#REF!</v>
          </cell>
          <cell r="Z306" t="e">
            <v>#REF!</v>
          </cell>
          <cell r="AA306" t="e">
            <v>#REF!</v>
          </cell>
          <cell r="AB306" t="e">
            <v>#REF!</v>
          </cell>
          <cell r="AC306" t="e">
            <v>#REF!</v>
          </cell>
        </row>
        <row r="307">
          <cell r="A307">
            <v>304</v>
          </cell>
          <cell r="R307">
            <v>11.596412820272079</v>
          </cell>
          <cell r="S307">
            <v>13.969334271160511</v>
          </cell>
          <cell r="X307" t="e">
            <v>#REF!</v>
          </cell>
          <cell r="Y307" t="e">
            <v>#REF!</v>
          </cell>
          <cell r="Z307" t="e">
            <v>#REF!</v>
          </cell>
          <cell r="AA307" t="e">
            <v>#REF!</v>
          </cell>
          <cell r="AB307" t="e">
            <v>#REF!</v>
          </cell>
          <cell r="AC307" t="e">
            <v>#REF!</v>
          </cell>
        </row>
        <row r="308">
          <cell r="A308">
            <v>305</v>
          </cell>
          <cell r="R308">
            <v>11.601181018421098</v>
          </cell>
          <cell r="S308">
            <v>13.96156201754801</v>
          </cell>
          <cell r="X308" t="e">
            <v>#REF!</v>
          </cell>
          <cell r="Y308" t="e">
            <v>#REF!</v>
          </cell>
          <cell r="Z308" t="e">
            <v>#REF!</v>
          </cell>
          <cell r="AA308" t="e">
            <v>#REF!</v>
          </cell>
          <cell r="AB308" t="e">
            <v>#REF!</v>
          </cell>
          <cell r="AC308" t="e">
            <v>#REF!</v>
          </cell>
        </row>
        <row r="309">
          <cell r="A309">
            <v>306</v>
          </cell>
          <cell r="R309">
            <v>11.605949216570121</v>
          </cell>
          <cell r="S309">
            <v>13.953856145325615</v>
          </cell>
          <cell r="X309" t="e">
            <v>#REF!</v>
          </cell>
          <cell r="Y309" t="e">
            <v>#REF!</v>
          </cell>
          <cell r="Z309" t="e">
            <v>#REF!</v>
          </cell>
          <cell r="AA309" t="e">
            <v>#REF!</v>
          </cell>
          <cell r="AB309" t="e">
            <v>#REF!</v>
          </cell>
          <cell r="AC309" t="e">
            <v>#REF!</v>
          </cell>
        </row>
        <row r="310">
          <cell r="A310">
            <v>307</v>
          </cell>
          <cell r="R310">
            <v>11.610717414719137</v>
          </cell>
          <cell r="S310">
            <v>13.946216005815252</v>
          </cell>
          <cell r="X310" t="e">
            <v>#REF!</v>
          </cell>
          <cell r="Y310" t="e">
            <v>#REF!</v>
          </cell>
          <cell r="Z310" t="e">
            <v>#REF!</v>
          </cell>
          <cell r="AA310" t="e">
            <v>#REF!</v>
          </cell>
          <cell r="AB310" t="e">
            <v>#REF!</v>
          </cell>
          <cell r="AC310" t="e">
            <v>#REF!</v>
          </cell>
        </row>
        <row r="311">
          <cell r="A311">
            <v>308</v>
          </cell>
          <cell r="R311">
            <v>11.615485612868158</v>
          </cell>
          <cell r="S311">
            <v>13.938640958763235</v>
          </cell>
          <cell r="X311" t="e">
            <v>#REF!</v>
          </cell>
          <cell r="Y311" t="e">
            <v>#REF!</v>
          </cell>
          <cell r="Z311" t="e">
            <v>#REF!</v>
          </cell>
          <cell r="AA311" t="e">
            <v>#REF!</v>
          </cell>
          <cell r="AB311" t="e">
            <v>#REF!</v>
          </cell>
          <cell r="AC311" t="e">
            <v>#REF!</v>
          </cell>
        </row>
        <row r="312">
          <cell r="A312">
            <v>309</v>
          </cell>
          <cell r="R312">
            <v>11.620253811017177</v>
          </cell>
          <cell r="S312">
            <v>13.931130372203947</v>
          </cell>
          <cell r="X312" t="e">
            <v>#REF!</v>
          </cell>
          <cell r="Y312" t="e">
            <v>#REF!</v>
          </cell>
          <cell r="Z312" t="e">
            <v>#REF!</v>
          </cell>
          <cell r="AA312" t="e">
            <v>#REF!</v>
          </cell>
          <cell r="AB312" t="e">
            <v>#REF!</v>
          </cell>
          <cell r="AC312" t="e">
            <v>#REF!</v>
          </cell>
        </row>
        <row r="313">
          <cell r="A313">
            <v>310</v>
          </cell>
          <cell r="R313">
            <v>11.6250220091662</v>
          </cell>
          <cell r="S313">
            <v>13.923683622326163</v>
          </cell>
          <cell r="X313" t="e">
            <v>#REF!</v>
          </cell>
          <cell r="Y313" t="e">
            <v>#REF!</v>
          </cell>
          <cell r="Z313" t="e">
            <v>#REF!</v>
          </cell>
          <cell r="AA313" t="e">
            <v>#REF!</v>
          </cell>
          <cell r="AB313" t="e">
            <v>#REF!</v>
          </cell>
          <cell r="AC313" t="e">
            <v>#REF!</v>
          </cell>
        </row>
        <row r="314">
          <cell r="A314">
            <v>311</v>
          </cell>
          <cell r="R314">
            <v>11.629790207315219</v>
          </cell>
          <cell r="S314">
            <v>13.916300093341963</v>
          </cell>
          <cell r="Z314" t="e">
            <v>#REF!</v>
          </cell>
          <cell r="AA314" t="e">
            <v>#REF!</v>
          </cell>
          <cell r="AB314" t="e">
            <v>#REF!</v>
          </cell>
          <cell r="AC314" t="e">
            <v>#REF!</v>
          </cell>
        </row>
        <row r="315">
          <cell r="A315">
            <v>312</v>
          </cell>
          <cell r="R315">
            <v>11.63455840546424</v>
          </cell>
          <cell r="S315">
            <v>13.908979177358143</v>
          </cell>
          <cell r="Z315" t="e">
            <v>#REF!</v>
          </cell>
          <cell r="AA315" t="e">
            <v>#REF!</v>
          </cell>
          <cell r="AB315" t="e">
            <v>#REF!</v>
          </cell>
          <cell r="AC315" t="e">
            <v>#REF!</v>
          </cell>
        </row>
        <row r="316">
          <cell r="A316">
            <v>313</v>
          </cell>
          <cell r="R316">
            <v>11.639326603613258</v>
          </cell>
          <cell r="S316">
            <v>13.901720274250094</v>
          </cell>
          <cell r="AB316" t="e">
            <v>#REF!</v>
          </cell>
          <cell r="AC316" t="e">
            <v>#REF!</v>
          </cell>
        </row>
        <row r="317">
          <cell r="A317">
            <v>314</v>
          </cell>
          <cell r="R317">
            <v>11.644094801762279</v>
          </cell>
          <cell r="S317">
            <v>13.894522791538114</v>
          </cell>
          <cell r="AB317" t="e">
            <v>#REF!</v>
          </cell>
          <cell r="AC317" t="e">
            <v>#REF!</v>
          </cell>
        </row>
        <row r="318">
          <cell r="A318">
            <v>315</v>
          </cell>
          <cell r="R318">
            <v>11.648862999911298</v>
          </cell>
          <cell r="S318">
            <v>13.887386144266046</v>
          </cell>
          <cell r="AB318" t="e">
            <v>#REF!</v>
          </cell>
          <cell r="AC318" t="e">
            <v>#REF!</v>
          </cell>
        </row>
        <row r="319">
          <cell r="A319">
            <v>316</v>
          </cell>
          <cell r="R319">
            <v>11.653631198060319</v>
          </cell>
          <cell r="S319">
            <v>13.880309754882246</v>
          </cell>
          <cell r="AB319" t="e">
            <v>#REF!</v>
          </cell>
          <cell r="AC319" t="e">
            <v>#REF!</v>
          </cell>
        </row>
        <row r="320">
          <cell r="A320">
            <v>317</v>
          </cell>
          <cell r="R320">
            <v>11.658399396209338</v>
          </cell>
          <cell r="S320">
            <v>13.873293053122792</v>
          </cell>
          <cell r="AB320" t="e">
            <v>#REF!</v>
          </cell>
          <cell r="AC320" t="e">
            <v>#REF!</v>
          </cell>
        </row>
        <row r="321">
          <cell r="A321">
            <v>318</v>
          </cell>
          <cell r="R321">
            <v>11.663167594358361</v>
          </cell>
          <cell r="S321">
            <v>13.866335475896884</v>
          </cell>
          <cell r="AB321" t="e">
            <v>#REF!</v>
          </cell>
          <cell r="AC321" t="e">
            <v>#REF!</v>
          </cell>
        </row>
        <row r="322">
          <cell r="A322">
            <v>319</v>
          </cell>
          <cell r="R322">
            <v>11.667935792507377</v>
          </cell>
          <cell r="S322">
            <v>13.859436467174424</v>
          </cell>
          <cell r="AB322" t="e">
            <v>#REF!</v>
          </cell>
          <cell r="AC322" t="e">
            <v>#REF!</v>
          </cell>
        </row>
        <row r="323">
          <cell r="A323">
            <v>320</v>
          </cell>
          <cell r="R323">
            <v>11.6727039906564</v>
          </cell>
          <cell r="S323">
            <v>13.852595477875699</v>
          </cell>
          <cell r="AB323" t="e">
            <v>#REF!</v>
          </cell>
          <cell r="AC323" t="e">
            <v>#REF!</v>
          </cell>
        </row>
        <row r="324">
          <cell r="A324">
            <v>321</v>
          </cell>
          <cell r="R324">
            <v>11.677472188805419</v>
          </cell>
          <cell r="S324">
            <v>13.845811965763099</v>
          </cell>
          <cell r="AB324" t="e">
            <v>#REF!</v>
          </cell>
          <cell r="AC324" t="e">
            <v>#REF!</v>
          </cell>
        </row>
        <row r="325">
          <cell r="A325">
            <v>322</v>
          </cell>
          <cell r="R325">
            <v>11.68224038695444</v>
          </cell>
          <cell r="S325">
            <v>13.839085395334889</v>
          </cell>
          <cell r="AB325" t="e">
            <v>#REF!</v>
          </cell>
          <cell r="AC325" t="e">
            <v>#REF!</v>
          </cell>
        </row>
        <row r="326">
          <cell r="A326">
            <v>323</v>
          </cell>
          <cell r="R326">
            <v>11.68700858510346</v>
          </cell>
          <cell r="S326">
            <v>13.832415237720939</v>
          </cell>
        </row>
        <row r="327">
          <cell r="A327">
            <v>324</v>
          </cell>
          <cell r="R327">
            <v>11.691776783252479</v>
          </cell>
          <cell r="S327">
            <v>13.825800970580374</v>
          </cell>
        </row>
        <row r="328">
          <cell r="A328">
            <v>325</v>
          </cell>
          <cell r="R328">
            <v>11.696544981401498</v>
          </cell>
          <cell r="S328">
            <v>13.819242078001135</v>
          </cell>
        </row>
        <row r="329">
          <cell r="A329">
            <v>326</v>
          </cell>
          <cell r="R329">
            <v>11.701313179550517</v>
          </cell>
          <cell r="S329">
            <v>13.812738050401363</v>
          </cell>
        </row>
        <row r="330">
          <cell r="A330">
            <v>327</v>
          </cell>
          <cell r="R330">
            <v>11.706081377699538</v>
          </cell>
          <cell r="S330">
            <v>13.806288384432628</v>
          </cell>
        </row>
        <row r="331">
          <cell r="A331">
            <v>328</v>
          </cell>
          <cell r="R331">
            <v>11.710849575848558</v>
          </cell>
          <cell r="S331">
            <v>13.799892582884889</v>
          </cell>
        </row>
        <row r="332">
          <cell r="A332">
            <v>329</v>
          </cell>
          <cell r="R332">
            <v>11.715617773997581</v>
          </cell>
          <cell r="S332">
            <v>13.793550154593211</v>
          </cell>
        </row>
        <row r="333">
          <cell r="A333">
            <v>330</v>
          </cell>
          <cell r="R333">
            <v>11.720385972146598</v>
          </cell>
          <cell r="S333">
            <v>13.787260614346177</v>
          </cell>
        </row>
        <row r="334">
          <cell r="A334">
            <v>331</v>
          </cell>
          <cell r="R334">
            <v>11.725154170295617</v>
          </cell>
          <cell r="S334">
            <v>13.78102348279595</v>
          </cell>
        </row>
        <row r="335">
          <cell r="A335">
            <v>332</v>
          </cell>
          <cell r="R335">
            <v>11.729922368444637</v>
          </cell>
          <cell r="S335">
            <v>13.77483828636997</v>
          </cell>
        </row>
        <row r="336">
          <cell r="A336">
            <v>333</v>
          </cell>
          <cell r="R336">
            <v>11.73469056659366</v>
          </cell>
          <cell r="S336">
            <v>13.768704557184231</v>
          </cell>
        </row>
        <row r="337">
          <cell r="A337">
            <v>334</v>
          </cell>
          <cell r="R337">
            <v>11.739458764742679</v>
          </cell>
          <cell r="S337">
            <v>13.762621832958136</v>
          </cell>
        </row>
        <row r="338">
          <cell r="A338">
            <v>335</v>
          </cell>
          <cell r="R338">
            <v>11.7442269628917</v>
          </cell>
          <cell r="S338">
            <v>13.756589656930847</v>
          </cell>
        </row>
        <row r="339">
          <cell r="A339">
            <v>336</v>
          </cell>
          <cell r="R339">
            <v>11.748995161040718</v>
          </cell>
          <cell r="S339">
            <v>13.750607577779167</v>
          </cell>
        </row>
        <row r="340">
          <cell r="A340">
            <v>337</v>
          </cell>
          <cell r="R340">
            <v>11.753763359189739</v>
          </cell>
          <cell r="S340">
            <v>13.744675149536842</v>
          </cell>
        </row>
        <row r="341">
          <cell r="A341">
            <v>338</v>
          </cell>
          <cell r="R341">
            <v>11.758531557338758</v>
          </cell>
          <cell r="S341">
            <v>13.738791931515324</v>
          </cell>
        </row>
        <row r="342">
          <cell r="A342">
            <v>339</v>
          </cell>
          <cell r="R342">
            <v>11.763299755487779</v>
          </cell>
          <cell r="S342">
            <v>13.73295748822594</v>
          </cell>
        </row>
        <row r="343">
          <cell r="A343">
            <v>340</v>
          </cell>
          <cell r="R343">
            <v>11.768067953636798</v>
          </cell>
          <cell r="S343">
            <v>13.727171389303399</v>
          </cell>
        </row>
        <row r="344">
          <cell r="A344">
            <v>341</v>
          </cell>
          <cell r="R344">
            <v>11.772836151785818</v>
          </cell>
          <cell r="S344">
            <v>13.721433209430694</v>
          </cell>
        </row>
        <row r="345">
          <cell r="A345">
            <v>342</v>
          </cell>
          <cell r="R345">
            <v>11.777604349934837</v>
          </cell>
          <cell r="S345">
            <v>13.715742528265286</v>
          </cell>
        </row>
        <row r="346">
          <cell r="A346">
            <v>343</v>
          </cell>
          <cell r="R346">
            <v>11.78237254808386</v>
          </cell>
          <cell r="S346">
            <v>13.710098930366581</v>
          </cell>
        </row>
        <row r="347">
          <cell r="A347">
            <v>344</v>
          </cell>
          <cell r="R347">
            <v>11.787140746232879</v>
          </cell>
          <cell r="S347">
            <v>13.704502005124693</v>
          </cell>
        </row>
        <row r="348">
          <cell r="A348">
            <v>345</v>
          </cell>
          <cell r="R348">
            <v>11.7919089443819</v>
          </cell>
          <cell r="S348">
            <v>13.698951346690441</v>
          </cell>
        </row>
        <row r="349">
          <cell r="A349">
            <v>346</v>
          </cell>
          <cell r="R349">
            <v>11.796677142530919</v>
          </cell>
          <cell r="S349">
            <v>13.693446553906529</v>
          </cell>
        </row>
        <row r="350">
          <cell r="A350">
            <v>347</v>
          </cell>
          <cell r="R350">
            <v>11.80144534067994</v>
          </cell>
          <cell r="S350">
            <v>13.687987230239955</v>
          </cell>
        </row>
        <row r="351">
          <cell r="A351">
            <v>348</v>
          </cell>
          <cell r="R351">
            <v>11.806213538828958</v>
          </cell>
          <cell r="S351">
            <v>13.682572983715572</v>
          </cell>
        </row>
        <row r="352">
          <cell r="A352">
            <v>349</v>
          </cell>
          <cell r="R352">
            <v>11.810981736977979</v>
          </cell>
          <cell r="S352">
            <v>13.677203426850779</v>
          </cell>
        </row>
        <row r="353">
          <cell r="A353">
            <v>350</v>
          </cell>
          <cell r="R353">
            <v>11.815749935126998</v>
          </cell>
          <cell r="S353">
            <v>13.671878176591358</v>
          </cell>
        </row>
        <row r="354">
          <cell r="A354">
            <v>351</v>
          </cell>
          <cell r="R354">
            <v>11.820518133276018</v>
          </cell>
          <cell r="S354">
            <v>13.666596854248365</v>
          </cell>
        </row>
        <row r="355">
          <cell r="A355">
            <v>352</v>
          </cell>
          <cell r="R355">
            <v>11.82528633142504</v>
          </cell>
          <cell r="S355">
            <v>13.661359085436157</v>
          </cell>
        </row>
        <row r="356">
          <cell r="A356">
            <v>353</v>
          </cell>
          <cell r="R356">
            <v>11.830054529574056</v>
          </cell>
          <cell r="S356">
            <v>13.656164500011405</v>
          </cell>
        </row>
        <row r="357">
          <cell r="A357">
            <v>354</v>
          </cell>
          <cell r="R357">
            <v>11.834822727723077</v>
          </cell>
          <cell r="S357">
            <v>13.651012732013205</v>
          </cell>
        </row>
        <row r="358">
          <cell r="A358">
            <v>355</v>
          </cell>
          <cell r="R358">
            <v>11.839590925872097</v>
          </cell>
          <cell r="S358">
            <v>13.645903419604146</v>
          </cell>
        </row>
        <row r="359">
          <cell r="A359">
            <v>356</v>
          </cell>
          <cell r="R359">
            <v>11.844359124021119</v>
          </cell>
          <cell r="S359">
            <v>13.640836205012414</v>
          </cell>
        </row>
        <row r="360">
          <cell r="A360">
            <v>357</v>
          </cell>
          <cell r="R360">
            <v>11.849127322170139</v>
          </cell>
          <cell r="S360">
            <v>13.635810734474829</v>
          </cell>
        </row>
        <row r="361">
          <cell r="A361">
            <v>358</v>
          </cell>
          <cell r="R361">
            <v>11.85389552031916</v>
          </cell>
          <cell r="S361">
            <v>13.630826658180892</v>
          </cell>
        </row>
        <row r="362">
          <cell r="A362">
            <v>359</v>
          </cell>
          <cell r="R362">
            <v>11.858663718468179</v>
          </cell>
          <cell r="S362">
            <v>13.625883630217697</v>
          </cell>
        </row>
        <row r="363">
          <cell r="A363">
            <v>360</v>
          </cell>
          <cell r="R363">
            <v>11.863431916617198</v>
          </cell>
          <cell r="S363">
            <v>13.62098130851582</v>
          </cell>
        </row>
        <row r="364">
          <cell r="A364">
            <v>361</v>
          </cell>
          <cell r="R364">
            <v>11.868200114766218</v>
          </cell>
          <cell r="S364">
            <v>13.616119354796087</v>
          </cell>
        </row>
        <row r="365">
          <cell r="A365">
            <v>362</v>
          </cell>
          <cell r="R365">
            <v>11.872968312915239</v>
          </cell>
          <cell r="S365">
            <v>13.611297434517207</v>
          </cell>
        </row>
        <row r="366">
          <cell r="A366">
            <v>363</v>
          </cell>
          <cell r="R366">
            <v>11.877736511064258</v>
          </cell>
          <cell r="S366">
            <v>13.606515216824292</v>
          </cell>
        </row>
        <row r="367">
          <cell r="A367">
            <v>364</v>
          </cell>
          <cell r="R367">
            <v>11.882504709213281</v>
          </cell>
          <cell r="S367">
            <v>13.60177237449823</v>
          </cell>
        </row>
        <row r="368">
          <cell r="A368">
            <v>365</v>
          </cell>
          <cell r="R368">
            <v>11.887272907362297</v>
          </cell>
          <cell r="S368">
            <v>13.597068583905875</v>
          </cell>
        </row>
        <row r="369">
          <cell r="A369">
            <v>366</v>
          </cell>
          <cell r="R369">
            <v>11.89204110551132</v>
          </cell>
          <cell r="S369">
            <v>13.59240352495104</v>
          </cell>
        </row>
        <row r="370">
          <cell r="A370">
            <v>367</v>
          </cell>
          <cell r="R370">
            <v>11.896809303660339</v>
          </cell>
          <cell r="S370">
            <v>13.587776881026342</v>
          </cell>
        </row>
        <row r="371">
          <cell r="A371">
            <v>368</v>
          </cell>
          <cell r="R371">
            <v>11.90157750180936</v>
          </cell>
          <cell r="S371">
            <v>13.583188338965765</v>
          </cell>
        </row>
        <row r="372">
          <cell r="A372">
            <v>369</v>
          </cell>
          <cell r="R372">
            <v>11.906345699958379</v>
          </cell>
          <cell r="S372">
            <v>13.578637588998065</v>
          </cell>
        </row>
        <row r="373">
          <cell r="A373">
            <v>370</v>
          </cell>
          <cell r="R373">
            <v>11.911113898107399</v>
          </cell>
          <cell r="S373">
            <v>13.574124324700861</v>
          </cell>
        </row>
        <row r="374">
          <cell r="A374">
            <v>371</v>
          </cell>
          <cell r="R374">
            <v>11.915882096256418</v>
          </cell>
          <cell r="S374">
            <v>13.569648242955529</v>
          </cell>
        </row>
        <row r="375">
          <cell r="A375">
            <v>372</v>
          </cell>
          <cell r="R375">
            <v>11.920650294405439</v>
          </cell>
          <cell r="S375">
            <v>13.565209043902774</v>
          </cell>
        </row>
        <row r="376">
          <cell r="A376">
            <v>373</v>
          </cell>
          <cell r="R376">
            <v>11.925418492554458</v>
          </cell>
          <cell r="S376">
            <v>13.560806430898959</v>
          </cell>
        </row>
        <row r="377">
          <cell r="A377">
            <v>374</v>
          </cell>
          <cell r="R377">
            <v>11.930186690703481</v>
          </cell>
          <cell r="S377">
            <v>13.556440110473103</v>
          </cell>
        </row>
        <row r="378">
          <cell r="A378">
            <v>375</v>
          </cell>
          <cell r="R378">
            <v>11.934954888852499</v>
          </cell>
          <cell r="S378">
            <v>13.552109792284583</v>
          </cell>
        </row>
        <row r="379">
          <cell r="A379">
            <v>376</v>
          </cell>
          <cell r="R379">
            <v>11.939723087001518</v>
          </cell>
          <cell r="S379">
            <v>13.547815189081506</v>
          </cell>
        </row>
        <row r="380">
          <cell r="A380">
            <v>377</v>
          </cell>
          <cell r="R380">
            <v>11.944491285150537</v>
          </cell>
          <cell r="S380">
            <v>13.543556016659737</v>
          </cell>
        </row>
        <row r="381">
          <cell r="A381">
            <v>378</v>
          </cell>
          <cell r="R381">
            <v>11.949259483299556</v>
          </cell>
          <cell r="S381">
            <v>13.539331993822611</v>
          </cell>
        </row>
        <row r="382">
          <cell r="A382">
            <v>379</v>
          </cell>
          <cell r="R382">
            <v>11.954027681448579</v>
          </cell>
          <cell r="S382">
            <v>13.535142842341214</v>
          </cell>
        </row>
        <row r="383">
          <cell r="A383">
            <v>380</v>
          </cell>
          <cell r="R383">
            <v>11.958795879597599</v>
          </cell>
          <cell r="S383">
            <v>13.530988286915377</v>
          </cell>
        </row>
        <row r="384">
          <cell r="A384">
            <v>381</v>
          </cell>
          <cell r="R384">
            <v>11.96356407774662</v>
          </cell>
          <cell r="S384">
            <v>13.526868055135212</v>
          </cell>
        </row>
        <row r="385">
          <cell r="A385">
            <v>382</v>
          </cell>
          <cell r="R385">
            <v>11.968332275895637</v>
          </cell>
          <cell r="S385">
            <v>13.522781877443292</v>
          </cell>
        </row>
        <row r="386">
          <cell r="A386">
            <v>383</v>
          </cell>
          <cell r="R386">
            <v>11.973100474044658</v>
          </cell>
          <cell r="S386">
            <v>13.518729487097408</v>
          </cell>
        </row>
        <row r="387">
          <cell r="A387">
            <v>384</v>
          </cell>
          <cell r="R387">
            <v>11.977868672193678</v>
          </cell>
          <cell r="S387">
            <v>13.51471062013392</v>
          </cell>
        </row>
        <row r="388">
          <cell r="A388">
            <v>385</v>
          </cell>
          <cell r="R388">
            <v>11.982636870342699</v>
          </cell>
          <cell r="S388">
            <v>13.510725015331673</v>
          </cell>
        </row>
        <row r="389">
          <cell r="A389">
            <v>386</v>
          </cell>
          <cell r="R389">
            <v>11.987405068491718</v>
          </cell>
          <cell r="S389">
            <v>13.506772414176455</v>
          </cell>
        </row>
        <row r="390">
          <cell r="A390">
            <v>387</v>
          </cell>
          <cell r="R390">
            <v>11.992173266640741</v>
          </cell>
          <cell r="S390">
            <v>13.502852560826041</v>
          </cell>
        </row>
        <row r="391">
          <cell r="A391">
            <v>388</v>
          </cell>
          <cell r="R391">
            <v>11.996941464789757</v>
          </cell>
          <cell r="S391">
            <v>13.498965202075754</v>
          </cell>
        </row>
        <row r="392">
          <cell r="A392">
            <v>389</v>
          </cell>
          <cell r="R392">
            <v>12.001709662938779</v>
          </cell>
          <cell r="S392">
            <v>13.495110087324568</v>
          </cell>
        </row>
        <row r="393">
          <cell r="A393">
            <v>390</v>
          </cell>
          <cell r="R393">
            <v>12.006477861087799</v>
          </cell>
          <cell r="S393">
            <v>13.49128696854172</v>
          </cell>
        </row>
        <row r="394">
          <cell r="A394">
            <v>391</v>
          </cell>
          <cell r="R394">
            <v>12.01124605923682</v>
          </cell>
          <cell r="S394">
            <v>13.487495600233844</v>
          </cell>
        </row>
        <row r="395">
          <cell r="A395">
            <v>392</v>
          </cell>
          <cell r="R395">
            <v>12.016014257385839</v>
          </cell>
          <cell r="S395">
            <v>13.483735739412614</v>
          </cell>
        </row>
        <row r="396">
          <cell r="A396">
            <v>393</v>
          </cell>
          <cell r="R396">
            <v>12.02078245553486</v>
          </cell>
          <cell r="S396">
            <v>13.480007145562862</v>
          </cell>
        </row>
        <row r="397">
          <cell r="A397">
            <v>394</v>
          </cell>
          <cell r="R397">
            <v>12.025550653683878</v>
          </cell>
          <cell r="S397">
            <v>13.476309580611202</v>
          </cell>
        </row>
        <row r="398">
          <cell r="A398">
            <v>395</v>
          </cell>
          <cell r="R398">
            <v>12.030318851832899</v>
          </cell>
          <cell r="S398">
            <v>13.47264280889512</v>
          </cell>
        </row>
        <row r="399">
          <cell r="A399">
            <v>396</v>
          </cell>
          <cell r="R399">
            <v>12.035087049981918</v>
          </cell>
          <cell r="S399">
            <v>13.469006597132523</v>
          </cell>
        </row>
        <row r="400">
          <cell r="A400">
            <v>397</v>
          </cell>
          <cell r="R400">
            <v>12.039855248130941</v>
          </cell>
          <cell r="S400">
            <v>13.465400714391778</v>
          </cell>
        </row>
        <row r="401">
          <cell r="A401">
            <v>398</v>
          </cell>
          <cell r="R401">
            <v>12.044623446279958</v>
          </cell>
          <cell r="S401">
            <v>13.461824932062164</v>
          </cell>
        </row>
        <row r="402">
          <cell r="A402">
            <v>399</v>
          </cell>
          <cell r="R402">
            <v>12.049391644428978</v>
          </cell>
          <cell r="S402">
            <v>13.458279023824801</v>
          </cell>
        </row>
        <row r="403">
          <cell r="A403">
            <v>400</v>
          </cell>
          <cell r="R403">
            <v>12.054159842577997</v>
          </cell>
          <cell r="S403">
            <v>13.454762765624</v>
          </cell>
        </row>
        <row r="404">
          <cell r="A404">
            <v>401</v>
          </cell>
          <cell r="R404">
            <v>12.058928040727016</v>
          </cell>
          <cell r="S404">
            <v>13.451275935639032</v>
          </cell>
        </row>
        <row r="405">
          <cell r="A405">
            <v>402</v>
          </cell>
          <cell r="R405">
            <v>12.063696238876039</v>
          </cell>
          <cell r="S405">
            <v>13.447818314256352</v>
          </cell>
        </row>
        <row r="406">
          <cell r="A406">
            <v>403</v>
          </cell>
          <cell r="R406">
            <v>12.068464437025058</v>
          </cell>
          <cell r="S406">
            <v>13.444389684042196</v>
          </cell>
        </row>
        <row r="407">
          <cell r="A407">
            <v>404</v>
          </cell>
          <cell r="R407">
            <v>12.07323263517408</v>
          </cell>
          <cell r="S407">
            <v>13.440989829715601</v>
          </cell>
        </row>
        <row r="408">
          <cell r="A408">
            <v>405</v>
          </cell>
          <cell r="R408">
            <v>12.078000833323099</v>
          </cell>
          <cell r="S408">
            <v>13.437618538121859</v>
          </cell>
        </row>
        <row r="409">
          <cell r="A409">
            <v>406</v>
          </cell>
          <cell r="R409">
            <v>12.082769031472118</v>
          </cell>
          <cell r="S409">
            <v>13.434275598206279</v>
          </cell>
        </row>
        <row r="410">
          <cell r="A410">
            <v>407</v>
          </cell>
          <cell r="R410">
            <v>12.087537229621137</v>
          </cell>
          <cell r="S410">
            <v>13.430960800988442</v>
          </cell>
        </row>
        <row r="411">
          <cell r="A411">
            <v>408</v>
          </cell>
          <cell r="R411">
            <v>12.092305427770158</v>
          </cell>
          <cell r="S411">
            <v>13.427673939536746</v>
          </cell>
        </row>
        <row r="412">
          <cell r="A412">
            <v>409</v>
          </cell>
          <cell r="R412">
            <v>12.097073625919178</v>
          </cell>
          <cell r="S412">
            <v>13.424414808943368</v>
          </cell>
        </row>
        <row r="413">
          <cell r="A413">
            <v>410</v>
          </cell>
          <cell r="R413">
            <v>12.101841824068201</v>
          </cell>
          <cell r="S413">
            <v>13.421183206299585</v>
          </cell>
        </row>
        <row r="414">
          <cell r="A414">
            <v>411</v>
          </cell>
          <cell r="R414">
            <v>12.106610022217216</v>
          </cell>
          <cell r="S414">
            <v>13.417978930671467</v>
          </cell>
        </row>
        <row r="415">
          <cell r="A415">
            <v>412</v>
          </cell>
          <cell r="R415">
            <v>12.111378220366239</v>
          </cell>
          <cell r="S415">
            <v>13.414801783075887</v>
          </cell>
        </row>
        <row r="416">
          <cell r="A416">
            <v>413</v>
          </cell>
          <cell r="R416">
            <v>12.116146418515259</v>
          </cell>
          <cell r="S416">
            <v>13.411651566456916</v>
          </cell>
        </row>
        <row r="417">
          <cell r="A417">
            <v>414</v>
          </cell>
          <cell r="R417">
            <v>12.12091461666428</v>
          </cell>
          <cell r="S417">
            <v>13.408528085662548</v>
          </cell>
        </row>
        <row r="418">
          <cell r="A418">
            <v>415</v>
          </cell>
          <cell r="R418">
            <v>12.125682814813299</v>
          </cell>
          <cell r="S418">
            <v>13.405431147421771</v>
          </cell>
        </row>
        <row r="419">
          <cell r="A419">
            <v>416</v>
          </cell>
          <cell r="R419">
            <v>12.13045101296232</v>
          </cell>
          <cell r="S419">
            <v>13.402360560321929</v>
          </cell>
        </row>
        <row r="420">
          <cell r="A420">
            <v>417</v>
          </cell>
          <cell r="R420">
            <v>12.135219211111338</v>
          </cell>
          <cell r="S420">
            <v>13.399316134786472</v>
          </cell>
        </row>
        <row r="421">
          <cell r="A421">
            <v>418</v>
          </cell>
          <cell r="R421">
            <v>12.139987409260359</v>
          </cell>
          <cell r="S421">
            <v>13.396297683052978</v>
          </cell>
        </row>
        <row r="422">
          <cell r="A422">
            <v>419</v>
          </cell>
          <cell r="R422">
            <v>12.144755607409378</v>
          </cell>
          <cell r="S422">
            <v>13.393305019151503</v>
          </cell>
        </row>
        <row r="423">
          <cell r="A423">
            <v>420</v>
          </cell>
          <cell r="R423">
            <v>12.149523805558399</v>
          </cell>
          <cell r="S423">
            <v>13.390337958883245</v>
          </cell>
        </row>
        <row r="424">
          <cell r="A424">
            <v>421</v>
          </cell>
          <cell r="R424">
            <v>12.154292003707418</v>
          </cell>
          <cell r="S424">
            <v>13.387396319799517</v>
          </cell>
        </row>
        <row r="425">
          <cell r="A425">
            <v>422</v>
          </cell>
          <cell r="R425">
            <v>12.159060201856441</v>
          </cell>
          <cell r="S425">
            <v>13.384479921180992</v>
          </cell>
        </row>
        <row r="426">
          <cell r="A426">
            <v>423</v>
          </cell>
          <cell r="R426">
            <v>12.163828400005457</v>
          </cell>
          <cell r="S426">
            <v>13.381588584017278</v>
          </cell>
        </row>
        <row r="427">
          <cell r="A427">
            <v>424</v>
          </cell>
          <cell r="R427">
            <v>12.16859659815448</v>
          </cell>
          <cell r="S427">
            <v>13.378722130986768</v>
          </cell>
        </row>
        <row r="428">
          <cell r="A428">
            <v>425</v>
          </cell>
          <cell r="R428">
            <v>12.173364796303499</v>
          </cell>
          <cell r="S428">
            <v>13.375880386436748</v>
          </cell>
        </row>
        <row r="429">
          <cell r="A429">
            <v>426</v>
          </cell>
          <cell r="R429">
            <v>12.17813299445252</v>
          </cell>
          <cell r="S429">
            <v>13.373063176363841</v>
          </cell>
        </row>
        <row r="430">
          <cell r="A430">
            <v>427</v>
          </cell>
          <cell r="R430">
            <v>12.182901192601539</v>
          </cell>
          <cell r="S430">
            <v>13.370270328394669</v>
          </cell>
        </row>
        <row r="431">
          <cell r="A431">
            <v>428</v>
          </cell>
          <cell r="R431">
            <v>12.187669390750557</v>
          </cell>
          <cell r="S431">
            <v>13.367501671766822</v>
          </cell>
        </row>
        <row r="432">
          <cell r="A432">
            <v>429</v>
          </cell>
          <cell r="R432">
            <v>12.192437588899578</v>
          </cell>
          <cell r="S432">
            <v>13.364757037310079</v>
          </cell>
        </row>
        <row r="433">
          <cell r="A433">
            <v>430</v>
          </cell>
          <cell r="R433">
            <v>12.197205787048597</v>
          </cell>
          <cell r="S433">
            <v>13.362036257427903</v>
          </cell>
        </row>
        <row r="434">
          <cell r="A434">
            <v>431</v>
          </cell>
          <cell r="R434">
            <v>12.201973985197618</v>
          </cell>
          <cell r="S434">
            <v>13.359339166079167</v>
          </cell>
        </row>
        <row r="435">
          <cell r="A435">
            <v>432</v>
          </cell>
          <cell r="R435">
            <v>12.206742183346638</v>
          </cell>
          <cell r="S435">
            <v>13.35666559876017</v>
          </cell>
        </row>
        <row r="436">
          <cell r="A436">
            <v>433</v>
          </cell>
          <cell r="R436">
            <v>12.21151038149566</v>
          </cell>
          <cell r="S436">
            <v>13.35401539248687</v>
          </cell>
        </row>
        <row r="437">
          <cell r="A437">
            <v>434</v>
          </cell>
          <cell r="R437">
            <v>12.21627857964468</v>
          </cell>
          <cell r="S437">
            <v>13.351388385777387</v>
          </cell>
        </row>
        <row r="438">
          <cell r="A438">
            <v>435</v>
          </cell>
          <cell r="R438">
            <v>12.221046777793699</v>
          </cell>
          <cell r="S438">
            <v>13.348784418634724</v>
          </cell>
        </row>
        <row r="439">
          <cell r="A439">
            <v>436</v>
          </cell>
          <cell r="R439">
            <v>12.225814975942717</v>
          </cell>
          <cell r="S439">
            <v>13.346203332529754</v>
          </cell>
        </row>
        <row r="440">
          <cell r="A440">
            <v>437</v>
          </cell>
          <cell r="R440">
            <v>12.230583174091739</v>
          </cell>
          <cell r="S440">
            <v>13.343644970384416</v>
          </cell>
        </row>
        <row r="441">
          <cell r="A441">
            <v>438</v>
          </cell>
          <cell r="R441">
            <v>12.235351372240759</v>
          </cell>
          <cell r="S441">
            <v>13.34110917655515</v>
          </cell>
        </row>
        <row r="442">
          <cell r="A442">
            <v>439</v>
          </cell>
          <cell r="R442">
            <v>12.24011957038978</v>
          </cell>
          <cell r="S442">
            <v>13.338595796816563</v>
          </cell>
        </row>
        <row r="443">
          <cell r="A443">
            <v>440</v>
          </cell>
          <cell r="R443">
            <v>12.244887768538797</v>
          </cell>
          <cell r="S443">
            <v>13.336104678345308</v>
          </cell>
        </row>
        <row r="444">
          <cell r="A444">
            <v>441</v>
          </cell>
          <cell r="R444">
            <v>12.249655966687818</v>
          </cell>
          <cell r="S444">
            <v>13.333635669704192</v>
          </cell>
        </row>
        <row r="445">
          <cell r="A445">
            <v>442</v>
          </cell>
          <cell r="R445">
            <v>12.254424164836838</v>
          </cell>
          <cell r="S445">
            <v>13.331188620826497</v>
          </cell>
        </row>
        <row r="446">
          <cell r="A446">
            <v>443</v>
          </cell>
          <cell r="R446">
            <v>12.259192362985859</v>
          </cell>
          <cell r="S446">
            <v>13.328763383000503</v>
          </cell>
        </row>
        <row r="447">
          <cell r="A447">
            <v>444</v>
          </cell>
          <cell r="R447">
            <v>12.263960561134878</v>
          </cell>
          <cell r="S447">
            <v>13.326359808854244</v>
          </cell>
        </row>
        <row r="448">
          <cell r="A448">
            <v>445</v>
          </cell>
          <cell r="R448">
            <v>12.268728759283901</v>
          </cell>
          <cell r="S448">
            <v>13.323977752340435</v>
          </cell>
        </row>
        <row r="449">
          <cell r="A449">
            <v>446</v>
          </cell>
          <cell r="R449">
            <v>12.273496957432917</v>
          </cell>
          <cell r="S449">
            <v>13.321617068721634</v>
          </cell>
        </row>
        <row r="450">
          <cell r="A450">
            <v>447</v>
          </cell>
          <cell r="R450">
            <v>12.27826515558194</v>
          </cell>
          <cell r="S450">
            <v>13.319277614555611</v>
          </cell>
        </row>
        <row r="451">
          <cell r="A451">
            <v>448</v>
          </cell>
          <cell r="R451">
            <v>12.283033353730959</v>
          </cell>
          <cell r="S451">
            <v>13.316959247680833</v>
          </cell>
        </row>
        <row r="452">
          <cell r="A452">
            <v>449</v>
          </cell>
          <cell r="R452">
            <v>12.28780155187998</v>
          </cell>
          <cell r="S452">
            <v>13.31466182720227</v>
          </cell>
        </row>
        <row r="453">
          <cell r="A453">
            <v>450</v>
          </cell>
          <cell r="R453">
            <v>12.292569750028999</v>
          </cell>
          <cell r="S453">
            <v>13.312385213477276</v>
          </cell>
        </row>
        <row r="454">
          <cell r="A454">
            <v>451</v>
          </cell>
          <cell r="R454">
            <v>12.29733794817802</v>
          </cell>
          <cell r="S454">
            <v>13.310129268101726</v>
          </cell>
        </row>
        <row r="455">
          <cell r="A455">
            <v>452</v>
          </cell>
          <cell r="R455">
            <v>12.302106146327038</v>
          </cell>
          <cell r="S455">
            <v>13.307893853896308</v>
          </cell>
        </row>
        <row r="456">
          <cell r="A456">
            <v>453</v>
          </cell>
          <cell r="R456">
            <v>12.306874344476057</v>
          </cell>
          <cell r="S456">
            <v>13.305678834893008</v>
          </cell>
        </row>
        <row r="457">
          <cell r="A457">
            <v>454</v>
          </cell>
          <cell r="R457">
            <v>12.311642542625078</v>
          </cell>
          <cell r="S457">
            <v>13.303484076321768</v>
          </cell>
        </row>
        <row r="458">
          <cell r="A458">
            <v>455</v>
          </cell>
          <cell r="R458">
            <v>12.316410740774097</v>
          </cell>
          <cell r="S458">
            <v>13.301309444597326</v>
          </cell>
        </row>
        <row r="459">
          <cell r="A459">
            <v>456</v>
          </cell>
          <cell r="R459">
            <v>12.32117893892312</v>
          </cell>
          <cell r="S459">
            <v>13.299154807306209</v>
          </cell>
        </row>
        <row r="460">
          <cell r="A460">
            <v>457</v>
          </cell>
          <cell r="R460">
            <v>12.325947137072136</v>
          </cell>
          <cell r="S460">
            <v>13.297020033193936</v>
          </cell>
        </row>
        <row r="461">
          <cell r="A461">
            <v>458</v>
          </cell>
          <cell r="R461">
            <v>12.330715335221159</v>
          </cell>
          <cell r="S461">
            <v>13.294904992152345</v>
          </cell>
        </row>
        <row r="462">
          <cell r="A462">
            <v>459</v>
          </cell>
          <cell r="R462">
            <v>12.335483533370176</v>
          </cell>
          <cell r="S462">
            <v>13.292809555207125</v>
          </cell>
        </row>
        <row r="463">
          <cell r="A463">
            <v>460</v>
          </cell>
          <cell r="R463">
            <v>12.340251731519199</v>
          </cell>
          <cell r="S463">
            <v>13.290733594505467</v>
          </cell>
        </row>
        <row r="464">
          <cell r="A464">
            <v>461</v>
          </cell>
          <cell r="R464">
            <v>12.345019929668219</v>
          </cell>
          <cell r="S464">
            <v>13.288676983303921</v>
          </cell>
        </row>
        <row r="465">
          <cell r="A465">
            <v>462</v>
          </cell>
          <cell r="R465">
            <v>12.34978812781724</v>
          </cell>
          <cell r="S465">
            <v>13.286639595956389</v>
          </cell>
        </row>
        <row r="466">
          <cell r="A466">
            <v>463</v>
          </cell>
          <cell r="R466">
            <v>12.354556325966259</v>
          </cell>
          <cell r="S466">
            <v>13.284621307902256</v>
          </cell>
        </row>
        <row r="467">
          <cell r="A467">
            <v>464</v>
          </cell>
          <cell r="R467">
            <v>12.359324524115278</v>
          </cell>
          <cell r="S467">
            <v>13.282621995654708</v>
          </cell>
        </row>
        <row r="468">
          <cell r="A468">
            <v>465</v>
          </cell>
          <cell r="R468">
            <v>12.364092722264298</v>
          </cell>
          <cell r="S468">
            <v>13.280641536789192</v>
          </cell>
        </row>
        <row r="469">
          <cell r="A469">
            <v>466</v>
          </cell>
          <cell r="R469">
            <v>12.368860920413319</v>
          </cell>
          <cell r="S469">
            <v>13.278679809932004</v>
          </cell>
        </row>
        <row r="470">
          <cell r="A470">
            <v>467</v>
          </cell>
          <cell r="R470">
            <v>12.373629118562338</v>
          </cell>
          <cell r="S470">
            <v>13.276736694749038</v>
          </cell>
        </row>
        <row r="471">
          <cell r="A471">
            <v>468</v>
          </cell>
          <cell r="R471">
            <v>12.378397316711361</v>
          </cell>
          <cell r="S471">
            <v>13.274812071934697</v>
          </cell>
        </row>
        <row r="472">
          <cell r="A472">
            <v>469</v>
          </cell>
          <cell r="R472">
            <v>12.383165514860377</v>
          </cell>
          <cell r="S472">
            <v>13.272905823200901</v>
          </cell>
        </row>
        <row r="473">
          <cell r="A473">
            <v>470</v>
          </cell>
          <cell r="R473">
            <v>12.387933713009399</v>
          </cell>
          <cell r="S473">
            <v>13.271017831266297</v>
          </cell>
        </row>
        <row r="474">
          <cell r="A474">
            <v>471</v>
          </cell>
          <cell r="R474">
            <v>12.392701911158419</v>
          </cell>
          <cell r="S474">
            <v>13.269147979845526</v>
          </cell>
        </row>
        <row r="475">
          <cell r="A475">
            <v>472</v>
          </cell>
          <cell r="R475">
            <v>12.39747010930744</v>
          </cell>
          <cell r="S475">
            <v>13.26729615363872</v>
          </cell>
        </row>
        <row r="476">
          <cell r="A476">
            <v>473</v>
          </cell>
          <cell r="R476">
            <v>12.402238307456459</v>
          </cell>
          <cell r="S476">
            <v>13.265462238321051</v>
          </cell>
        </row>
        <row r="477">
          <cell r="A477">
            <v>474</v>
          </cell>
          <cell r="R477">
            <v>12.40700650560548</v>
          </cell>
          <cell r="S477">
            <v>13.263646120532467</v>
          </cell>
        </row>
        <row r="478">
          <cell r="A478">
            <v>475</v>
          </cell>
          <cell r="R478">
            <v>12.411774703754498</v>
          </cell>
          <cell r="S478">
            <v>13.261847687867514</v>
          </cell>
        </row>
        <row r="479">
          <cell r="A479">
            <v>476</v>
          </cell>
          <cell r="R479">
            <v>12.416542901903519</v>
          </cell>
          <cell r="S479">
            <v>13.260066828865329</v>
          </cell>
        </row>
        <row r="480">
          <cell r="A480">
            <v>477</v>
          </cell>
          <cell r="R480">
            <v>12.421311100052538</v>
          </cell>
          <cell r="S480">
            <v>13.258303432999737</v>
          </cell>
        </row>
        <row r="481">
          <cell r="A481">
            <v>478</v>
          </cell>
          <cell r="R481">
            <v>12.426079298201557</v>
          </cell>
          <cell r="S481">
            <v>13.256557390669462</v>
          </cell>
        </row>
        <row r="482">
          <cell r="A482">
            <v>479</v>
          </cell>
          <cell r="R482">
            <v>12.43084749635058</v>
          </cell>
          <cell r="S482">
            <v>13.254828593188472</v>
          </cell>
        </row>
        <row r="483">
          <cell r="A483">
            <v>480</v>
          </cell>
          <cell r="R483">
            <v>12.435615694499599</v>
          </cell>
          <cell r="S483">
            <v>13.253116932776466</v>
          </cell>
        </row>
        <row r="484">
          <cell r="A484">
            <v>481</v>
          </cell>
          <cell r="R484">
            <v>12.440383892648617</v>
          </cell>
          <cell r="S484">
            <v>13.251422302549434</v>
          </cell>
        </row>
        <row r="485">
          <cell r="A485">
            <v>482</v>
          </cell>
          <cell r="R485">
            <v>12.445152090797636</v>
          </cell>
          <cell r="S485">
            <v>13.249744596510377</v>
          </cell>
        </row>
        <row r="486">
          <cell r="A486">
            <v>483</v>
          </cell>
          <cell r="R486">
            <v>12.449920288946659</v>
          </cell>
          <cell r="S486">
            <v>13.248083709540111</v>
          </cell>
        </row>
        <row r="487">
          <cell r="A487">
            <v>484</v>
          </cell>
          <cell r="R487">
            <v>12.454688487095678</v>
          </cell>
          <cell r="S487">
            <v>13.246439537388213</v>
          </cell>
        </row>
        <row r="488">
          <cell r="A488">
            <v>485</v>
          </cell>
          <cell r="R488">
            <v>12.4594566852447</v>
          </cell>
          <cell r="S488">
            <v>13.244811976664051</v>
          </cell>
        </row>
        <row r="489">
          <cell r="A489">
            <v>486</v>
          </cell>
          <cell r="R489">
            <v>12.464224883393717</v>
          </cell>
          <cell r="S489">
            <v>13.243200924827947</v>
          </cell>
        </row>
        <row r="490">
          <cell r="A490">
            <v>487</v>
          </cell>
          <cell r="R490">
            <v>12.468993081542738</v>
          </cell>
          <cell r="S490">
            <v>13.241606280182449</v>
          </cell>
        </row>
        <row r="491">
          <cell r="A491">
            <v>488</v>
          </cell>
          <cell r="R491">
            <v>12.473761279691757</v>
          </cell>
          <cell r="S491">
            <v>13.240027941863667</v>
          </cell>
        </row>
        <row r="492">
          <cell r="A492">
            <v>489</v>
          </cell>
          <cell r="R492">
            <v>12.478529477840778</v>
          </cell>
          <cell r="S492">
            <v>13.238465809832793</v>
          </cell>
        </row>
        <row r="493">
          <cell r="A493">
            <v>490</v>
          </cell>
          <cell r="R493">
            <v>12.483297675989798</v>
          </cell>
          <cell r="S493">
            <v>13.236919784867657</v>
          </cell>
        </row>
        <row r="494">
          <cell r="A494">
            <v>491</v>
          </cell>
          <cell r="R494">
            <v>12.488065874138821</v>
          </cell>
          <cell r="S494">
            <v>13.235389768554411</v>
          </cell>
        </row>
        <row r="495">
          <cell r="A495">
            <v>492</v>
          </cell>
          <cell r="R495">
            <v>12.49283407228784</v>
          </cell>
          <cell r="S495">
            <v>13.233875663279328</v>
          </cell>
        </row>
        <row r="496">
          <cell r="A496">
            <v>493</v>
          </cell>
          <cell r="R496">
            <v>12.497602270436859</v>
          </cell>
          <cell r="S496">
            <v>13.232377372220668</v>
          </cell>
        </row>
        <row r="497">
          <cell r="A497">
            <v>494</v>
          </cell>
          <cell r="R497">
            <v>12.502370468585879</v>
          </cell>
          <cell r="S497">
            <v>13.230894799340692</v>
          </cell>
        </row>
        <row r="498">
          <cell r="A498">
            <v>495</v>
          </cell>
          <cell r="R498">
            <v>12.5071386667349</v>
          </cell>
          <cell r="S498">
            <v>13.229427849377702</v>
          </cell>
        </row>
        <row r="499">
          <cell r="A499">
            <v>496</v>
          </cell>
          <cell r="R499">
            <v>12.511906864883919</v>
          </cell>
          <cell r="S499">
            <v>13.22797642783825</v>
          </cell>
        </row>
        <row r="500">
          <cell r="A500">
            <v>497</v>
          </cell>
          <cell r="R500">
            <v>12.51667506303294</v>
          </cell>
          <cell r="S500">
            <v>13.226540440989396</v>
          </cell>
        </row>
        <row r="501">
          <cell r="A501">
            <v>498</v>
          </cell>
          <cell r="R501">
            <v>12.521443261181957</v>
          </cell>
          <cell r="S501">
            <v>13.225119795851077</v>
          </cell>
        </row>
        <row r="502">
          <cell r="A502">
            <v>499</v>
          </cell>
          <cell r="R502">
            <v>12.526211459330979</v>
          </cell>
          <cell r="S502">
            <v>13.223714400188562</v>
          </cell>
        </row>
        <row r="503">
          <cell r="A503">
            <v>500</v>
          </cell>
          <cell r="R503">
            <v>12.530979657479998</v>
          </cell>
          <cell r="S503">
            <v>13.222324162505</v>
          </cell>
        </row>
        <row r="504">
          <cell r="A504">
            <v>501</v>
          </cell>
          <cell r="R504">
            <v>12.535747855629021</v>
          </cell>
          <cell r="S504">
            <v>13.220948992034041</v>
          </cell>
        </row>
        <row r="505">
          <cell r="A505">
            <v>502</v>
          </cell>
          <cell r="R505">
            <v>12.54051605377804</v>
          </cell>
          <cell r="S505">
            <v>13.219588798732584</v>
          </cell>
        </row>
        <row r="506">
          <cell r="A506">
            <v>503</v>
          </cell>
          <cell r="R506">
            <v>12.545284251927056</v>
          </cell>
          <cell r="S506">
            <v>13.21824349327358</v>
          </cell>
        </row>
        <row r="507">
          <cell r="A507">
            <v>504</v>
          </cell>
          <cell r="R507">
            <v>12.550052450076077</v>
          </cell>
          <cell r="S507">
            <v>13.216912987038913</v>
          </cell>
        </row>
        <row r="508">
          <cell r="A508">
            <v>505</v>
          </cell>
          <cell r="R508">
            <v>12.554820648225096</v>
          </cell>
          <cell r="S508">
            <v>13.2155971921124</v>
          </cell>
        </row>
        <row r="509">
          <cell r="A509">
            <v>506</v>
          </cell>
          <cell r="R509">
            <v>12.559588846374119</v>
          </cell>
          <cell r="S509">
            <v>13.214296021272849</v>
          </cell>
        </row>
        <row r="510">
          <cell r="A510">
            <v>507</v>
          </cell>
          <cell r="R510">
            <v>12.564357044523138</v>
          </cell>
          <cell r="S510">
            <v>13.213009387987203</v>
          </cell>
        </row>
        <row r="511">
          <cell r="A511">
            <v>508</v>
          </cell>
          <cell r="R511">
            <v>12.569125242672159</v>
          </cell>
          <cell r="S511">
            <v>13.211737206403756</v>
          </cell>
        </row>
        <row r="512">
          <cell r="A512">
            <v>509</v>
          </cell>
          <cell r="R512">
            <v>12.573893440821179</v>
          </cell>
          <cell r="S512">
            <v>13.210479391345492</v>
          </cell>
        </row>
        <row r="513">
          <cell r="A513">
            <v>510</v>
          </cell>
          <cell r="R513">
            <v>12.578661638970198</v>
          </cell>
          <cell r="S513">
            <v>13.209235858303433</v>
          </cell>
        </row>
        <row r="514">
          <cell r="A514">
            <v>511</v>
          </cell>
          <cell r="R514">
            <v>12.583429837119217</v>
          </cell>
          <cell r="S514">
            <v>13.208006523430129</v>
          </cell>
        </row>
        <row r="515">
          <cell r="A515">
            <v>512</v>
          </cell>
          <cell r="R515">
            <v>12.588198035268238</v>
          </cell>
          <cell r="S515">
            <v>13.206791303533183</v>
          </cell>
        </row>
        <row r="516">
          <cell r="A516">
            <v>513</v>
          </cell>
          <cell r="R516">
            <v>12.592966233417258</v>
          </cell>
          <cell r="S516">
            <v>13.205590116068869</v>
          </cell>
        </row>
        <row r="517">
          <cell r="A517">
            <v>514</v>
          </cell>
          <cell r="R517">
            <v>12.59773443156628</v>
          </cell>
          <cell r="S517">
            <v>13.204402879135841</v>
          </cell>
        </row>
        <row r="518">
          <cell r="A518">
            <v>515</v>
          </cell>
          <cell r="R518">
            <v>12.602502629715296</v>
          </cell>
          <cell r="S518">
            <v>13.203229511468859</v>
          </cell>
        </row>
        <row r="519">
          <cell r="A519">
            <v>516</v>
          </cell>
          <cell r="R519">
            <v>12.607270827864319</v>
          </cell>
          <cell r="S519">
            <v>13.202069932432661</v>
          </cell>
        </row>
        <row r="520">
          <cell r="A520">
            <v>517</v>
          </cell>
          <cell r="R520">
            <v>12.612039026013338</v>
          </cell>
          <cell r="S520">
            <v>13.200924062015845</v>
          </cell>
        </row>
        <row r="521">
          <cell r="A521">
            <v>518</v>
          </cell>
          <cell r="R521">
            <v>12.616807224162359</v>
          </cell>
          <cell r="S521">
            <v>13.199791820824863</v>
          </cell>
        </row>
        <row r="522">
          <cell r="A522">
            <v>519</v>
          </cell>
          <cell r="R522">
            <v>12.621575422311379</v>
          </cell>
          <cell r="S522">
            <v>13.19867313007807</v>
          </cell>
        </row>
        <row r="523">
          <cell r="A523">
            <v>520</v>
          </cell>
          <cell r="R523">
            <v>12.6263436204604</v>
          </cell>
          <cell r="S523">
            <v>13.197567911599817</v>
          </cell>
        </row>
        <row r="524">
          <cell r="A524">
            <v>521</v>
          </cell>
          <cell r="R524">
            <v>12.631111818609419</v>
          </cell>
          <cell r="S524">
            <v>13.196476087814661</v>
          </cell>
        </row>
        <row r="525">
          <cell r="A525">
            <v>522</v>
          </cell>
          <cell r="R525">
            <v>12.635880016758438</v>
          </cell>
          <cell r="S525">
            <v>13.195397581741615</v>
          </cell>
        </row>
        <row r="526">
          <cell r="A526">
            <v>523</v>
          </cell>
          <cell r="R526">
            <v>12.640648214907458</v>
          </cell>
          <cell r="S526">
            <v>13.19433231698844</v>
          </cell>
        </row>
        <row r="527">
          <cell r="A527">
            <v>524</v>
          </cell>
          <cell r="R527">
            <v>12.645416413056481</v>
          </cell>
          <cell r="S527">
            <v>13.193280217746064</v>
          </cell>
        </row>
        <row r="528">
          <cell r="A528">
            <v>525</v>
          </cell>
          <cell r="R528">
            <v>12.6501846112055</v>
          </cell>
          <cell r="S528">
            <v>13.19224120878299</v>
          </cell>
        </row>
        <row r="529">
          <cell r="A529">
            <v>526</v>
          </cell>
          <cell r="R529">
            <v>12.654952809354521</v>
          </cell>
          <cell r="S529">
            <v>13.191215215439824</v>
          </cell>
        </row>
        <row r="530">
          <cell r="A530">
            <v>527</v>
          </cell>
          <cell r="R530">
            <v>12.659721007503537</v>
          </cell>
          <cell r="S530">
            <v>13.190202163623868</v>
          </cell>
        </row>
        <row r="531">
          <cell r="A531">
            <v>528</v>
          </cell>
          <cell r="R531">
            <v>12.664489205652556</v>
          </cell>
          <cell r="S531">
            <v>13.189201979803705</v>
          </cell>
        </row>
        <row r="532">
          <cell r="A532">
            <v>529</v>
          </cell>
          <cell r="R532">
            <v>12.669257403801579</v>
          </cell>
          <cell r="S532">
            <v>13.188214591003936</v>
          </cell>
        </row>
        <row r="533">
          <cell r="A533">
            <v>530</v>
          </cell>
          <cell r="R533">
            <v>12.674025601950598</v>
          </cell>
          <cell r="S533">
            <v>13.187239924799922</v>
          </cell>
        </row>
        <row r="534">
          <cell r="A534">
            <v>531</v>
          </cell>
          <cell r="R534">
            <v>12.678793800099619</v>
          </cell>
          <cell r="S534">
            <v>13.186277909312585</v>
          </cell>
        </row>
        <row r="535">
          <cell r="A535">
            <v>532</v>
          </cell>
          <cell r="R535">
            <v>12.683561998248637</v>
          </cell>
          <cell r="S535">
            <v>13.185328473203304</v>
          </cell>
        </row>
        <row r="536">
          <cell r="A536">
            <v>533</v>
          </cell>
          <cell r="R536">
            <v>12.688330196397658</v>
          </cell>
          <cell r="S536">
            <v>13.184391545668817</v>
          </cell>
        </row>
        <row r="537">
          <cell r="A537">
            <v>534</v>
          </cell>
          <cell r="R537">
            <v>12.693098394546677</v>
          </cell>
          <cell r="S537">
            <v>13.183467056436239</v>
          </cell>
        </row>
        <row r="538">
          <cell r="A538">
            <v>535</v>
          </cell>
          <cell r="R538">
            <v>12.697866592695698</v>
          </cell>
          <cell r="S538">
            <v>13.182554935758082</v>
          </cell>
        </row>
        <row r="539">
          <cell r="A539">
            <v>536</v>
          </cell>
          <cell r="R539">
            <v>12.702634790844717</v>
          </cell>
          <cell r="S539">
            <v>13.181655114407359</v>
          </cell>
        </row>
        <row r="540">
          <cell r="A540">
            <v>537</v>
          </cell>
          <cell r="R540">
            <v>12.70740298899374</v>
          </cell>
          <cell r="S540">
            <v>13.180767523672744</v>
          </cell>
        </row>
        <row r="541">
          <cell r="A541">
            <v>538</v>
          </cell>
          <cell r="R541">
            <v>12.71217118714276</v>
          </cell>
          <cell r="S541">
            <v>13.179892095353777</v>
          </cell>
        </row>
        <row r="542">
          <cell r="A542">
            <v>539</v>
          </cell>
          <cell r="R542">
            <v>12.716939385291779</v>
          </cell>
          <cell r="S542">
            <v>13.17902876175612</v>
          </cell>
        </row>
        <row r="543">
          <cell r="A543">
            <v>540</v>
          </cell>
          <cell r="R543">
            <v>12.721707583440798</v>
          </cell>
          <cell r="S543">
            <v>13.17817745568688</v>
          </cell>
        </row>
        <row r="544">
          <cell r="A544">
            <v>541</v>
          </cell>
          <cell r="R544">
            <v>12.726475781589819</v>
          </cell>
          <cell r="S544">
            <v>13.177338110449966</v>
          </cell>
        </row>
        <row r="545">
          <cell r="A545">
            <v>542</v>
          </cell>
          <cell r="R545">
            <v>12.731243979738839</v>
          </cell>
          <cell r="S545">
            <v>13.176510659841506</v>
          </cell>
        </row>
        <row r="546">
          <cell r="A546">
            <v>543</v>
          </cell>
          <cell r="R546">
            <v>12.73601217788786</v>
          </cell>
          <cell r="S546">
            <v>13.175695038145319</v>
          </cell>
        </row>
        <row r="547">
          <cell r="A547">
            <v>544</v>
          </cell>
          <cell r="R547">
            <v>12.740780376036877</v>
          </cell>
          <cell r="S547">
            <v>13.174891180128439</v>
          </cell>
        </row>
        <row r="548">
          <cell r="A548">
            <v>545</v>
          </cell>
          <cell r="R548">
            <v>12.745548574185898</v>
          </cell>
          <cell r="S548">
            <v>13.174099021036662</v>
          </cell>
        </row>
        <row r="549">
          <cell r="A549">
            <v>546</v>
          </cell>
          <cell r="R549">
            <v>12.750316772334918</v>
          </cell>
          <cell r="S549">
            <v>13.173318496590188</v>
          </cell>
        </row>
        <row r="550">
          <cell r="A550">
            <v>547</v>
          </cell>
          <cell r="R550">
            <v>12.75508497048394</v>
          </cell>
          <cell r="S550">
            <v>13.172549542979255</v>
          </cell>
        </row>
        <row r="551">
          <cell r="A551">
            <v>548</v>
          </cell>
          <cell r="R551">
            <v>12.75985316863296</v>
          </cell>
          <cell r="S551">
            <v>13.171792096859875</v>
          </cell>
        </row>
        <row r="552">
          <cell r="A552">
            <v>549</v>
          </cell>
          <cell r="R552">
            <v>12.764621366781981</v>
          </cell>
          <cell r="S552">
            <v>13.171046095349578</v>
          </cell>
        </row>
        <row r="553">
          <cell r="A553">
            <v>550</v>
          </cell>
          <cell r="R553">
            <v>12.769389564930997</v>
          </cell>
          <cell r="S553">
            <v>13.170311476023224</v>
          </cell>
        </row>
        <row r="554">
          <cell r="A554">
            <v>551</v>
          </cell>
          <cell r="R554">
            <v>12.774157763080019</v>
          </cell>
          <cell r="S554">
            <v>13.169588176908858</v>
          </cell>
        </row>
        <row r="555">
          <cell r="A555">
            <v>552</v>
          </cell>
          <cell r="R555">
            <v>12.778925961229039</v>
          </cell>
          <cell r="S555">
            <v>13.168876136483574</v>
          </cell>
        </row>
        <row r="556">
          <cell r="A556">
            <v>553</v>
          </cell>
          <cell r="R556">
            <v>12.78369415937806</v>
          </cell>
          <cell r="S556">
            <v>13.168175293669508</v>
          </cell>
        </row>
        <row r="557">
          <cell r="A557">
            <v>554</v>
          </cell>
          <cell r="R557">
            <v>12.788462357527079</v>
          </cell>
          <cell r="S557">
            <v>13.167485587829766</v>
          </cell>
        </row>
        <row r="558">
          <cell r="A558">
            <v>555</v>
          </cell>
          <cell r="R558">
            <v>12.793230555676098</v>
          </cell>
          <cell r="S558">
            <v>13.166806958764489</v>
          </cell>
        </row>
        <row r="559">
          <cell r="A559">
            <v>556</v>
          </cell>
          <cell r="R559">
            <v>12.797998753825118</v>
          </cell>
          <cell r="S559">
            <v>13.16613934670691</v>
          </cell>
        </row>
        <row r="560">
          <cell r="A560">
            <v>557</v>
          </cell>
          <cell r="R560">
            <v>12.802766951974137</v>
          </cell>
          <cell r="S560">
            <v>13.165482692319468</v>
          </cell>
        </row>
        <row r="561">
          <cell r="A561">
            <v>558</v>
          </cell>
          <cell r="R561">
            <v>12.807535150123158</v>
          </cell>
          <cell r="S561">
            <v>13.16483693668995</v>
          </cell>
        </row>
        <row r="562">
          <cell r="A562">
            <v>559</v>
          </cell>
          <cell r="R562">
            <v>12.812303348272177</v>
          </cell>
          <cell r="S562">
            <v>13.164202021327709</v>
          </cell>
        </row>
        <row r="563">
          <cell r="A563">
            <v>560</v>
          </cell>
          <cell r="R563">
            <v>12.8170715464212</v>
          </cell>
          <cell r="S563">
            <v>13.163577888159883</v>
          </cell>
        </row>
        <row r="564">
          <cell r="A564">
            <v>561</v>
          </cell>
          <cell r="R564">
            <v>12.821839744570216</v>
          </cell>
          <cell r="S564">
            <v>13.162964479527682</v>
          </cell>
        </row>
        <row r="565">
          <cell r="A565">
            <v>562</v>
          </cell>
          <cell r="R565">
            <v>12.826607942719239</v>
          </cell>
          <cell r="S565">
            <v>13.1623617381827</v>
          </cell>
        </row>
        <row r="566">
          <cell r="A566">
            <v>563</v>
          </cell>
          <cell r="R566">
            <v>12.831376140868258</v>
          </cell>
          <cell r="S566">
            <v>13.161769607283251</v>
          </cell>
        </row>
        <row r="567">
          <cell r="A567">
            <v>564</v>
          </cell>
          <cell r="R567">
            <v>12.836144339017279</v>
          </cell>
          <cell r="S567">
            <v>13.161188030390802</v>
          </cell>
        </row>
        <row r="568">
          <cell r="A568">
            <v>565</v>
          </cell>
          <cell r="R568">
            <v>12.840912537166298</v>
          </cell>
          <cell r="S568">
            <v>13.160616951466379</v>
          </cell>
        </row>
        <row r="569">
          <cell r="A569">
            <v>566</v>
          </cell>
          <cell r="R569">
            <v>12.84568073531532</v>
          </cell>
          <cell r="S569">
            <v>13.160056314867044</v>
          </cell>
        </row>
        <row r="570">
          <cell r="A570">
            <v>567</v>
          </cell>
          <cell r="R570">
            <v>12.850448933464339</v>
          </cell>
          <cell r="S570">
            <v>13.159506065342388</v>
          </cell>
        </row>
        <row r="571">
          <cell r="A571">
            <v>568</v>
          </cell>
          <cell r="R571">
            <v>12.855217131613358</v>
          </cell>
          <cell r="S571">
            <v>13.158966148031116</v>
          </cell>
        </row>
        <row r="572">
          <cell r="A572">
            <v>569</v>
          </cell>
          <cell r="R572">
            <v>12.859985329762377</v>
          </cell>
          <cell r="S572">
            <v>13.158436508457577</v>
          </cell>
        </row>
        <row r="573">
          <cell r="A573">
            <v>570</v>
          </cell>
          <cell r="R573">
            <v>12.8647535279114</v>
          </cell>
          <cell r="S573">
            <v>13.157917092528422</v>
          </cell>
        </row>
        <row r="574">
          <cell r="A574">
            <v>571</v>
          </cell>
          <cell r="R574">
            <v>12.869521726060418</v>
          </cell>
          <cell r="S574">
            <v>13.157407846529221</v>
          </cell>
        </row>
        <row r="575">
          <cell r="A575">
            <v>572</v>
          </cell>
          <cell r="R575">
            <v>12.874289924209441</v>
          </cell>
          <cell r="S575">
            <v>13.156908717121187</v>
          </cell>
        </row>
        <row r="576">
          <cell r="A576">
            <v>573</v>
          </cell>
          <cell r="R576">
            <v>12.879058122358456</v>
          </cell>
          <cell r="S576">
            <v>13.156419651337877</v>
          </cell>
        </row>
        <row r="577">
          <cell r="A577">
            <v>574</v>
          </cell>
          <cell r="R577">
            <v>12.883826320507479</v>
          </cell>
          <cell r="S577">
            <v>13.155940596581942</v>
          </cell>
        </row>
        <row r="578">
          <cell r="A578">
            <v>575</v>
          </cell>
          <cell r="R578">
            <v>12.888594518656499</v>
          </cell>
          <cell r="S578">
            <v>13.155471500621944</v>
          </cell>
        </row>
        <row r="579">
          <cell r="A579">
            <v>576</v>
          </cell>
          <cell r="R579">
            <v>12.89336271680552</v>
          </cell>
          <cell r="S579">
            <v>13.155012311589148</v>
          </cell>
        </row>
        <row r="580">
          <cell r="A580">
            <v>577</v>
          </cell>
          <cell r="R580">
            <v>12.898130914954539</v>
          </cell>
          <cell r="S580">
            <v>13.154562977974399</v>
          </cell>
        </row>
        <row r="581">
          <cell r="A581">
            <v>578</v>
          </cell>
          <cell r="R581">
            <v>12.90289911310356</v>
          </cell>
          <cell r="S581">
            <v>13.154123448625013</v>
          </cell>
        </row>
        <row r="582">
          <cell r="A582">
            <v>579</v>
          </cell>
          <cell r="R582">
            <v>12.907667311252577</v>
          </cell>
          <cell r="S582">
            <v>13.153693672741685</v>
          </cell>
        </row>
        <row r="583">
          <cell r="A583">
            <v>580</v>
          </cell>
          <cell r="R583">
            <v>12.912435509401597</v>
          </cell>
          <cell r="S583">
            <v>13.153273599875453</v>
          </cell>
        </row>
        <row r="584">
          <cell r="A584">
            <v>581</v>
          </cell>
          <cell r="R584">
            <v>12.917203707550618</v>
          </cell>
          <cell r="S584">
            <v>13.152863179924685</v>
          </cell>
        </row>
        <row r="585">
          <cell r="A585">
            <v>582</v>
          </cell>
          <cell r="R585">
            <v>12.921971905699637</v>
          </cell>
          <cell r="S585">
            <v>13.152462363132067</v>
          </cell>
        </row>
        <row r="586">
          <cell r="A586">
            <v>583</v>
          </cell>
          <cell r="R586">
            <v>12.92674010384866</v>
          </cell>
          <cell r="S586">
            <v>13.152071100081711</v>
          </cell>
        </row>
        <row r="587">
          <cell r="A587">
            <v>584</v>
          </cell>
          <cell r="R587">
            <v>12.931508301997679</v>
          </cell>
          <cell r="S587">
            <v>13.151689341696166</v>
          </cell>
        </row>
        <row r="588">
          <cell r="A588">
            <v>585</v>
          </cell>
          <cell r="R588">
            <v>12.936276500146699</v>
          </cell>
          <cell r="S588">
            <v>13.151317039233561</v>
          </cell>
        </row>
        <row r="589">
          <cell r="A589">
            <v>586</v>
          </cell>
          <cell r="R589">
            <v>12.941044698295718</v>
          </cell>
          <cell r="S589">
            <v>13.150954144284739</v>
          </cell>
        </row>
        <row r="590">
          <cell r="A590">
            <v>587</v>
          </cell>
          <cell r="R590">
            <v>12.945812896444739</v>
          </cell>
          <cell r="S590">
            <v>13.150600608770398</v>
          </cell>
        </row>
        <row r="591">
          <cell r="A591">
            <v>588</v>
          </cell>
          <cell r="R591">
            <v>12.950581094593758</v>
          </cell>
          <cell r="S591">
            <v>13.15025638493834</v>
          </cell>
        </row>
        <row r="592">
          <cell r="A592">
            <v>589</v>
          </cell>
          <cell r="R592">
            <v>12.955349292742779</v>
          </cell>
          <cell r="S592">
            <v>13.149921425360635</v>
          </cell>
        </row>
        <row r="593">
          <cell r="A593">
            <v>590</v>
          </cell>
          <cell r="R593">
            <v>12.960117490891797</v>
          </cell>
          <cell r="S593">
            <v>13.149595682930899</v>
          </cell>
        </row>
        <row r="594">
          <cell r="A594">
            <v>591</v>
          </cell>
          <cell r="R594">
            <v>12.964885689040818</v>
          </cell>
          <cell r="S594">
            <v>13.149279110861583</v>
          </cell>
        </row>
        <row r="595">
          <cell r="A595">
            <v>592</v>
          </cell>
          <cell r="R595">
            <v>12.969653887189837</v>
          </cell>
          <cell r="S595">
            <v>13.148971662681273</v>
          </cell>
        </row>
        <row r="596">
          <cell r="A596">
            <v>593</v>
          </cell>
          <cell r="R596">
            <v>12.97442208533886</v>
          </cell>
          <cell r="S596">
            <v>13.148673292231999</v>
          </cell>
        </row>
        <row r="597">
          <cell r="A597">
            <v>594</v>
          </cell>
          <cell r="R597">
            <v>12.979190283487878</v>
          </cell>
          <cell r="S597">
            <v>13.148383953666649</v>
          </cell>
        </row>
        <row r="598">
          <cell r="A598">
            <v>595</v>
          </cell>
          <cell r="R598">
            <v>12.9839584816369</v>
          </cell>
          <cell r="S598">
            <v>13.148103601446307</v>
          </cell>
        </row>
        <row r="599">
          <cell r="A599">
            <v>596</v>
          </cell>
          <cell r="R599">
            <v>12.98872667978592</v>
          </cell>
          <cell r="S599">
            <v>13.147832190337692</v>
          </cell>
        </row>
        <row r="600">
          <cell r="A600">
            <v>597</v>
          </cell>
          <cell r="R600">
            <v>12.993494877934939</v>
          </cell>
          <cell r="S600">
            <v>13.147569675410592</v>
          </cell>
        </row>
        <row r="601">
          <cell r="A601">
            <v>598</v>
          </cell>
          <cell r="R601">
            <v>12.998263076083958</v>
          </cell>
          <cell r="S601">
            <v>13.14731601203534</v>
          </cell>
        </row>
        <row r="602">
          <cell r="A602">
            <v>599</v>
          </cell>
          <cell r="R602">
            <v>13.003031274232979</v>
          </cell>
          <cell r="S602">
            <v>13.147071155880289</v>
          </cell>
        </row>
        <row r="603">
          <cell r="A603">
            <v>600</v>
          </cell>
          <cell r="R603">
            <v>13.007799472381999</v>
          </cell>
          <cell r="S603">
            <v>13.146835062909332</v>
          </cell>
        </row>
        <row r="604">
          <cell r="A604">
            <v>601</v>
          </cell>
          <cell r="R604">
            <v>13.01256767053102</v>
          </cell>
          <cell r="S604">
            <v>13.146607689379463</v>
          </cell>
        </row>
        <row r="605">
          <cell r="A605">
            <v>602</v>
          </cell>
          <cell r="R605">
            <v>13.017335868680037</v>
          </cell>
          <cell r="S605">
            <v>13.146388991838309</v>
          </cell>
        </row>
        <row r="606">
          <cell r="A606">
            <v>603</v>
          </cell>
          <cell r="R606">
            <v>13.022104066829058</v>
          </cell>
          <cell r="S606">
            <v>13.146178927121751</v>
          </cell>
        </row>
        <row r="607">
          <cell r="A607">
            <v>604</v>
          </cell>
          <cell r="R607">
            <v>13.026872264978078</v>
          </cell>
          <cell r="S607">
            <v>13.14597745235152</v>
          </cell>
        </row>
        <row r="608">
          <cell r="A608">
            <v>605</v>
          </cell>
          <cell r="R608">
            <v>13.031640463127097</v>
          </cell>
          <cell r="S608">
            <v>13.145784524932846</v>
          </cell>
        </row>
        <row r="609">
          <cell r="A609">
            <v>606</v>
          </cell>
          <cell r="R609">
            <v>13.03640866127612</v>
          </cell>
          <cell r="S609">
            <v>13.145600102552102</v>
          </cell>
        </row>
        <row r="610">
          <cell r="A610">
            <v>607</v>
          </cell>
          <cell r="R610">
            <v>13.041176859425136</v>
          </cell>
          <cell r="S610">
            <v>13.145424143174507</v>
          </cell>
        </row>
        <row r="611">
          <cell r="A611">
            <v>608</v>
          </cell>
          <cell r="R611">
            <v>13.04594505757416</v>
          </cell>
          <cell r="S611">
            <v>13.145256605041817</v>
          </cell>
        </row>
        <row r="612">
          <cell r="A612">
            <v>609</v>
          </cell>
          <cell r="R612">
            <v>13.050713255723178</v>
          </cell>
          <cell r="S612">
            <v>13.145097446670073</v>
          </cell>
        </row>
        <row r="613">
          <cell r="A613">
            <v>610</v>
          </cell>
          <cell r="R613">
            <v>13.055481453872199</v>
          </cell>
          <cell r="S613">
            <v>13.144946626847327</v>
          </cell>
        </row>
        <row r="614">
          <cell r="A614">
            <v>611</v>
          </cell>
          <cell r="R614">
            <v>13.060249652021218</v>
          </cell>
          <cell r="S614">
            <v>13.144804104631453</v>
          </cell>
        </row>
        <row r="615">
          <cell r="A615">
            <v>612</v>
          </cell>
          <cell r="R615">
            <v>13.065017850170239</v>
          </cell>
          <cell r="S615">
            <v>13.144669839347896</v>
          </cell>
        </row>
        <row r="616">
          <cell r="A616">
            <v>613</v>
          </cell>
          <cell r="R616">
            <v>13.069786048319258</v>
          </cell>
          <cell r="S616">
            <v>13.144543790587532</v>
          </cell>
        </row>
        <row r="617">
          <cell r="A617">
            <v>614</v>
          </cell>
          <cell r="R617">
            <v>13.074554246468278</v>
          </cell>
          <cell r="S617">
            <v>13.144425918204481</v>
          </cell>
        </row>
        <row r="618">
          <cell r="A618">
            <v>615</v>
          </cell>
          <cell r="R618">
            <v>13.079322444617297</v>
          </cell>
          <cell r="S618">
            <v>13.144316182313977</v>
          </cell>
        </row>
        <row r="619">
          <cell r="A619">
            <v>616</v>
          </cell>
          <cell r="R619">
            <v>13.084090642766318</v>
          </cell>
          <cell r="S619">
            <v>13.144214543290239</v>
          </cell>
        </row>
        <row r="620">
          <cell r="A620">
            <v>617</v>
          </cell>
          <cell r="R620">
            <v>13.088858840915337</v>
          </cell>
          <cell r="S620">
            <v>13.144120961764386</v>
          </cell>
        </row>
        <row r="621">
          <cell r="A621">
            <v>618</v>
          </cell>
          <cell r="R621">
            <v>13.09362703906436</v>
          </cell>
          <cell r="S621">
            <v>13.144035398622359</v>
          </cell>
        </row>
        <row r="622">
          <cell r="A622">
            <v>619</v>
          </cell>
          <cell r="R622">
            <v>13.098395237213376</v>
          </cell>
          <cell r="S622">
            <v>13.143957815002837</v>
          </cell>
        </row>
        <row r="623">
          <cell r="A623">
            <v>620</v>
          </cell>
          <cell r="R623">
            <v>13.103163435362399</v>
          </cell>
          <cell r="S623">
            <v>13.143888172295229</v>
          </cell>
        </row>
        <row r="624">
          <cell r="A624">
            <v>621</v>
          </cell>
          <cell r="R624">
            <v>13.107931633511418</v>
          </cell>
          <cell r="S624">
            <v>13.143826432137651</v>
          </cell>
        </row>
        <row r="625">
          <cell r="A625">
            <v>622</v>
          </cell>
          <cell r="R625">
            <v>13.112699831660439</v>
          </cell>
          <cell r="S625">
            <v>13.143772556414898</v>
          </cell>
        </row>
        <row r="626">
          <cell r="A626">
            <v>623</v>
          </cell>
          <cell r="R626">
            <v>13.117468029809459</v>
          </cell>
          <cell r="S626">
            <v>13.143726507256499</v>
          </cell>
        </row>
        <row r="627">
          <cell r="A627">
            <v>624</v>
          </cell>
          <cell r="R627">
            <v>13.12223622795848</v>
          </cell>
          <cell r="S627">
            <v>13.143688247034753</v>
          </cell>
        </row>
        <row r="628">
          <cell r="A628">
            <v>625</v>
          </cell>
          <cell r="R628">
            <v>13.127004426107499</v>
          </cell>
          <cell r="S628">
            <v>13.143657738362748</v>
          </cell>
        </row>
        <row r="629">
          <cell r="A629">
            <v>626</v>
          </cell>
          <cell r="R629">
            <v>13.131772624256518</v>
          </cell>
          <cell r="S629">
            <v>13.14363494409249</v>
          </cell>
        </row>
        <row r="630">
          <cell r="A630">
            <v>627</v>
          </cell>
          <cell r="R630">
            <v>13.136540822405538</v>
          </cell>
          <cell r="S630">
            <v>13.143619827312968</v>
          </cell>
        </row>
        <row r="631">
          <cell r="A631">
            <v>628</v>
          </cell>
          <cell r="R631">
            <v>13.14130902055456</v>
          </cell>
          <cell r="S631">
            <v>13.143612351348263</v>
          </cell>
        </row>
        <row r="632">
          <cell r="A632">
            <v>629</v>
          </cell>
          <cell r="R632">
            <v>13.14607721870358</v>
          </cell>
          <cell r="S632">
            <v>13.14361247975571</v>
          </cell>
        </row>
        <row r="633">
          <cell r="A633">
            <v>630</v>
          </cell>
          <cell r="R633">
            <v>13.150845416852599</v>
          </cell>
          <cell r="S633">
            <v>13.143620176323996</v>
          </cell>
        </row>
        <row r="634">
          <cell r="A634">
            <v>631</v>
          </cell>
          <cell r="R634">
            <v>13.155613615001618</v>
          </cell>
          <cell r="S634">
            <v>13.143635405071388</v>
          </cell>
        </row>
        <row r="635">
          <cell r="A635">
            <v>632</v>
          </cell>
          <cell r="R635">
            <v>13.160381813150638</v>
          </cell>
          <cell r="S635">
            <v>13.143658130243864</v>
          </cell>
        </row>
        <row r="636">
          <cell r="A636">
            <v>633</v>
          </cell>
          <cell r="R636">
            <v>13.165150011299659</v>
          </cell>
          <cell r="S636">
            <v>13.143688316313344</v>
          </cell>
        </row>
        <row r="637">
          <cell r="A637">
            <v>634</v>
          </cell>
          <cell r="R637">
            <v>13.169918209448678</v>
          </cell>
          <cell r="S637">
            <v>13.143725927975902</v>
          </cell>
        </row>
        <row r="638">
          <cell r="A638">
            <v>635</v>
          </cell>
          <cell r="R638">
            <v>13.174686407597699</v>
          </cell>
          <cell r="S638">
            <v>13.143770930149991</v>
          </cell>
        </row>
        <row r="639">
          <cell r="A639">
            <v>636</v>
          </cell>
          <cell r="R639">
            <v>13.179454605746717</v>
          </cell>
          <cell r="S639">
            <v>13.143823287974714</v>
          </cell>
        </row>
        <row r="640">
          <cell r="A640">
            <v>637</v>
          </cell>
          <cell r="R640">
            <v>13.184222803895741</v>
          </cell>
          <cell r="S640">
            <v>13.143882966808063</v>
          </cell>
        </row>
        <row r="641">
          <cell r="A641">
            <v>638</v>
          </cell>
          <cell r="R641">
            <v>13.188991002044757</v>
          </cell>
          <cell r="S641">
            <v>13.143949932225244</v>
          </cell>
        </row>
        <row r="642">
          <cell r="A642">
            <v>639</v>
          </cell>
          <cell r="R642">
            <v>13.193759200193778</v>
          </cell>
          <cell r="S642">
            <v>13.144024150016945</v>
          </cell>
        </row>
        <row r="643">
          <cell r="A643">
            <v>640</v>
          </cell>
          <cell r="R643">
            <v>13.198527398342797</v>
          </cell>
          <cell r="S643">
            <v>13.144105586187646</v>
          </cell>
        </row>
        <row r="644">
          <cell r="A644">
            <v>641</v>
          </cell>
          <cell r="R644">
            <v>13.20329559649182</v>
          </cell>
          <cell r="S644">
            <v>13.144194206953998</v>
          </cell>
        </row>
        <row r="645">
          <cell r="A645">
            <v>642</v>
          </cell>
          <cell r="R645">
            <v>13.208063794640839</v>
          </cell>
          <cell r="S645">
            <v>13.144289978743112</v>
          </cell>
        </row>
        <row r="646">
          <cell r="A646">
            <v>643</v>
          </cell>
          <cell r="R646">
            <v>13.212831992789859</v>
          </cell>
          <cell r="S646">
            <v>13.144392868190971</v>
          </cell>
        </row>
        <row r="647">
          <cell r="A647">
            <v>644</v>
          </cell>
          <cell r="R647">
            <v>13.217600190938878</v>
          </cell>
          <cell r="S647">
            <v>13.144502842140776</v>
          </cell>
        </row>
        <row r="648">
          <cell r="A648">
            <v>645</v>
          </cell>
          <cell r="R648">
            <v>13.222368389087899</v>
          </cell>
          <cell r="S648">
            <v>13.144619867641351</v>
          </cell>
        </row>
        <row r="649">
          <cell r="A649">
            <v>646</v>
          </cell>
          <cell r="R649">
            <v>13.227136587236918</v>
          </cell>
          <cell r="S649">
            <v>13.144743911945566</v>
          </cell>
        </row>
        <row r="650">
          <cell r="A650">
            <v>647</v>
          </cell>
          <cell r="R650">
            <v>13.23190478538594</v>
          </cell>
          <cell r="S650">
            <v>13.144874942508727</v>
          </cell>
        </row>
        <row r="651">
          <cell r="A651">
            <v>648</v>
          </cell>
          <cell r="R651">
            <v>13.236672983534957</v>
          </cell>
          <cell r="S651">
            <v>13.145012926987047</v>
          </cell>
        </row>
        <row r="652">
          <cell r="A652">
            <v>649</v>
          </cell>
          <cell r="R652">
            <v>13.241441181683978</v>
          </cell>
          <cell r="S652">
            <v>13.145157833236077</v>
          </cell>
        </row>
        <row r="653">
          <cell r="A653">
            <v>650</v>
          </cell>
          <cell r="R653">
            <v>13.246209379832997</v>
          </cell>
          <cell r="S653">
            <v>13.145309629309192</v>
          </cell>
        </row>
        <row r="654">
          <cell r="A654">
            <v>651</v>
          </cell>
          <cell r="R654">
            <v>13.25097757798202</v>
          </cell>
          <cell r="S654">
            <v>13.14546828345604</v>
          </cell>
        </row>
        <row r="655">
          <cell r="A655">
            <v>652</v>
          </cell>
          <cell r="R655">
            <v>13.25574577613104</v>
          </cell>
          <cell r="S655">
            <v>13.145633764121071</v>
          </cell>
        </row>
        <row r="656">
          <cell r="A656">
            <v>653</v>
          </cell>
          <cell r="R656">
            <v>13.260513974280061</v>
          </cell>
          <cell r="S656">
            <v>13.145806039942032</v>
          </cell>
        </row>
        <row r="657">
          <cell r="A657">
            <v>654</v>
          </cell>
          <cell r="R657">
            <v>13.26528217242908</v>
          </cell>
          <cell r="S657">
            <v>13.145985079748471</v>
          </cell>
        </row>
        <row r="658">
          <cell r="A658">
            <v>655</v>
          </cell>
          <cell r="R658">
            <v>13.270050370578096</v>
          </cell>
          <cell r="S658">
            <v>13.146170852560306</v>
          </cell>
        </row>
        <row r="659">
          <cell r="A659">
            <v>656</v>
          </cell>
          <cell r="R659">
            <v>13.274818568727119</v>
          </cell>
          <cell r="S659">
            <v>13.146363327586366</v>
          </cell>
        </row>
        <row r="660">
          <cell r="A660">
            <v>657</v>
          </cell>
          <cell r="R660">
            <v>13.279586766876138</v>
          </cell>
          <cell r="S660">
            <v>13.146562474222913</v>
          </cell>
        </row>
        <row r="661">
          <cell r="A661">
            <v>658</v>
          </cell>
          <cell r="R661">
            <v>13.284354965025159</v>
          </cell>
          <cell r="S661">
            <v>13.146768262052289</v>
          </cell>
        </row>
        <row r="662">
          <cell r="A662">
            <v>659</v>
          </cell>
          <cell r="R662">
            <v>13.289123163174178</v>
          </cell>
          <cell r="S662">
            <v>13.146980660841439</v>
          </cell>
        </row>
        <row r="663">
          <cell r="A663">
            <v>660</v>
          </cell>
          <cell r="R663">
            <v>13.293891361323197</v>
          </cell>
          <cell r="S663">
            <v>13.147199640540538</v>
          </cell>
        </row>
        <row r="664">
          <cell r="A664">
            <v>661</v>
          </cell>
          <cell r="R664">
            <v>13.298659559472217</v>
          </cell>
          <cell r="S664">
            <v>13.14742517128162</v>
          </cell>
        </row>
        <row r="665">
          <cell r="A665">
            <v>662</v>
          </cell>
          <cell r="R665">
            <v>13.303427757621238</v>
          </cell>
          <cell r="S665">
            <v>13.147657223377193</v>
          </cell>
        </row>
        <row r="666">
          <cell r="A666">
            <v>663</v>
          </cell>
          <cell r="R666">
            <v>13.308195955770257</v>
          </cell>
          <cell r="S666">
            <v>13.147895767318845</v>
          </cell>
        </row>
        <row r="667">
          <cell r="A667">
            <v>664</v>
          </cell>
          <cell r="R667">
            <v>13.31296415391928</v>
          </cell>
          <cell r="S667">
            <v>13.148140773775962</v>
          </cell>
        </row>
        <row r="668">
          <cell r="A668">
            <v>665</v>
          </cell>
          <cell r="R668">
            <v>13.317732352068296</v>
          </cell>
          <cell r="S668">
            <v>13.148392213594335</v>
          </cell>
        </row>
        <row r="669">
          <cell r="A669">
            <v>666</v>
          </cell>
          <cell r="R669">
            <v>13.32250055021732</v>
          </cell>
          <cell r="S669">
            <v>13.14865005779486</v>
          </cell>
        </row>
        <row r="670">
          <cell r="A670">
            <v>667</v>
          </cell>
          <cell r="R670">
            <v>13.327268748366338</v>
          </cell>
          <cell r="S670">
            <v>13.148914277572217</v>
          </cell>
        </row>
        <row r="671">
          <cell r="A671">
            <v>668</v>
          </cell>
          <cell r="R671">
            <v>13.332036946515359</v>
          </cell>
          <cell r="S671">
            <v>13.149184844293579</v>
          </cell>
        </row>
        <row r="672">
          <cell r="A672">
            <v>669</v>
          </cell>
          <cell r="R672">
            <v>13.336805144664378</v>
          </cell>
          <cell r="S672">
            <v>13.149461729497306</v>
          </cell>
        </row>
        <row r="673">
          <cell r="A673">
            <v>670</v>
          </cell>
          <cell r="R673">
            <v>13.341573342813399</v>
          </cell>
          <cell r="S673">
            <v>13.149744904891694</v>
          </cell>
        </row>
        <row r="674">
          <cell r="A674">
            <v>671</v>
          </cell>
          <cell r="R674">
            <v>13.346341540962419</v>
          </cell>
          <cell r="S674">
            <v>13.150034342353692</v>
          </cell>
        </row>
        <row r="675">
          <cell r="A675">
            <v>672</v>
          </cell>
          <cell r="R675">
            <v>13.351109739111438</v>
          </cell>
          <cell r="S675">
            <v>13.150330013927626</v>
          </cell>
        </row>
        <row r="676">
          <cell r="A676">
            <v>673</v>
          </cell>
          <cell r="R676">
            <v>13.355877937260457</v>
          </cell>
          <cell r="S676">
            <v>13.150631891823993</v>
          </cell>
        </row>
        <row r="677">
          <cell r="A677">
            <v>674</v>
          </cell>
          <cell r="R677">
            <v>13.36064613540948</v>
          </cell>
          <cell r="S677">
            <v>13.150939948418227</v>
          </cell>
        </row>
        <row r="678">
          <cell r="A678">
            <v>675</v>
          </cell>
          <cell r="R678">
            <v>13.365414333558499</v>
          </cell>
          <cell r="S678">
            <v>13.151254156249431</v>
          </cell>
        </row>
        <row r="679">
          <cell r="A679">
            <v>676</v>
          </cell>
          <cell r="R679">
            <v>13.37018253170752</v>
          </cell>
          <cell r="S679">
            <v>13.151574488019232</v>
          </cell>
        </row>
        <row r="680">
          <cell r="A680">
            <v>677</v>
          </cell>
          <cell r="R680">
            <v>13.374950729856538</v>
          </cell>
          <cell r="S680">
            <v>13.151900916590522</v>
          </cell>
        </row>
        <row r="681">
          <cell r="A681">
            <v>678</v>
          </cell>
          <cell r="R681">
            <v>13.379718928005559</v>
          </cell>
          <cell r="S681">
            <v>13.152233414986304</v>
          </cell>
        </row>
        <row r="682">
          <cell r="A682">
            <v>679</v>
          </cell>
          <cell r="R682">
            <v>13.384487126154578</v>
          </cell>
          <cell r="S682">
            <v>13.152571956388503</v>
          </cell>
        </row>
        <row r="683">
          <cell r="A683">
            <v>680</v>
          </cell>
          <cell r="R683">
            <v>13.389255324303598</v>
          </cell>
          <cell r="S683">
            <v>13.152916514136798</v>
          </cell>
        </row>
        <row r="684">
          <cell r="A684">
            <v>681</v>
          </cell>
          <cell r="R684">
            <v>13.394023522452619</v>
          </cell>
          <cell r="S684">
            <v>13.153267061727462</v>
          </cell>
        </row>
        <row r="685">
          <cell r="A685">
            <v>682</v>
          </cell>
          <cell r="R685">
            <v>13.398791720601636</v>
          </cell>
          <cell r="S685">
            <v>13.153623572812212</v>
          </cell>
        </row>
        <row r="686">
          <cell r="A686">
            <v>683</v>
          </cell>
          <cell r="R686">
            <v>13.403559918750661</v>
          </cell>
          <cell r="S686">
            <v>13.153986021197079</v>
          </cell>
        </row>
        <row r="687">
          <cell r="A687">
            <v>684</v>
          </cell>
          <cell r="R687">
            <v>13.408328116899677</v>
          </cell>
          <cell r="S687">
            <v>13.154354380841269</v>
          </cell>
        </row>
        <row r="688">
          <cell r="A688">
            <v>685</v>
          </cell>
          <cell r="R688">
            <v>13.413096315048698</v>
          </cell>
          <cell r="S688">
            <v>13.154728625856063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 ABB"/>
      <sheetName val="Para Astaldi"/>
      <sheetName val="Tablero"/>
      <sheetName val="PCostos"/>
      <sheetName val="PPrecios"/>
      <sheetName val="PPrecios+fee"/>
      <sheetName val=" Oferta 1"/>
      <sheetName val="Oferta"/>
      <sheetName val="Risk Analysis"/>
      <sheetName val="Anexo I"/>
      <sheetName val="Sheet3"/>
      <sheetName val="MODEL INPUTS"/>
    </sheetNames>
    <sheetDataSet>
      <sheetData sheetId="0"/>
      <sheetData sheetId="1"/>
      <sheetData sheetId="2">
        <row r="20">
          <cell r="B20">
            <v>0.03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"/>
      <sheetName val="Cadastro"/>
      <sheetName val="BD RESGATE"/>
      <sheetName val="Liquidadas"/>
      <sheetName val="CONSOLIDADO II"/>
      <sheetName val="TELESUDESTE"/>
      <sheetName val="TELERJ"/>
      <sheetName val="TELEST"/>
      <sheetName val="BASE"/>
      <sheetName val="Tablero"/>
      <sheetName val="VENDAS "/>
    </sheetNames>
    <sheetDataSet>
      <sheetData sheetId="0" refreshError="1">
        <row r="2">
          <cell r="AB2">
            <v>35796</v>
          </cell>
        </row>
        <row r="3">
          <cell r="AB3">
            <v>35849</v>
          </cell>
        </row>
        <row r="4">
          <cell r="AB4">
            <v>35850</v>
          </cell>
        </row>
        <row r="5">
          <cell r="AB5">
            <v>35894</v>
          </cell>
        </row>
        <row r="6">
          <cell r="AB6">
            <v>35895</v>
          </cell>
        </row>
        <row r="7">
          <cell r="AB7">
            <v>35906</v>
          </cell>
        </row>
        <row r="8">
          <cell r="AB8">
            <v>35916</v>
          </cell>
        </row>
        <row r="9">
          <cell r="AB9">
            <v>35957</v>
          </cell>
        </row>
        <row r="10">
          <cell r="AB10">
            <v>36045</v>
          </cell>
        </row>
        <row r="11">
          <cell r="AB11">
            <v>36080</v>
          </cell>
        </row>
        <row r="12">
          <cell r="AB12">
            <v>36101</v>
          </cell>
        </row>
        <row r="13">
          <cell r="AB13">
            <v>36114</v>
          </cell>
        </row>
        <row r="14">
          <cell r="AB14">
            <v>36154</v>
          </cell>
        </row>
        <row r="15">
          <cell r="AB15">
            <v>36161</v>
          </cell>
        </row>
        <row r="16">
          <cell r="AB16">
            <v>36206</v>
          </cell>
        </row>
        <row r="17">
          <cell r="AB17">
            <v>36207</v>
          </cell>
        </row>
        <row r="18">
          <cell r="AB18">
            <v>36251</v>
          </cell>
        </row>
        <row r="19">
          <cell r="AB19">
            <v>36252</v>
          </cell>
        </row>
        <row r="20">
          <cell r="AB20">
            <v>36271</v>
          </cell>
        </row>
        <row r="21">
          <cell r="AB21">
            <v>36314</v>
          </cell>
        </row>
        <row r="22">
          <cell r="AB22">
            <v>36410</v>
          </cell>
        </row>
        <row r="23">
          <cell r="AB23">
            <v>36445</v>
          </cell>
        </row>
        <row r="24">
          <cell r="AB24">
            <v>36466</v>
          </cell>
        </row>
        <row r="25">
          <cell r="AB25">
            <v>36479</v>
          </cell>
        </row>
        <row r="26">
          <cell r="AB26">
            <v>36519</v>
          </cell>
        </row>
        <row r="27">
          <cell r="AB27">
            <v>36526</v>
          </cell>
        </row>
        <row r="28">
          <cell r="AB28">
            <v>36591</v>
          </cell>
        </row>
        <row r="29">
          <cell r="AB29">
            <v>36592</v>
          </cell>
        </row>
        <row r="30">
          <cell r="AB30">
            <v>36637</v>
          </cell>
        </row>
        <row r="31">
          <cell r="AB31">
            <v>36647</v>
          </cell>
        </row>
        <row r="32">
          <cell r="AB32">
            <v>36699</v>
          </cell>
        </row>
        <row r="33">
          <cell r="AB33">
            <v>36776</v>
          </cell>
        </row>
        <row r="34">
          <cell r="AB34">
            <v>36811</v>
          </cell>
        </row>
        <row r="35">
          <cell r="AB35">
            <v>36832</v>
          </cell>
        </row>
        <row r="36">
          <cell r="AB36">
            <v>36845</v>
          </cell>
        </row>
        <row r="37">
          <cell r="AB37">
            <v>36885</v>
          </cell>
        </row>
        <row r="38">
          <cell r="AB38">
            <v>36892</v>
          </cell>
        </row>
        <row r="39">
          <cell r="AB39">
            <v>36948</v>
          </cell>
        </row>
        <row r="40">
          <cell r="AB40">
            <v>36949</v>
          </cell>
        </row>
        <row r="41">
          <cell r="AB41">
            <v>36994</v>
          </cell>
        </row>
        <row r="42">
          <cell r="AB42">
            <v>37002</v>
          </cell>
        </row>
        <row r="43">
          <cell r="AB43">
            <v>37012</v>
          </cell>
        </row>
        <row r="44">
          <cell r="AB44">
            <v>37056</v>
          </cell>
        </row>
        <row r="45">
          <cell r="AB45">
            <v>37141</v>
          </cell>
        </row>
        <row r="46">
          <cell r="AB46">
            <v>37176</v>
          </cell>
        </row>
        <row r="47">
          <cell r="AB47">
            <v>37197</v>
          </cell>
        </row>
        <row r="48">
          <cell r="AB48">
            <v>37210</v>
          </cell>
        </row>
        <row r="49">
          <cell r="AB49">
            <v>37250</v>
          </cell>
        </row>
        <row r="50">
          <cell r="AB50">
            <v>37257</v>
          </cell>
        </row>
        <row r="51">
          <cell r="AB51">
            <v>37298</v>
          </cell>
        </row>
        <row r="52">
          <cell r="AB52">
            <v>37299</v>
          </cell>
        </row>
        <row r="53">
          <cell r="AB53">
            <v>37344</v>
          </cell>
        </row>
        <row r="54">
          <cell r="AB54">
            <v>37367</v>
          </cell>
        </row>
        <row r="55">
          <cell r="AB55">
            <v>37377</v>
          </cell>
        </row>
        <row r="56">
          <cell r="AB56">
            <v>37406</v>
          </cell>
        </row>
        <row r="57">
          <cell r="AB57">
            <v>37506</v>
          </cell>
        </row>
        <row r="58">
          <cell r="AB58">
            <v>37541</v>
          </cell>
        </row>
        <row r="59">
          <cell r="AB59">
            <v>37562</v>
          </cell>
        </row>
        <row r="60">
          <cell r="AB60">
            <v>37575</v>
          </cell>
        </row>
        <row r="61">
          <cell r="AB61">
            <v>37615</v>
          </cell>
        </row>
        <row r="62">
          <cell r="AB62">
            <v>37622</v>
          </cell>
        </row>
        <row r="63">
          <cell r="AB63">
            <v>37683</v>
          </cell>
        </row>
        <row r="64">
          <cell r="AB64">
            <v>37684</v>
          </cell>
        </row>
        <row r="65">
          <cell r="AB65">
            <v>37729</v>
          </cell>
        </row>
        <row r="66">
          <cell r="AB66">
            <v>37732</v>
          </cell>
        </row>
        <row r="67">
          <cell r="AB67">
            <v>37742</v>
          </cell>
        </row>
        <row r="68">
          <cell r="AB68">
            <v>37791</v>
          </cell>
        </row>
        <row r="69">
          <cell r="AB69">
            <v>37871</v>
          </cell>
        </row>
        <row r="70">
          <cell r="AB70">
            <v>37906</v>
          </cell>
        </row>
        <row r="71">
          <cell r="AB71">
            <v>37927</v>
          </cell>
        </row>
        <row r="72">
          <cell r="AB72">
            <v>37940</v>
          </cell>
        </row>
        <row r="73">
          <cell r="AB73">
            <v>37980</v>
          </cell>
        </row>
        <row r="74">
          <cell r="AB74">
            <v>37987</v>
          </cell>
        </row>
        <row r="75">
          <cell r="AB75">
            <v>38040</v>
          </cell>
        </row>
        <row r="76">
          <cell r="AB76">
            <v>38041</v>
          </cell>
        </row>
        <row r="77">
          <cell r="AB77">
            <v>38086</v>
          </cell>
        </row>
        <row r="78">
          <cell r="AB78">
            <v>38098</v>
          </cell>
        </row>
        <row r="79">
          <cell r="AB79">
            <v>38108</v>
          </cell>
        </row>
        <row r="80">
          <cell r="AB80">
            <v>38148</v>
          </cell>
        </row>
        <row r="81">
          <cell r="AB81">
            <v>38237</v>
          </cell>
        </row>
        <row r="82">
          <cell r="AB82">
            <v>38272</v>
          </cell>
        </row>
        <row r="83">
          <cell r="AB83">
            <v>38293</v>
          </cell>
        </row>
        <row r="84">
          <cell r="AB84">
            <v>38306</v>
          </cell>
        </row>
        <row r="85">
          <cell r="AB85">
            <v>38346</v>
          </cell>
        </row>
        <row r="86">
          <cell r="AB86">
            <v>38353</v>
          </cell>
        </row>
        <row r="87">
          <cell r="AB87">
            <v>38390</v>
          </cell>
        </row>
        <row r="88">
          <cell r="AB88">
            <v>38391</v>
          </cell>
        </row>
        <row r="89">
          <cell r="AB89">
            <v>38436</v>
          </cell>
        </row>
        <row r="90">
          <cell r="AB90">
            <v>38463</v>
          </cell>
        </row>
        <row r="91">
          <cell r="AB91">
            <v>38473</v>
          </cell>
        </row>
        <row r="92">
          <cell r="AB92">
            <v>38498</v>
          </cell>
        </row>
        <row r="93">
          <cell r="AB93">
            <v>38602</v>
          </cell>
        </row>
        <row r="94">
          <cell r="AB94">
            <v>38637</v>
          </cell>
        </row>
        <row r="95">
          <cell r="AB95">
            <v>38658</v>
          </cell>
        </row>
        <row r="96">
          <cell r="AB96">
            <v>38671</v>
          </cell>
        </row>
        <row r="97">
          <cell r="AB97">
            <v>38711</v>
          </cell>
        </row>
        <row r="98">
          <cell r="AB98">
            <v>38718</v>
          </cell>
        </row>
        <row r="99">
          <cell r="AB99">
            <v>38724</v>
          </cell>
        </row>
        <row r="100">
          <cell r="AB100">
            <v>38725</v>
          </cell>
        </row>
        <row r="101">
          <cell r="AB101">
            <v>38731</v>
          </cell>
        </row>
        <row r="102">
          <cell r="AB102">
            <v>38732</v>
          </cell>
        </row>
        <row r="103">
          <cell r="AB103">
            <v>38738</v>
          </cell>
        </row>
        <row r="104">
          <cell r="AB104">
            <v>38739</v>
          </cell>
        </row>
        <row r="105">
          <cell r="AB105">
            <v>38745</v>
          </cell>
        </row>
        <row r="106">
          <cell r="AB106">
            <v>38746</v>
          </cell>
        </row>
        <row r="107">
          <cell r="AB107">
            <v>38752</v>
          </cell>
        </row>
        <row r="108">
          <cell r="AB108">
            <v>38753</v>
          </cell>
        </row>
        <row r="109">
          <cell r="AB109">
            <v>38759</v>
          </cell>
        </row>
        <row r="110">
          <cell r="AB110">
            <v>38760</v>
          </cell>
        </row>
        <row r="111">
          <cell r="AB111">
            <v>38766</v>
          </cell>
        </row>
        <row r="112">
          <cell r="AB112">
            <v>38767</v>
          </cell>
        </row>
        <row r="113">
          <cell r="AB113">
            <v>38773</v>
          </cell>
        </row>
        <row r="114">
          <cell r="AB114">
            <v>38774</v>
          </cell>
        </row>
        <row r="115">
          <cell r="AB115">
            <v>38775</v>
          </cell>
        </row>
        <row r="116">
          <cell r="AB116">
            <v>38776</v>
          </cell>
        </row>
        <row r="117">
          <cell r="AB117">
            <v>38780</v>
          </cell>
        </row>
        <row r="118">
          <cell r="AB118">
            <v>38781</v>
          </cell>
        </row>
        <row r="119">
          <cell r="AB119">
            <v>38787</v>
          </cell>
        </row>
        <row r="120">
          <cell r="AB120">
            <v>38788</v>
          </cell>
        </row>
        <row r="121">
          <cell r="AB121">
            <v>38794</v>
          </cell>
        </row>
        <row r="122">
          <cell r="AB122">
            <v>38795</v>
          </cell>
        </row>
        <row r="123">
          <cell r="AB123">
            <v>38801</v>
          </cell>
        </row>
        <row r="124">
          <cell r="AB124">
            <v>38802</v>
          </cell>
        </row>
        <row r="125">
          <cell r="AB125">
            <v>38808</v>
          </cell>
        </row>
        <row r="126">
          <cell r="AB126">
            <v>38809</v>
          </cell>
        </row>
        <row r="127">
          <cell r="AB127">
            <v>38815</v>
          </cell>
        </row>
        <row r="128">
          <cell r="AB128">
            <v>38816</v>
          </cell>
        </row>
        <row r="129">
          <cell r="AB129">
            <v>38822</v>
          </cell>
        </row>
        <row r="130">
          <cell r="AB130">
            <v>38823</v>
          </cell>
        </row>
        <row r="131">
          <cell r="AB131">
            <v>38829</v>
          </cell>
        </row>
        <row r="132">
          <cell r="AB132">
            <v>38830</v>
          </cell>
        </row>
        <row r="133">
          <cell r="AB133">
            <v>38836</v>
          </cell>
        </row>
        <row r="134">
          <cell r="AB134">
            <v>38837</v>
          </cell>
        </row>
        <row r="135">
          <cell r="AB135">
            <v>38838</v>
          </cell>
        </row>
        <row r="136">
          <cell r="AB136">
            <v>38843</v>
          </cell>
        </row>
        <row r="137">
          <cell r="AB137">
            <v>38844</v>
          </cell>
        </row>
        <row r="138">
          <cell r="AB138">
            <v>38850</v>
          </cell>
        </row>
        <row r="139">
          <cell r="AB139">
            <v>38851</v>
          </cell>
        </row>
        <row r="140">
          <cell r="AB140">
            <v>38857</v>
          </cell>
        </row>
        <row r="141">
          <cell r="AB141">
            <v>38858</v>
          </cell>
        </row>
        <row r="142">
          <cell r="AB142">
            <v>38864</v>
          </cell>
        </row>
        <row r="143">
          <cell r="AB143">
            <v>38865</v>
          </cell>
        </row>
        <row r="144">
          <cell r="AB144">
            <v>38871</v>
          </cell>
        </row>
        <row r="145">
          <cell r="AB145">
            <v>38872</v>
          </cell>
        </row>
        <row r="146">
          <cell r="AB146">
            <v>38878</v>
          </cell>
        </row>
        <row r="147">
          <cell r="AB147">
            <v>38879</v>
          </cell>
        </row>
        <row r="148">
          <cell r="AB148">
            <v>38883</v>
          </cell>
        </row>
        <row r="149">
          <cell r="AB149">
            <v>38885</v>
          </cell>
        </row>
        <row r="150">
          <cell r="AB150">
            <v>38886</v>
          </cell>
        </row>
        <row r="151">
          <cell r="AB151">
            <v>38892</v>
          </cell>
        </row>
        <row r="152">
          <cell r="AB152">
            <v>38893</v>
          </cell>
        </row>
        <row r="153">
          <cell r="AB153">
            <v>38899</v>
          </cell>
        </row>
        <row r="154">
          <cell r="AB154">
            <v>38900</v>
          </cell>
        </row>
        <row r="155">
          <cell r="AB155">
            <v>38906</v>
          </cell>
        </row>
        <row r="156">
          <cell r="AB156">
            <v>38907</v>
          </cell>
        </row>
        <row r="157">
          <cell r="AB157">
            <v>38913</v>
          </cell>
        </row>
        <row r="158">
          <cell r="AB158">
            <v>38914</v>
          </cell>
        </row>
        <row r="159">
          <cell r="AB159">
            <v>38920</v>
          </cell>
        </row>
        <row r="160">
          <cell r="AB160">
            <v>38921</v>
          </cell>
        </row>
        <row r="161">
          <cell r="AB161">
            <v>38927</v>
          </cell>
        </row>
        <row r="162">
          <cell r="AB162">
            <v>38928</v>
          </cell>
        </row>
        <row r="163">
          <cell r="AB163">
            <v>38934</v>
          </cell>
        </row>
        <row r="164">
          <cell r="AB164">
            <v>38935</v>
          </cell>
        </row>
        <row r="165">
          <cell r="AB165">
            <v>38941</v>
          </cell>
        </row>
        <row r="166">
          <cell r="AB166">
            <v>38942</v>
          </cell>
        </row>
        <row r="167">
          <cell r="AB167">
            <v>38948</v>
          </cell>
        </row>
        <row r="168">
          <cell r="AB168">
            <v>38949</v>
          </cell>
        </row>
        <row r="169">
          <cell r="AB169">
            <v>38955</v>
          </cell>
        </row>
        <row r="170">
          <cell r="AB170">
            <v>38956</v>
          </cell>
        </row>
        <row r="171">
          <cell r="AB171">
            <v>38962</v>
          </cell>
        </row>
        <row r="172">
          <cell r="AB172">
            <v>38963</v>
          </cell>
        </row>
        <row r="173">
          <cell r="AB173">
            <v>38967</v>
          </cell>
        </row>
        <row r="174">
          <cell r="AB174">
            <v>38969</v>
          </cell>
        </row>
        <row r="175">
          <cell r="AB175">
            <v>38970</v>
          </cell>
        </row>
        <row r="176">
          <cell r="AB176">
            <v>38976</v>
          </cell>
        </row>
        <row r="177">
          <cell r="AB177">
            <v>38977</v>
          </cell>
        </row>
        <row r="178">
          <cell r="AB178">
            <v>38983</v>
          </cell>
        </row>
        <row r="179">
          <cell r="AB179">
            <v>38984</v>
          </cell>
        </row>
        <row r="180">
          <cell r="AB180">
            <v>38990</v>
          </cell>
        </row>
        <row r="181">
          <cell r="AB181">
            <v>38991</v>
          </cell>
        </row>
        <row r="182">
          <cell r="AB182">
            <v>38997</v>
          </cell>
        </row>
        <row r="183">
          <cell r="AB183">
            <v>38998</v>
          </cell>
        </row>
        <row r="184">
          <cell r="AB184">
            <v>39002</v>
          </cell>
        </row>
        <row r="185">
          <cell r="AB185">
            <v>39004</v>
          </cell>
        </row>
        <row r="186">
          <cell r="AB186">
            <v>39005</v>
          </cell>
        </row>
        <row r="187">
          <cell r="AB187">
            <v>39011</v>
          </cell>
        </row>
        <row r="188">
          <cell r="AB188">
            <v>39012</v>
          </cell>
        </row>
        <row r="189">
          <cell r="AB189">
            <v>39018</v>
          </cell>
        </row>
        <row r="190">
          <cell r="AB190">
            <v>39019</v>
          </cell>
        </row>
        <row r="191">
          <cell r="AB191">
            <v>39023</v>
          </cell>
        </row>
        <row r="192">
          <cell r="AB192">
            <v>39025</v>
          </cell>
        </row>
        <row r="193">
          <cell r="AB193">
            <v>39026</v>
          </cell>
        </row>
        <row r="194">
          <cell r="AB194">
            <v>39032</v>
          </cell>
        </row>
        <row r="195">
          <cell r="AB195">
            <v>39033</v>
          </cell>
        </row>
        <row r="196">
          <cell r="AB196">
            <v>39036</v>
          </cell>
        </row>
        <row r="197">
          <cell r="AB197">
            <v>39039</v>
          </cell>
        </row>
        <row r="198">
          <cell r="AB198">
            <v>39040</v>
          </cell>
        </row>
        <row r="199">
          <cell r="AB199">
            <v>39046</v>
          </cell>
        </row>
        <row r="200">
          <cell r="AB200">
            <v>39047</v>
          </cell>
        </row>
        <row r="201">
          <cell r="AB201">
            <v>39053</v>
          </cell>
        </row>
        <row r="202">
          <cell r="AB202">
            <v>39054</v>
          </cell>
        </row>
        <row r="203">
          <cell r="AB203">
            <v>39060</v>
          </cell>
        </row>
        <row r="204">
          <cell r="AB204">
            <v>39061</v>
          </cell>
        </row>
        <row r="205">
          <cell r="AB205">
            <v>39067</v>
          </cell>
        </row>
        <row r="206">
          <cell r="AB206">
            <v>39068</v>
          </cell>
        </row>
        <row r="207">
          <cell r="AB207">
            <v>39074</v>
          </cell>
        </row>
        <row r="208">
          <cell r="AB208">
            <v>39075</v>
          </cell>
        </row>
        <row r="209">
          <cell r="AB209">
            <v>39076</v>
          </cell>
        </row>
        <row r="210">
          <cell r="AB210">
            <v>39081</v>
          </cell>
        </row>
        <row r="211">
          <cell r="AB211">
            <v>39082</v>
          </cell>
        </row>
        <row r="212">
          <cell r="AB212">
            <v>39083</v>
          </cell>
        </row>
        <row r="213">
          <cell r="AB213">
            <v>39088</v>
          </cell>
        </row>
        <row r="214">
          <cell r="AB214">
            <v>39089</v>
          </cell>
        </row>
        <row r="215">
          <cell r="AB215">
            <v>39095</v>
          </cell>
        </row>
        <row r="216">
          <cell r="AB216">
            <v>39096</v>
          </cell>
        </row>
        <row r="217">
          <cell r="AB217">
            <v>39102</v>
          </cell>
        </row>
        <row r="218">
          <cell r="AB218">
            <v>39103</v>
          </cell>
        </row>
        <row r="219">
          <cell r="AB219">
            <v>39109</v>
          </cell>
        </row>
        <row r="220">
          <cell r="AB220">
            <v>39110</v>
          </cell>
        </row>
        <row r="221">
          <cell r="AB221">
            <v>39116</v>
          </cell>
        </row>
        <row r="222">
          <cell r="AB222">
            <v>39117</v>
          </cell>
        </row>
        <row r="223">
          <cell r="AB223">
            <v>39123</v>
          </cell>
        </row>
        <row r="224">
          <cell r="AB224">
            <v>39124</v>
          </cell>
        </row>
        <row r="225">
          <cell r="AB225">
            <v>39130</v>
          </cell>
        </row>
        <row r="226">
          <cell r="AB226">
            <v>39131</v>
          </cell>
        </row>
        <row r="227">
          <cell r="AB227">
            <v>39132</v>
          </cell>
        </row>
        <row r="228">
          <cell r="AB228">
            <v>39133</v>
          </cell>
        </row>
        <row r="229">
          <cell r="AB229">
            <v>39137</v>
          </cell>
        </row>
        <row r="230">
          <cell r="AB230">
            <v>39138</v>
          </cell>
        </row>
        <row r="231">
          <cell r="AB231">
            <v>39144</v>
          </cell>
        </row>
        <row r="232">
          <cell r="AB232">
            <v>39145</v>
          </cell>
        </row>
        <row r="233">
          <cell r="AB233">
            <v>39151</v>
          </cell>
        </row>
        <row r="234">
          <cell r="AB234">
            <v>39152</v>
          </cell>
        </row>
        <row r="235">
          <cell r="AB235">
            <v>39158</v>
          </cell>
        </row>
        <row r="236">
          <cell r="AB236">
            <v>39159</v>
          </cell>
        </row>
        <row r="237">
          <cell r="AB237">
            <v>39165</v>
          </cell>
        </row>
        <row r="238">
          <cell r="AB238">
            <v>39166</v>
          </cell>
        </row>
        <row r="239">
          <cell r="AB239">
            <v>39172</v>
          </cell>
        </row>
        <row r="240">
          <cell r="AB240">
            <v>39173</v>
          </cell>
        </row>
        <row r="241">
          <cell r="AB241">
            <v>39178</v>
          </cell>
        </row>
        <row r="242">
          <cell r="AB242">
            <v>39179</v>
          </cell>
        </row>
        <row r="243">
          <cell r="AB243">
            <v>39180</v>
          </cell>
        </row>
        <row r="244">
          <cell r="AB244">
            <v>39186</v>
          </cell>
        </row>
        <row r="245">
          <cell r="AB245">
            <v>39187</v>
          </cell>
        </row>
        <row r="246">
          <cell r="AB246">
            <v>39193</v>
          </cell>
        </row>
        <row r="247">
          <cell r="AB247">
            <v>39194</v>
          </cell>
        </row>
        <row r="248">
          <cell r="AB248">
            <v>39200</v>
          </cell>
        </row>
        <row r="249">
          <cell r="AB249">
            <v>39201</v>
          </cell>
        </row>
        <row r="250">
          <cell r="AB250">
            <v>39203</v>
          </cell>
        </row>
        <row r="251">
          <cell r="AB251">
            <v>39207</v>
          </cell>
        </row>
        <row r="252">
          <cell r="AB252">
            <v>39208</v>
          </cell>
        </row>
        <row r="253">
          <cell r="AB253">
            <v>39214</v>
          </cell>
        </row>
        <row r="254">
          <cell r="AB254">
            <v>39215</v>
          </cell>
        </row>
        <row r="255">
          <cell r="AB255">
            <v>39221</v>
          </cell>
        </row>
        <row r="256">
          <cell r="AB256">
            <v>39222</v>
          </cell>
        </row>
        <row r="257">
          <cell r="AB257">
            <v>39228</v>
          </cell>
        </row>
        <row r="258">
          <cell r="AB258">
            <v>39229</v>
          </cell>
        </row>
        <row r="259">
          <cell r="AB259">
            <v>39235</v>
          </cell>
        </row>
        <row r="260">
          <cell r="AB260">
            <v>39236</v>
          </cell>
        </row>
        <row r="261">
          <cell r="AB261">
            <v>39240</v>
          </cell>
        </row>
        <row r="262">
          <cell r="AB262">
            <v>39242</v>
          </cell>
        </row>
        <row r="263">
          <cell r="AB263">
            <v>39243</v>
          </cell>
        </row>
        <row r="264">
          <cell r="AB264">
            <v>39249</v>
          </cell>
        </row>
        <row r="265">
          <cell r="AB265">
            <v>39250</v>
          </cell>
        </row>
        <row r="266">
          <cell r="AB266">
            <v>39256</v>
          </cell>
        </row>
        <row r="267">
          <cell r="AB267">
            <v>39257</v>
          </cell>
        </row>
        <row r="268">
          <cell r="AB268">
            <v>39263</v>
          </cell>
        </row>
        <row r="269">
          <cell r="AB269">
            <v>39264</v>
          </cell>
        </row>
        <row r="270">
          <cell r="AB270">
            <v>39270</v>
          </cell>
        </row>
        <row r="271">
          <cell r="AB271">
            <v>39271</v>
          </cell>
        </row>
        <row r="272">
          <cell r="AB272">
            <v>39277</v>
          </cell>
        </row>
        <row r="273">
          <cell r="AB273">
            <v>39278</v>
          </cell>
        </row>
        <row r="274">
          <cell r="AB274">
            <v>39284</v>
          </cell>
        </row>
        <row r="275">
          <cell r="AB275">
            <v>39285</v>
          </cell>
        </row>
        <row r="276">
          <cell r="AB276">
            <v>39291</v>
          </cell>
        </row>
        <row r="277">
          <cell r="AB277">
            <v>39292</v>
          </cell>
        </row>
        <row r="278">
          <cell r="AB278">
            <v>39298</v>
          </cell>
        </row>
        <row r="279">
          <cell r="AB279">
            <v>39299</v>
          </cell>
        </row>
        <row r="280">
          <cell r="AB280">
            <v>39305</v>
          </cell>
        </row>
        <row r="281">
          <cell r="AB281">
            <v>39306</v>
          </cell>
        </row>
        <row r="282">
          <cell r="AB282">
            <v>39312</v>
          </cell>
        </row>
        <row r="283">
          <cell r="AB283">
            <v>39313</v>
          </cell>
        </row>
        <row r="284">
          <cell r="AB284">
            <v>39319</v>
          </cell>
        </row>
        <row r="285">
          <cell r="AB285">
            <v>39320</v>
          </cell>
        </row>
        <row r="286">
          <cell r="AB286">
            <v>39326</v>
          </cell>
        </row>
        <row r="287">
          <cell r="AB287">
            <v>39327</v>
          </cell>
        </row>
        <row r="288">
          <cell r="AB288">
            <v>39332</v>
          </cell>
        </row>
        <row r="289">
          <cell r="AB289">
            <v>39333</v>
          </cell>
        </row>
        <row r="290">
          <cell r="AB290">
            <v>39334</v>
          </cell>
        </row>
        <row r="291">
          <cell r="AB291">
            <v>39340</v>
          </cell>
        </row>
        <row r="292">
          <cell r="AB292">
            <v>39341</v>
          </cell>
        </row>
        <row r="293">
          <cell r="AB293">
            <v>39347</v>
          </cell>
        </row>
        <row r="294">
          <cell r="AB294">
            <v>39348</v>
          </cell>
        </row>
        <row r="295">
          <cell r="AB295">
            <v>39354</v>
          </cell>
        </row>
        <row r="296">
          <cell r="AB296">
            <v>39355</v>
          </cell>
        </row>
        <row r="297">
          <cell r="AB297">
            <v>39361</v>
          </cell>
        </row>
        <row r="298">
          <cell r="AB298">
            <v>39362</v>
          </cell>
        </row>
        <row r="299">
          <cell r="AB299">
            <v>39367</v>
          </cell>
        </row>
        <row r="300">
          <cell r="AB300">
            <v>39368</v>
          </cell>
        </row>
        <row r="301">
          <cell r="AB301">
            <v>39369</v>
          </cell>
        </row>
        <row r="302">
          <cell r="AB302">
            <v>39375</v>
          </cell>
        </row>
        <row r="303">
          <cell r="AB303">
            <v>39376</v>
          </cell>
        </row>
        <row r="304">
          <cell r="AB304">
            <v>39382</v>
          </cell>
        </row>
        <row r="305">
          <cell r="AB305">
            <v>39383</v>
          </cell>
        </row>
        <row r="306">
          <cell r="AB306">
            <v>39388</v>
          </cell>
        </row>
        <row r="307">
          <cell r="AB307">
            <v>39389</v>
          </cell>
        </row>
        <row r="308">
          <cell r="AB308">
            <v>39390</v>
          </cell>
        </row>
        <row r="309">
          <cell r="AB309">
            <v>39396</v>
          </cell>
        </row>
        <row r="310">
          <cell r="AB310">
            <v>39397</v>
          </cell>
        </row>
        <row r="311">
          <cell r="AB311">
            <v>39401</v>
          </cell>
        </row>
        <row r="312">
          <cell r="AB312">
            <v>39403</v>
          </cell>
        </row>
        <row r="313">
          <cell r="AB313">
            <v>39404</v>
          </cell>
        </row>
        <row r="314">
          <cell r="AB314">
            <v>39410</v>
          </cell>
        </row>
        <row r="315">
          <cell r="AB315">
            <v>39411</v>
          </cell>
        </row>
        <row r="316">
          <cell r="AB316">
            <v>39417</v>
          </cell>
        </row>
        <row r="317">
          <cell r="AB317">
            <v>39418</v>
          </cell>
        </row>
        <row r="318">
          <cell r="AB318">
            <v>39424</v>
          </cell>
        </row>
        <row r="319">
          <cell r="AB319">
            <v>39425</v>
          </cell>
        </row>
        <row r="320">
          <cell r="AB320">
            <v>39431</v>
          </cell>
        </row>
        <row r="321">
          <cell r="AB321">
            <v>39432</v>
          </cell>
        </row>
        <row r="322">
          <cell r="AB322">
            <v>39438</v>
          </cell>
        </row>
        <row r="323">
          <cell r="AB323">
            <v>39439</v>
          </cell>
        </row>
        <row r="324">
          <cell r="AB324">
            <v>39441</v>
          </cell>
        </row>
        <row r="325">
          <cell r="AB325">
            <v>39445</v>
          </cell>
        </row>
        <row r="326">
          <cell r="AB326">
            <v>39446</v>
          </cell>
        </row>
        <row r="327">
          <cell r="AB327">
            <v>39448</v>
          </cell>
        </row>
        <row r="328">
          <cell r="AB328">
            <v>39452</v>
          </cell>
        </row>
        <row r="329">
          <cell r="AB329">
            <v>39453</v>
          </cell>
        </row>
        <row r="330">
          <cell r="AB330">
            <v>39459</v>
          </cell>
        </row>
        <row r="331">
          <cell r="AB331">
            <v>39460</v>
          </cell>
        </row>
        <row r="332">
          <cell r="AB332">
            <v>39466</v>
          </cell>
        </row>
        <row r="333">
          <cell r="AB333">
            <v>39467</v>
          </cell>
        </row>
        <row r="334">
          <cell r="AB334">
            <v>39473</v>
          </cell>
        </row>
        <row r="335">
          <cell r="AB335">
            <v>39474</v>
          </cell>
        </row>
        <row r="336">
          <cell r="AB336">
            <v>39480</v>
          </cell>
        </row>
        <row r="337">
          <cell r="AB337">
            <v>39481</v>
          </cell>
        </row>
        <row r="338">
          <cell r="AB338">
            <v>39482</v>
          </cell>
        </row>
        <row r="339">
          <cell r="AB339">
            <v>39483</v>
          </cell>
        </row>
        <row r="340">
          <cell r="AB340">
            <v>39487</v>
          </cell>
        </row>
        <row r="341">
          <cell r="AB341">
            <v>39488</v>
          </cell>
        </row>
        <row r="342">
          <cell r="AB342">
            <v>39494</v>
          </cell>
        </row>
        <row r="343">
          <cell r="AB343">
            <v>39495</v>
          </cell>
        </row>
        <row r="344">
          <cell r="AB344">
            <v>39501</v>
          </cell>
        </row>
        <row r="345">
          <cell r="AB345">
            <v>39502</v>
          </cell>
        </row>
        <row r="346">
          <cell r="AB346">
            <v>39508</v>
          </cell>
        </row>
        <row r="347">
          <cell r="AB347">
            <v>39509</v>
          </cell>
        </row>
        <row r="348">
          <cell r="AB348">
            <v>39515</v>
          </cell>
        </row>
        <row r="349">
          <cell r="AB349">
            <v>39516</v>
          </cell>
        </row>
        <row r="350">
          <cell r="AB350">
            <v>39522</v>
          </cell>
        </row>
        <row r="351">
          <cell r="AB351">
            <v>39523</v>
          </cell>
        </row>
        <row r="352">
          <cell r="AB352">
            <v>39528</v>
          </cell>
        </row>
        <row r="353">
          <cell r="AB353">
            <v>39529</v>
          </cell>
        </row>
        <row r="354">
          <cell r="AB354">
            <v>39530</v>
          </cell>
        </row>
        <row r="355">
          <cell r="AB355">
            <v>39536</v>
          </cell>
        </row>
        <row r="356">
          <cell r="AB356">
            <v>39537</v>
          </cell>
        </row>
        <row r="357">
          <cell r="AB357">
            <v>39543</v>
          </cell>
        </row>
        <row r="358">
          <cell r="AB358">
            <v>39544</v>
          </cell>
        </row>
        <row r="359">
          <cell r="AB359">
            <v>39550</v>
          </cell>
        </row>
        <row r="360">
          <cell r="AB360">
            <v>39551</v>
          </cell>
        </row>
        <row r="361">
          <cell r="AB361">
            <v>39557</v>
          </cell>
        </row>
        <row r="362">
          <cell r="AB362">
            <v>39558</v>
          </cell>
        </row>
        <row r="363">
          <cell r="AB363">
            <v>39559</v>
          </cell>
        </row>
        <row r="364">
          <cell r="AB364">
            <v>39564</v>
          </cell>
        </row>
        <row r="365">
          <cell r="AB365">
            <v>39565</v>
          </cell>
        </row>
        <row r="366">
          <cell r="AB366">
            <v>39569</v>
          </cell>
        </row>
        <row r="367">
          <cell r="AB367">
            <v>39571</v>
          </cell>
        </row>
        <row r="368">
          <cell r="AB368">
            <v>39572</v>
          </cell>
        </row>
        <row r="369">
          <cell r="AB369">
            <v>39578</v>
          </cell>
        </row>
        <row r="370">
          <cell r="AB370">
            <v>39579</v>
          </cell>
        </row>
        <row r="371">
          <cell r="AB371">
            <v>39585</v>
          </cell>
        </row>
        <row r="372">
          <cell r="AB372">
            <v>39586</v>
          </cell>
        </row>
        <row r="373">
          <cell r="AB373">
            <v>39590</v>
          </cell>
        </row>
        <row r="374">
          <cell r="AB374">
            <v>39592</v>
          </cell>
        </row>
        <row r="375">
          <cell r="AB375">
            <v>39593</v>
          </cell>
        </row>
        <row r="376">
          <cell r="AB376">
            <v>39599</v>
          </cell>
        </row>
        <row r="377">
          <cell r="AB377">
            <v>39600</v>
          </cell>
        </row>
        <row r="378">
          <cell r="AB378">
            <v>39606</v>
          </cell>
        </row>
        <row r="379">
          <cell r="AB379">
            <v>39607</v>
          </cell>
        </row>
        <row r="380">
          <cell r="AB380">
            <v>39613</v>
          </cell>
        </row>
        <row r="381">
          <cell r="AB381">
            <v>39614</v>
          </cell>
        </row>
        <row r="382">
          <cell r="AB382">
            <v>39620</v>
          </cell>
        </row>
        <row r="383">
          <cell r="AB383">
            <v>39621</v>
          </cell>
        </row>
        <row r="384">
          <cell r="AB384">
            <v>39627</v>
          </cell>
        </row>
        <row r="385">
          <cell r="AB385">
            <v>39628</v>
          </cell>
        </row>
        <row r="386">
          <cell r="AB386">
            <v>39634</v>
          </cell>
        </row>
        <row r="387">
          <cell r="AB387">
            <v>39635</v>
          </cell>
        </row>
        <row r="388">
          <cell r="AB388">
            <v>39641</v>
          </cell>
        </row>
        <row r="389">
          <cell r="AB389">
            <v>39642</v>
          </cell>
        </row>
        <row r="390">
          <cell r="AB390">
            <v>39648</v>
          </cell>
        </row>
        <row r="391">
          <cell r="AB391">
            <v>39649</v>
          </cell>
        </row>
        <row r="392">
          <cell r="AB392">
            <v>39655</v>
          </cell>
        </row>
        <row r="393">
          <cell r="AB393">
            <v>39656</v>
          </cell>
        </row>
        <row r="394">
          <cell r="AB394">
            <v>39662</v>
          </cell>
        </row>
        <row r="395">
          <cell r="AB395">
            <v>39663</v>
          </cell>
        </row>
        <row r="396">
          <cell r="AB396">
            <v>39669</v>
          </cell>
        </row>
        <row r="397">
          <cell r="AB397">
            <v>39670</v>
          </cell>
        </row>
        <row r="398">
          <cell r="AB398">
            <v>39676</v>
          </cell>
        </row>
        <row r="399">
          <cell r="AB399">
            <v>39677</v>
          </cell>
        </row>
        <row r="400">
          <cell r="AB400">
            <v>39683</v>
          </cell>
        </row>
        <row r="401">
          <cell r="AB401">
            <v>39684</v>
          </cell>
        </row>
        <row r="402">
          <cell r="AB402">
            <v>39690</v>
          </cell>
        </row>
        <row r="403">
          <cell r="AB403">
            <v>39691</v>
          </cell>
        </row>
        <row r="404">
          <cell r="AB404">
            <v>39697</v>
          </cell>
        </row>
        <row r="405">
          <cell r="AB405">
            <v>39698</v>
          </cell>
        </row>
        <row r="406">
          <cell r="AB406">
            <v>39704</v>
          </cell>
        </row>
        <row r="407">
          <cell r="AB407">
            <v>39705</v>
          </cell>
        </row>
        <row r="408">
          <cell r="AB408">
            <v>39711</v>
          </cell>
        </row>
        <row r="409">
          <cell r="AB409">
            <v>39712</v>
          </cell>
        </row>
        <row r="410">
          <cell r="AB410">
            <v>39718</v>
          </cell>
        </row>
        <row r="411">
          <cell r="AB411">
            <v>39719</v>
          </cell>
        </row>
        <row r="412">
          <cell r="AB412">
            <v>39725</v>
          </cell>
        </row>
        <row r="413">
          <cell r="AB413">
            <v>39726</v>
          </cell>
        </row>
        <row r="414">
          <cell r="AB414">
            <v>39732</v>
          </cell>
        </row>
        <row r="415">
          <cell r="AB415">
            <v>39733</v>
          </cell>
        </row>
        <row r="416">
          <cell r="AB416">
            <v>39739</v>
          </cell>
        </row>
        <row r="417">
          <cell r="AB417">
            <v>39740</v>
          </cell>
        </row>
        <row r="418">
          <cell r="AB418">
            <v>39746</v>
          </cell>
        </row>
        <row r="419">
          <cell r="AB419">
            <v>39747</v>
          </cell>
        </row>
        <row r="420">
          <cell r="AB420">
            <v>39753</v>
          </cell>
        </row>
        <row r="421">
          <cell r="AB421">
            <v>39754</v>
          </cell>
        </row>
        <row r="422">
          <cell r="AB422">
            <v>39760</v>
          </cell>
        </row>
        <row r="423">
          <cell r="AB423">
            <v>39761</v>
          </cell>
        </row>
        <row r="424">
          <cell r="AB424">
            <v>39767</v>
          </cell>
        </row>
        <row r="425">
          <cell r="AB425">
            <v>39768</v>
          </cell>
        </row>
        <row r="426">
          <cell r="AB426">
            <v>39774</v>
          </cell>
        </row>
        <row r="427">
          <cell r="AB427">
            <v>39775</v>
          </cell>
        </row>
        <row r="428">
          <cell r="AB428">
            <v>39781</v>
          </cell>
        </row>
        <row r="429">
          <cell r="AB429">
            <v>39782</v>
          </cell>
        </row>
        <row r="430">
          <cell r="AB430">
            <v>39788</v>
          </cell>
        </row>
        <row r="431">
          <cell r="AB431">
            <v>39789</v>
          </cell>
        </row>
        <row r="432">
          <cell r="AB432">
            <v>39795</v>
          </cell>
        </row>
        <row r="433">
          <cell r="AB433">
            <v>39796</v>
          </cell>
        </row>
        <row r="434">
          <cell r="AB434">
            <v>39802</v>
          </cell>
        </row>
        <row r="435">
          <cell r="AB435">
            <v>39803</v>
          </cell>
        </row>
        <row r="436">
          <cell r="AB436">
            <v>39807</v>
          </cell>
        </row>
        <row r="437">
          <cell r="AB437">
            <v>39809</v>
          </cell>
        </row>
        <row r="438">
          <cell r="AB438">
            <v>39810</v>
          </cell>
        </row>
        <row r="439">
          <cell r="AB439">
            <v>39814</v>
          </cell>
        </row>
        <row r="440">
          <cell r="AB440">
            <v>39816</v>
          </cell>
        </row>
        <row r="441">
          <cell r="AB441">
            <v>39817</v>
          </cell>
        </row>
        <row r="442">
          <cell r="AB442">
            <v>39823</v>
          </cell>
        </row>
        <row r="443">
          <cell r="AB443">
            <v>39824</v>
          </cell>
        </row>
        <row r="444">
          <cell r="AB444">
            <v>39830</v>
          </cell>
        </row>
        <row r="445">
          <cell r="AB445">
            <v>39831</v>
          </cell>
        </row>
        <row r="446">
          <cell r="AB446">
            <v>39837</v>
          </cell>
        </row>
        <row r="447">
          <cell r="AB447">
            <v>39838</v>
          </cell>
        </row>
        <row r="448">
          <cell r="AB448">
            <v>39844</v>
          </cell>
        </row>
        <row r="449">
          <cell r="AB449">
            <v>39845</v>
          </cell>
        </row>
        <row r="450">
          <cell r="AB450">
            <v>39851</v>
          </cell>
        </row>
        <row r="451">
          <cell r="AB451">
            <v>39852</v>
          </cell>
        </row>
        <row r="452">
          <cell r="AB452">
            <v>39858</v>
          </cell>
        </row>
        <row r="453">
          <cell r="AB453">
            <v>39859</v>
          </cell>
        </row>
        <row r="454">
          <cell r="AB454">
            <v>39865</v>
          </cell>
        </row>
        <row r="455">
          <cell r="AB455">
            <v>39866</v>
          </cell>
        </row>
        <row r="456">
          <cell r="AB456">
            <v>39867</v>
          </cell>
        </row>
        <row r="457">
          <cell r="AB457">
            <v>39868</v>
          </cell>
        </row>
        <row r="458">
          <cell r="AB458">
            <v>39872</v>
          </cell>
        </row>
        <row r="459">
          <cell r="AB459">
            <v>39873</v>
          </cell>
        </row>
        <row r="460">
          <cell r="AB460">
            <v>39879</v>
          </cell>
        </row>
        <row r="461">
          <cell r="AB461">
            <v>39880</v>
          </cell>
        </row>
        <row r="462">
          <cell r="AB462">
            <v>39886</v>
          </cell>
        </row>
        <row r="463">
          <cell r="AB463">
            <v>39887</v>
          </cell>
        </row>
        <row r="464">
          <cell r="AB464">
            <v>39893</v>
          </cell>
        </row>
        <row r="465">
          <cell r="AB465">
            <v>39894</v>
          </cell>
        </row>
        <row r="466">
          <cell r="AB466">
            <v>39900</v>
          </cell>
        </row>
        <row r="467">
          <cell r="AB467">
            <v>39901</v>
          </cell>
        </row>
        <row r="468">
          <cell r="AB468">
            <v>39907</v>
          </cell>
        </row>
        <row r="469">
          <cell r="AB469">
            <v>39908</v>
          </cell>
        </row>
        <row r="470">
          <cell r="AB470">
            <v>39913</v>
          </cell>
        </row>
        <row r="471">
          <cell r="AB471">
            <v>39914</v>
          </cell>
        </row>
        <row r="472">
          <cell r="AB472">
            <v>39915</v>
          </cell>
        </row>
        <row r="473">
          <cell r="AB473">
            <v>39921</v>
          </cell>
        </row>
        <row r="474">
          <cell r="AB474">
            <v>39922</v>
          </cell>
        </row>
        <row r="475">
          <cell r="AB475">
            <v>39924</v>
          </cell>
        </row>
        <row r="476">
          <cell r="AB476">
            <v>39928</v>
          </cell>
        </row>
        <row r="477">
          <cell r="AB477">
            <v>39929</v>
          </cell>
        </row>
        <row r="478">
          <cell r="AB478">
            <v>39934</v>
          </cell>
        </row>
        <row r="479">
          <cell r="AB479">
            <v>39935</v>
          </cell>
        </row>
        <row r="480">
          <cell r="AB480">
            <v>39936</v>
          </cell>
        </row>
        <row r="481">
          <cell r="AB481">
            <v>39942</v>
          </cell>
        </row>
        <row r="482">
          <cell r="AB482">
            <v>39943</v>
          </cell>
        </row>
        <row r="483">
          <cell r="AB483">
            <v>39949</v>
          </cell>
        </row>
        <row r="484">
          <cell r="AB484">
            <v>39950</v>
          </cell>
        </row>
        <row r="485">
          <cell r="AB485">
            <v>39956</v>
          </cell>
        </row>
        <row r="486">
          <cell r="AB486">
            <v>39957</v>
          </cell>
        </row>
        <row r="487">
          <cell r="AB487">
            <v>39963</v>
          </cell>
        </row>
        <row r="488">
          <cell r="AB488">
            <v>39964</v>
          </cell>
        </row>
        <row r="489">
          <cell r="AB489">
            <v>39970</v>
          </cell>
        </row>
        <row r="490">
          <cell r="AB490">
            <v>39971</v>
          </cell>
        </row>
        <row r="491">
          <cell r="AB491">
            <v>39975</v>
          </cell>
        </row>
        <row r="492">
          <cell r="AB492">
            <v>39977</v>
          </cell>
        </row>
        <row r="493">
          <cell r="AB493">
            <v>39978</v>
          </cell>
        </row>
        <row r="494">
          <cell r="AB494">
            <v>39984</v>
          </cell>
        </row>
        <row r="495">
          <cell r="AB495">
            <v>39985</v>
          </cell>
        </row>
        <row r="496">
          <cell r="AB496">
            <v>39991</v>
          </cell>
        </row>
        <row r="497">
          <cell r="AB497">
            <v>39992</v>
          </cell>
        </row>
        <row r="498">
          <cell r="AB498">
            <v>39998</v>
          </cell>
        </row>
        <row r="499">
          <cell r="AB499">
            <v>39999</v>
          </cell>
        </row>
        <row r="500">
          <cell r="AB500">
            <v>40005</v>
          </cell>
        </row>
        <row r="501">
          <cell r="AB501">
            <v>40006</v>
          </cell>
        </row>
        <row r="502">
          <cell r="AB502">
            <v>40012</v>
          </cell>
        </row>
        <row r="503">
          <cell r="AB503">
            <v>40013</v>
          </cell>
        </row>
        <row r="504">
          <cell r="AB504">
            <v>40019</v>
          </cell>
        </row>
        <row r="505">
          <cell r="AB505">
            <v>40020</v>
          </cell>
        </row>
        <row r="506">
          <cell r="AB506">
            <v>40026</v>
          </cell>
        </row>
        <row r="507">
          <cell r="AB507">
            <v>40027</v>
          </cell>
        </row>
        <row r="508">
          <cell r="AB508">
            <v>40033</v>
          </cell>
        </row>
        <row r="509">
          <cell r="AB509">
            <v>40034</v>
          </cell>
        </row>
        <row r="510">
          <cell r="AB510">
            <v>40040</v>
          </cell>
        </row>
        <row r="511">
          <cell r="AB511">
            <v>40041</v>
          </cell>
        </row>
        <row r="512">
          <cell r="AB512">
            <v>40047</v>
          </cell>
        </row>
        <row r="513">
          <cell r="AB513">
            <v>40048</v>
          </cell>
        </row>
        <row r="514">
          <cell r="AB514">
            <v>40054</v>
          </cell>
        </row>
        <row r="515">
          <cell r="AB515">
            <v>40055</v>
          </cell>
        </row>
        <row r="516">
          <cell r="AB516">
            <v>40061</v>
          </cell>
        </row>
        <row r="517">
          <cell r="AB517">
            <v>40062</v>
          </cell>
        </row>
        <row r="518">
          <cell r="AB518">
            <v>40063</v>
          </cell>
        </row>
        <row r="519">
          <cell r="AB519">
            <v>40068</v>
          </cell>
        </row>
        <row r="520">
          <cell r="AB520">
            <v>40069</v>
          </cell>
        </row>
        <row r="521">
          <cell r="AB521">
            <v>40075</v>
          </cell>
        </row>
        <row r="522">
          <cell r="AB522">
            <v>40076</v>
          </cell>
        </row>
        <row r="523">
          <cell r="AB523">
            <v>40082</v>
          </cell>
        </row>
        <row r="524">
          <cell r="AB524">
            <v>40083</v>
          </cell>
        </row>
        <row r="525">
          <cell r="AB525">
            <v>40089</v>
          </cell>
        </row>
        <row r="526">
          <cell r="AB526">
            <v>40090</v>
          </cell>
        </row>
        <row r="527">
          <cell r="AB527">
            <v>40096</v>
          </cell>
        </row>
        <row r="528">
          <cell r="AB528">
            <v>40097</v>
          </cell>
        </row>
        <row r="529">
          <cell r="AB529">
            <v>40098</v>
          </cell>
        </row>
        <row r="530">
          <cell r="AB530">
            <v>40103</v>
          </cell>
        </row>
        <row r="531">
          <cell r="AB531">
            <v>40104</v>
          </cell>
        </row>
        <row r="532">
          <cell r="AB532">
            <v>40110</v>
          </cell>
        </row>
        <row r="533">
          <cell r="AB533">
            <v>40111</v>
          </cell>
        </row>
        <row r="534">
          <cell r="AB534">
            <v>40117</v>
          </cell>
        </row>
        <row r="535">
          <cell r="AB535">
            <v>40118</v>
          </cell>
        </row>
        <row r="536">
          <cell r="AB536">
            <v>40119</v>
          </cell>
        </row>
        <row r="537">
          <cell r="AB537">
            <v>40124</v>
          </cell>
        </row>
        <row r="538">
          <cell r="AB538">
            <v>40125</v>
          </cell>
        </row>
        <row r="539">
          <cell r="AB539">
            <v>40131</v>
          </cell>
        </row>
        <row r="540">
          <cell r="AB540">
            <v>40132</v>
          </cell>
        </row>
        <row r="541">
          <cell r="AB541">
            <v>40138</v>
          </cell>
        </row>
        <row r="542">
          <cell r="AB542">
            <v>40139</v>
          </cell>
        </row>
        <row r="543">
          <cell r="AB543">
            <v>40145</v>
          </cell>
        </row>
        <row r="544">
          <cell r="AB544">
            <v>40146</v>
          </cell>
        </row>
        <row r="545">
          <cell r="AB545">
            <v>40152</v>
          </cell>
        </row>
        <row r="546">
          <cell r="AB546">
            <v>40153</v>
          </cell>
        </row>
        <row r="547">
          <cell r="AB547">
            <v>40159</v>
          </cell>
        </row>
        <row r="548">
          <cell r="AB548">
            <v>40160</v>
          </cell>
        </row>
        <row r="549">
          <cell r="AB549">
            <v>40166</v>
          </cell>
        </row>
        <row r="550">
          <cell r="AB550">
            <v>40167</v>
          </cell>
        </row>
        <row r="551">
          <cell r="AB551">
            <v>40172</v>
          </cell>
        </row>
        <row r="552">
          <cell r="AB552">
            <v>40173</v>
          </cell>
        </row>
        <row r="553">
          <cell r="AB553">
            <v>40174</v>
          </cell>
        </row>
        <row r="554">
          <cell r="AB554">
            <v>40179</v>
          </cell>
        </row>
        <row r="555">
          <cell r="AB555">
            <v>40180</v>
          </cell>
        </row>
        <row r="556">
          <cell r="AB556">
            <v>40181</v>
          </cell>
        </row>
        <row r="557">
          <cell r="AB557">
            <v>40187</v>
          </cell>
        </row>
        <row r="558">
          <cell r="AB558">
            <v>40188</v>
          </cell>
        </row>
        <row r="559">
          <cell r="AB559">
            <v>40194</v>
          </cell>
        </row>
        <row r="560">
          <cell r="AB560">
            <v>40195</v>
          </cell>
        </row>
        <row r="561">
          <cell r="AB561">
            <v>40201</v>
          </cell>
        </row>
        <row r="562">
          <cell r="AB562">
            <v>40202</v>
          </cell>
        </row>
        <row r="563">
          <cell r="AB563">
            <v>40208</v>
          </cell>
        </row>
        <row r="564">
          <cell r="AB564">
            <v>40209</v>
          </cell>
        </row>
        <row r="565">
          <cell r="AB565">
            <v>40215</v>
          </cell>
        </row>
        <row r="566">
          <cell r="AB566">
            <v>40216</v>
          </cell>
        </row>
        <row r="567">
          <cell r="AB567">
            <v>40222</v>
          </cell>
        </row>
        <row r="568">
          <cell r="AB568">
            <v>40223</v>
          </cell>
        </row>
        <row r="569">
          <cell r="AB569">
            <v>40224</v>
          </cell>
        </row>
        <row r="570">
          <cell r="AB570">
            <v>40225</v>
          </cell>
        </row>
        <row r="571">
          <cell r="AB571">
            <v>40229</v>
          </cell>
        </row>
        <row r="572">
          <cell r="AB572">
            <v>40230</v>
          </cell>
        </row>
        <row r="573">
          <cell r="AB573">
            <v>40236</v>
          </cell>
        </row>
        <row r="574">
          <cell r="AB574">
            <v>40237</v>
          </cell>
        </row>
        <row r="575">
          <cell r="AB575">
            <v>40243</v>
          </cell>
        </row>
        <row r="576">
          <cell r="AB576">
            <v>40244</v>
          </cell>
        </row>
        <row r="577">
          <cell r="AB577">
            <v>40250</v>
          </cell>
        </row>
        <row r="578">
          <cell r="AB578">
            <v>40251</v>
          </cell>
        </row>
        <row r="579">
          <cell r="AB579">
            <v>40257</v>
          </cell>
        </row>
        <row r="580">
          <cell r="AB580">
            <v>40258</v>
          </cell>
        </row>
        <row r="581">
          <cell r="AB581">
            <v>40264</v>
          </cell>
        </row>
        <row r="582">
          <cell r="AB582">
            <v>40265</v>
          </cell>
        </row>
        <row r="583">
          <cell r="AB583">
            <v>40270</v>
          </cell>
        </row>
        <row r="584">
          <cell r="AB584">
            <v>40271</v>
          </cell>
        </row>
        <row r="585">
          <cell r="AB585">
            <v>40272</v>
          </cell>
        </row>
        <row r="586">
          <cell r="AB586">
            <v>40278</v>
          </cell>
        </row>
        <row r="587">
          <cell r="AB587">
            <v>40279</v>
          </cell>
        </row>
        <row r="588">
          <cell r="AB588">
            <v>40285</v>
          </cell>
        </row>
        <row r="589">
          <cell r="AB589">
            <v>40286</v>
          </cell>
        </row>
        <row r="590">
          <cell r="AB590">
            <v>40289</v>
          </cell>
        </row>
        <row r="591">
          <cell r="AB591">
            <v>40292</v>
          </cell>
        </row>
        <row r="592">
          <cell r="AB592">
            <v>40293</v>
          </cell>
        </row>
        <row r="593">
          <cell r="AB593">
            <v>40299</v>
          </cell>
        </row>
        <row r="594">
          <cell r="AB594">
            <v>40300</v>
          </cell>
        </row>
        <row r="595">
          <cell r="AB595">
            <v>40306</v>
          </cell>
        </row>
        <row r="596">
          <cell r="AB596">
            <v>40307</v>
          </cell>
        </row>
        <row r="597">
          <cell r="AB597">
            <v>40313</v>
          </cell>
        </row>
        <row r="598">
          <cell r="AB598">
            <v>40314</v>
          </cell>
        </row>
        <row r="599">
          <cell r="AB599">
            <v>40320</v>
          </cell>
        </row>
        <row r="600">
          <cell r="AB600">
            <v>40321</v>
          </cell>
        </row>
        <row r="601">
          <cell r="AB601">
            <v>40327</v>
          </cell>
        </row>
        <row r="602">
          <cell r="AB602">
            <v>40328</v>
          </cell>
        </row>
        <row r="603">
          <cell r="AB603">
            <v>40332</v>
          </cell>
        </row>
        <row r="604">
          <cell r="AB604">
            <v>40334</v>
          </cell>
        </row>
        <row r="605">
          <cell r="AB605">
            <v>40335</v>
          </cell>
        </row>
        <row r="606">
          <cell r="AB606">
            <v>40341</v>
          </cell>
        </row>
        <row r="607">
          <cell r="AB607">
            <v>40342</v>
          </cell>
        </row>
        <row r="608">
          <cell r="AB608">
            <v>40348</v>
          </cell>
        </row>
        <row r="609">
          <cell r="AB609">
            <v>40349</v>
          </cell>
        </row>
        <row r="610">
          <cell r="AB610">
            <v>40355</v>
          </cell>
        </row>
        <row r="611">
          <cell r="AB611">
            <v>40356</v>
          </cell>
        </row>
        <row r="612">
          <cell r="AB612">
            <v>40362</v>
          </cell>
        </row>
        <row r="613">
          <cell r="AB613">
            <v>40363</v>
          </cell>
        </row>
        <row r="614">
          <cell r="AB614">
            <v>40369</v>
          </cell>
        </row>
        <row r="615">
          <cell r="AB615">
            <v>40370</v>
          </cell>
        </row>
        <row r="616">
          <cell r="AB616">
            <v>40376</v>
          </cell>
        </row>
        <row r="617">
          <cell r="AB617">
            <v>40377</v>
          </cell>
        </row>
        <row r="618">
          <cell r="AB618">
            <v>40383</v>
          </cell>
        </row>
        <row r="619">
          <cell r="AB619">
            <v>40384</v>
          </cell>
        </row>
        <row r="620">
          <cell r="AB620">
            <v>40390</v>
          </cell>
        </row>
        <row r="621">
          <cell r="AB621">
            <v>40391</v>
          </cell>
        </row>
        <row r="622">
          <cell r="AB622">
            <v>40397</v>
          </cell>
        </row>
        <row r="623">
          <cell r="AB623">
            <v>40398</v>
          </cell>
        </row>
        <row r="624">
          <cell r="AB624">
            <v>40404</v>
          </cell>
        </row>
        <row r="625">
          <cell r="AB625">
            <v>40405</v>
          </cell>
        </row>
        <row r="626">
          <cell r="AB626">
            <v>40411</v>
          </cell>
        </row>
        <row r="627">
          <cell r="AB627">
            <v>40412</v>
          </cell>
        </row>
        <row r="628">
          <cell r="AB628">
            <v>40418</v>
          </cell>
        </row>
        <row r="629">
          <cell r="AB629">
            <v>40419</v>
          </cell>
        </row>
        <row r="630">
          <cell r="AB630">
            <v>40425</v>
          </cell>
        </row>
        <row r="631">
          <cell r="AB631">
            <v>40426</v>
          </cell>
        </row>
        <row r="632">
          <cell r="AB632">
            <v>40428</v>
          </cell>
        </row>
        <row r="633">
          <cell r="AB633">
            <v>40432</v>
          </cell>
        </row>
        <row r="634">
          <cell r="AB634">
            <v>40433</v>
          </cell>
        </row>
        <row r="635">
          <cell r="AB635">
            <v>40439</v>
          </cell>
        </row>
        <row r="636">
          <cell r="AB636">
            <v>40440</v>
          </cell>
        </row>
        <row r="637">
          <cell r="AB637">
            <v>40446</v>
          </cell>
        </row>
        <row r="638">
          <cell r="AB638">
            <v>40447</v>
          </cell>
        </row>
        <row r="639">
          <cell r="AB639">
            <v>40453</v>
          </cell>
        </row>
        <row r="640">
          <cell r="AB640">
            <v>40454</v>
          </cell>
        </row>
        <row r="641">
          <cell r="AB641">
            <v>40460</v>
          </cell>
        </row>
        <row r="642">
          <cell r="AB642">
            <v>40461</v>
          </cell>
        </row>
        <row r="643">
          <cell r="AB643">
            <v>40463</v>
          </cell>
        </row>
        <row r="644">
          <cell r="AB644">
            <v>40467</v>
          </cell>
        </row>
        <row r="645">
          <cell r="AB645">
            <v>40468</v>
          </cell>
        </row>
        <row r="646">
          <cell r="AB646">
            <v>40474</v>
          </cell>
        </row>
        <row r="647">
          <cell r="AB647">
            <v>40475</v>
          </cell>
        </row>
        <row r="648">
          <cell r="AB648">
            <v>40481</v>
          </cell>
        </row>
        <row r="649">
          <cell r="AB649">
            <v>40482</v>
          </cell>
        </row>
        <row r="650">
          <cell r="AB650">
            <v>40484</v>
          </cell>
        </row>
        <row r="651">
          <cell r="AB651">
            <v>40488</v>
          </cell>
        </row>
        <row r="652">
          <cell r="AB652">
            <v>40489</v>
          </cell>
        </row>
        <row r="653">
          <cell r="AB653">
            <v>40495</v>
          </cell>
        </row>
        <row r="654">
          <cell r="AB654">
            <v>40496</v>
          </cell>
        </row>
        <row r="655">
          <cell r="AB655">
            <v>40497</v>
          </cell>
        </row>
        <row r="656">
          <cell r="AB656">
            <v>40502</v>
          </cell>
        </row>
        <row r="657">
          <cell r="AB657">
            <v>40503</v>
          </cell>
        </row>
        <row r="658">
          <cell r="AB658">
            <v>40509</v>
          </cell>
        </row>
        <row r="659">
          <cell r="AB659">
            <v>40510</v>
          </cell>
        </row>
        <row r="660">
          <cell r="AB660">
            <v>40516</v>
          </cell>
        </row>
        <row r="661">
          <cell r="AB661">
            <v>40517</v>
          </cell>
        </row>
        <row r="662">
          <cell r="AB662">
            <v>40523</v>
          </cell>
        </row>
        <row r="663">
          <cell r="AB663">
            <v>40524</v>
          </cell>
        </row>
        <row r="664">
          <cell r="AB664">
            <v>40530</v>
          </cell>
        </row>
        <row r="665">
          <cell r="AB665">
            <v>40531</v>
          </cell>
        </row>
        <row r="666">
          <cell r="AB666">
            <v>40537</v>
          </cell>
        </row>
        <row r="667">
          <cell r="AB667">
            <v>40538</v>
          </cell>
        </row>
        <row r="668">
          <cell r="AB668">
            <v>40544</v>
          </cell>
        </row>
        <row r="669">
          <cell r="AB669">
            <v>40545</v>
          </cell>
        </row>
        <row r="670">
          <cell r="AB670">
            <v>40551</v>
          </cell>
        </row>
        <row r="671">
          <cell r="AB671">
            <v>40552</v>
          </cell>
        </row>
        <row r="672">
          <cell r="AB672">
            <v>40558</v>
          </cell>
        </row>
        <row r="673">
          <cell r="AB673">
            <v>40559</v>
          </cell>
        </row>
        <row r="674">
          <cell r="AB674">
            <v>40565</v>
          </cell>
        </row>
        <row r="675">
          <cell r="AB675">
            <v>40566</v>
          </cell>
        </row>
        <row r="676">
          <cell r="AB676">
            <v>40572</v>
          </cell>
        </row>
        <row r="677">
          <cell r="AB677">
            <v>40573</v>
          </cell>
        </row>
        <row r="678">
          <cell r="AB678">
            <v>40579</v>
          </cell>
        </row>
        <row r="679">
          <cell r="AB679">
            <v>40580</v>
          </cell>
        </row>
        <row r="680">
          <cell r="AB680">
            <v>40586</v>
          </cell>
        </row>
        <row r="681">
          <cell r="AB681">
            <v>40587</v>
          </cell>
        </row>
        <row r="682">
          <cell r="AB682">
            <v>40593</v>
          </cell>
        </row>
        <row r="683">
          <cell r="AB683">
            <v>40594</v>
          </cell>
        </row>
        <row r="684">
          <cell r="AB684">
            <v>40600</v>
          </cell>
        </row>
        <row r="685">
          <cell r="AB685">
            <v>40601</v>
          </cell>
        </row>
        <row r="686">
          <cell r="AB686">
            <v>40607</v>
          </cell>
        </row>
        <row r="687">
          <cell r="AB687">
            <v>40608</v>
          </cell>
        </row>
        <row r="688">
          <cell r="AB688">
            <v>40609</v>
          </cell>
        </row>
        <row r="689">
          <cell r="AB689">
            <v>40610</v>
          </cell>
        </row>
        <row r="690">
          <cell r="AB690">
            <v>40614</v>
          </cell>
        </row>
        <row r="691">
          <cell r="AB691">
            <v>40615</v>
          </cell>
        </row>
        <row r="692">
          <cell r="AB692">
            <v>40621</v>
          </cell>
        </row>
        <row r="693">
          <cell r="AB693">
            <v>40622</v>
          </cell>
        </row>
        <row r="694">
          <cell r="AB694">
            <v>40628</v>
          </cell>
        </row>
        <row r="695">
          <cell r="AB695">
            <v>40629</v>
          </cell>
        </row>
        <row r="696">
          <cell r="AB696">
            <v>40635</v>
          </cell>
        </row>
        <row r="697">
          <cell r="AB697">
            <v>40636</v>
          </cell>
        </row>
        <row r="698">
          <cell r="AB698">
            <v>40642</v>
          </cell>
        </row>
        <row r="699">
          <cell r="AB699">
            <v>40643</v>
          </cell>
        </row>
        <row r="700">
          <cell r="AB700">
            <v>40649</v>
          </cell>
        </row>
        <row r="701">
          <cell r="AB701">
            <v>40650</v>
          </cell>
        </row>
        <row r="702">
          <cell r="AB702">
            <v>40654</v>
          </cell>
        </row>
        <row r="703">
          <cell r="AB703">
            <v>40655</v>
          </cell>
        </row>
        <row r="704">
          <cell r="AB704">
            <v>40656</v>
          </cell>
        </row>
        <row r="705">
          <cell r="AB705">
            <v>40657</v>
          </cell>
        </row>
        <row r="706">
          <cell r="AB706">
            <v>40663</v>
          </cell>
        </row>
        <row r="707">
          <cell r="AB707">
            <v>40664</v>
          </cell>
        </row>
        <row r="708">
          <cell r="AB708">
            <v>40670</v>
          </cell>
        </row>
        <row r="709">
          <cell r="AB709">
            <v>40671</v>
          </cell>
        </row>
        <row r="710">
          <cell r="AB710">
            <v>40677</v>
          </cell>
        </row>
        <row r="711">
          <cell r="AB711">
            <v>40678</v>
          </cell>
        </row>
        <row r="712">
          <cell r="AB712">
            <v>40684</v>
          </cell>
        </row>
        <row r="713">
          <cell r="AB713">
            <v>40685</v>
          </cell>
        </row>
        <row r="714">
          <cell r="AB714">
            <v>40691</v>
          </cell>
        </row>
        <row r="715">
          <cell r="AB715">
            <v>40692</v>
          </cell>
        </row>
        <row r="716">
          <cell r="AB716">
            <v>40698</v>
          </cell>
        </row>
        <row r="717">
          <cell r="AB717">
            <v>40699</v>
          </cell>
        </row>
        <row r="718">
          <cell r="AB718">
            <v>40705</v>
          </cell>
        </row>
        <row r="719">
          <cell r="AB719">
            <v>40706</v>
          </cell>
        </row>
        <row r="720">
          <cell r="AB720">
            <v>40712</v>
          </cell>
        </row>
        <row r="721">
          <cell r="AB721">
            <v>40713</v>
          </cell>
        </row>
        <row r="722">
          <cell r="AB722">
            <v>40717</v>
          </cell>
        </row>
        <row r="723">
          <cell r="AB723">
            <v>40719</v>
          </cell>
        </row>
        <row r="724">
          <cell r="AB724">
            <v>40720</v>
          </cell>
        </row>
        <row r="725">
          <cell r="AB725">
            <v>40726</v>
          </cell>
        </row>
        <row r="726">
          <cell r="AB726">
            <v>40727</v>
          </cell>
        </row>
        <row r="727">
          <cell r="AB727">
            <v>40733</v>
          </cell>
        </row>
        <row r="728">
          <cell r="AB728">
            <v>40734</v>
          </cell>
        </row>
        <row r="729">
          <cell r="AB729">
            <v>40740</v>
          </cell>
        </row>
        <row r="730">
          <cell r="AB730">
            <v>40741</v>
          </cell>
        </row>
        <row r="731">
          <cell r="AB731">
            <v>40747</v>
          </cell>
        </row>
        <row r="732">
          <cell r="AB732">
            <v>40748</v>
          </cell>
        </row>
        <row r="733">
          <cell r="AB733">
            <v>40754</v>
          </cell>
        </row>
        <row r="734">
          <cell r="AB734">
            <v>40755</v>
          </cell>
        </row>
        <row r="735">
          <cell r="AB735">
            <v>40761</v>
          </cell>
        </row>
        <row r="736">
          <cell r="AB736">
            <v>40762</v>
          </cell>
        </row>
        <row r="737">
          <cell r="AB737">
            <v>40768</v>
          </cell>
        </row>
        <row r="738">
          <cell r="AB738">
            <v>40769</v>
          </cell>
        </row>
        <row r="739">
          <cell r="AB739">
            <v>40775</v>
          </cell>
        </row>
        <row r="740">
          <cell r="AB740">
            <v>40776</v>
          </cell>
        </row>
        <row r="741">
          <cell r="AB741">
            <v>40782</v>
          </cell>
        </row>
        <row r="742">
          <cell r="AB742">
            <v>40783</v>
          </cell>
        </row>
        <row r="743">
          <cell r="AB743">
            <v>40789</v>
          </cell>
        </row>
        <row r="744">
          <cell r="AB744">
            <v>40790</v>
          </cell>
        </row>
        <row r="745">
          <cell r="AB745">
            <v>40793</v>
          </cell>
        </row>
        <row r="746">
          <cell r="AB746">
            <v>40796</v>
          </cell>
        </row>
        <row r="747">
          <cell r="AB747">
            <v>40797</v>
          </cell>
        </row>
        <row r="748">
          <cell r="AB748">
            <v>40803</v>
          </cell>
        </row>
        <row r="749">
          <cell r="AB749">
            <v>40804</v>
          </cell>
        </row>
        <row r="750">
          <cell r="AB750">
            <v>40810</v>
          </cell>
        </row>
        <row r="751">
          <cell r="AB751">
            <v>40811</v>
          </cell>
        </row>
        <row r="752">
          <cell r="AB752">
            <v>40817</v>
          </cell>
        </row>
        <row r="753">
          <cell r="AB753">
            <v>40818</v>
          </cell>
        </row>
        <row r="754">
          <cell r="AB754">
            <v>40824</v>
          </cell>
        </row>
        <row r="755">
          <cell r="AB755">
            <v>40825</v>
          </cell>
        </row>
        <row r="756">
          <cell r="AB756">
            <v>40828</v>
          </cell>
        </row>
        <row r="757">
          <cell r="AB757">
            <v>40831</v>
          </cell>
        </row>
        <row r="758">
          <cell r="AB758">
            <v>40832</v>
          </cell>
        </row>
        <row r="759">
          <cell r="AB759">
            <v>40838</v>
          </cell>
        </row>
        <row r="760">
          <cell r="AB760">
            <v>40839</v>
          </cell>
        </row>
        <row r="761">
          <cell r="AB761">
            <v>40845</v>
          </cell>
        </row>
        <row r="762">
          <cell r="AB762">
            <v>40846</v>
          </cell>
        </row>
        <row r="763">
          <cell r="AB763">
            <v>40849</v>
          </cell>
        </row>
        <row r="764">
          <cell r="AB764">
            <v>40852</v>
          </cell>
        </row>
        <row r="765">
          <cell r="AB765">
            <v>40853</v>
          </cell>
        </row>
        <row r="766">
          <cell r="AB766">
            <v>40859</v>
          </cell>
        </row>
        <row r="767">
          <cell r="AB767">
            <v>40860</v>
          </cell>
        </row>
        <row r="768">
          <cell r="AB768">
            <v>40862</v>
          </cell>
        </row>
        <row r="769">
          <cell r="AB769">
            <v>40866</v>
          </cell>
        </row>
        <row r="770">
          <cell r="AB770">
            <v>40867</v>
          </cell>
        </row>
        <row r="771">
          <cell r="AB771">
            <v>40873</v>
          </cell>
        </row>
        <row r="772">
          <cell r="AB772">
            <v>40874</v>
          </cell>
        </row>
        <row r="773">
          <cell r="AB773">
            <v>40880</v>
          </cell>
        </row>
        <row r="774">
          <cell r="AB774">
            <v>40881</v>
          </cell>
        </row>
        <row r="775">
          <cell r="AB775">
            <v>40887</v>
          </cell>
        </row>
        <row r="776">
          <cell r="AB776">
            <v>40888</v>
          </cell>
        </row>
        <row r="777">
          <cell r="AB777">
            <v>40894</v>
          </cell>
        </row>
        <row r="778">
          <cell r="AB778">
            <v>40895</v>
          </cell>
        </row>
        <row r="779">
          <cell r="AB779">
            <v>40901</v>
          </cell>
        </row>
        <row r="780">
          <cell r="AB780">
            <v>40902</v>
          </cell>
        </row>
        <row r="781">
          <cell r="AB781">
            <v>40908</v>
          </cell>
        </row>
        <row r="782">
          <cell r="AB782">
            <v>40909</v>
          </cell>
        </row>
        <row r="783">
          <cell r="AB783">
            <v>40915</v>
          </cell>
        </row>
        <row r="784">
          <cell r="AB784">
            <v>40916</v>
          </cell>
        </row>
        <row r="785">
          <cell r="AB785">
            <v>40922</v>
          </cell>
        </row>
        <row r="786">
          <cell r="AB786">
            <v>40923</v>
          </cell>
        </row>
        <row r="787">
          <cell r="AB787">
            <v>40929</v>
          </cell>
        </row>
        <row r="788">
          <cell r="AB788">
            <v>40930</v>
          </cell>
        </row>
        <row r="789">
          <cell r="AB789">
            <v>40936</v>
          </cell>
        </row>
        <row r="790">
          <cell r="AB790">
            <v>40937</v>
          </cell>
        </row>
        <row r="791">
          <cell r="AB791">
            <v>40943</v>
          </cell>
        </row>
        <row r="792">
          <cell r="AB792">
            <v>40944</v>
          </cell>
        </row>
        <row r="793">
          <cell r="AB793">
            <v>40950</v>
          </cell>
        </row>
        <row r="794">
          <cell r="AB794">
            <v>40951</v>
          </cell>
        </row>
        <row r="795">
          <cell r="AB795">
            <v>40957</v>
          </cell>
        </row>
        <row r="796">
          <cell r="AB796">
            <v>40958</v>
          </cell>
        </row>
        <row r="797">
          <cell r="AB797">
            <v>40959</v>
          </cell>
        </row>
        <row r="798">
          <cell r="AB798">
            <v>40960</v>
          </cell>
        </row>
        <row r="799">
          <cell r="AB799">
            <v>40964</v>
          </cell>
        </row>
        <row r="800">
          <cell r="AB800">
            <v>40965</v>
          </cell>
        </row>
        <row r="801">
          <cell r="AB801">
            <v>40971</v>
          </cell>
        </row>
        <row r="802">
          <cell r="AB802">
            <v>40972</v>
          </cell>
        </row>
        <row r="803">
          <cell r="AB803">
            <v>40978</v>
          </cell>
        </row>
        <row r="804">
          <cell r="AB804">
            <v>40979</v>
          </cell>
        </row>
        <row r="805">
          <cell r="AB805">
            <v>40985</v>
          </cell>
        </row>
        <row r="806">
          <cell r="AB806">
            <v>40986</v>
          </cell>
        </row>
        <row r="807">
          <cell r="AB807">
            <v>40992</v>
          </cell>
        </row>
        <row r="808">
          <cell r="AB808">
            <v>40993</v>
          </cell>
        </row>
        <row r="809">
          <cell r="AB809">
            <v>40999</v>
          </cell>
        </row>
        <row r="810">
          <cell r="AB810">
            <v>41000</v>
          </cell>
        </row>
        <row r="811">
          <cell r="AB811">
            <v>41005</v>
          </cell>
        </row>
        <row r="812">
          <cell r="AB812">
            <v>41006</v>
          </cell>
        </row>
        <row r="813">
          <cell r="AB813">
            <v>41007</v>
          </cell>
        </row>
        <row r="814">
          <cell r="AB814">
            <v>41013</v>
          </cell>
        </row>
        <row r="815">
          <cell r="AB815">
            <v>41014</v>
          </cell>
        </row>
        <row r="816">
          <cell r="AB816">
            <v>41020</v>
          </cell>
        </row>
        <row r="817">
          <cell r="AB817">
            <v>41021</v>
          </cell>
        </row>
        <row r="818">
          <cell r="AB818">
            <v>41027</v>
          </cell>
        </row>
        <row r="819">
          <cell r="AB819">
            <v>41028</v>
          </cell>
        </row>
        <row r="820">
          <cell r="AB820">
            <v>41030</v>
          </cell>
        </row>
        <row r="821">
          <cell r="AB821">
            <v>41034</v>
          </cell>
        </row>
        <row r="822">
          <cell r="AB822">
            <v>41035</v>
          </cell>
        </row>
        <row r="823">
          <cell r="AB823">
            <v>41041</v>
          </cell>
        </row>
        <row r="824">
          <cell r="AB824">
            <v>41042</v>
          </cell>
        </row>
        <row r="825">
          <cell r="AB825">
            <v>41048</v>
          </cell>
        </row>
        <row r="826">
          <cell r="AB826">
            <v>41049</v>
          </cell>
        </row>
        <row r="827">
          <cell r="AB827">
            <v>41055</v>
          </cell>
        </row>
        <row r="828">
          <cell r="AB828">
            <v>41056</v>
          </cell>
        </row>
        <row r="829">
          <cell r="AB829">
            <v>41062</v>
          </cell>
        </row>
        <row r="830">
          <cell r="AB830">
            <v>41063</v>
          </cell>
        </row>
        <row r="831">
          <cell r="AB831">
            <v>41067</v>
          </cell>
        </row>
        <row r="832">
          <cell r="AB832">
            <v>41069</v>
          </cell>
        </row>
        <row r="833">
          <cell r="AB833">
            <v>41070</v>
          </cell>
        </row>
        <row r="834">
          <cell r="AB834">
            <v>41076</v>
          </cell>
        </row>
        <row r="835">
          <cell r="AB835">
            <v>41077</v>
          </cell>
        </row>
        <row r="836">
          <cell r="AB836">
            <v>41083</v>
          </cell>
        </row>
        <row r="837">
          <cell r="AB837">
            <v>41084</v>
          </cell>
        </row>
        <row r="838">
          <cell r="AB838">
            <v>41090</v>
          </cell>
        </row>
        <row r="839">
          <cell r="AB839">
            <v>41091</v>
          </cell>
        </row>
        <row r="840">
          <cell r="AB840">
            <v>41097</v>
          </cell>
        </row>
        <row r="841">
          <cell r="AB841">
            <v>41098</v>
          </cell>
        </row>
        <row r="842">
          <cell r="AB842">
            <v>41104</v>
          </cell>
        </row>
        <row r="843">
          <cell r="AB843">
            <v>41105</v>
          </cell>
        </row>
        <row r="844">
          <cell r="AB844">
            <v>41111</v>
          </cell>
        </row>
        <row r="845">
          <cell r="AB845">
            <v>41112</v>
          </cell>
        </row>
        <row r="846">
          <cell r="AB846">
            <v>41118</v>
          </cell>
        </row>
        <row r="847">
          <cell r="AB847">
            <v>41119</v>
          </cell>
        </row>
        <row r="848">
          <cell r="AB848">
            <v>41125</v>
          </cell>
        </row>
        <row r="849">
          <cell r="AB849">
            <v>41126</v>
          </cell>
        </row>
        <row r="850">
          <cell r="AB850">
            <v>41132</v>
          </cell>
        </row>
        <row r="851">
          <cell r="AB851">
            <v>41133</v>
          </cell>
        </row>
        <row r="852">
          <cell r="AB852">
            <v>41139</v>
          </cell>
        </row>
        <row r="853">
          <cell r="AB853">
            <v>41140</v>
          </cell>
        </row>
        <row r="854">
          <cell r="AB854">
            <v>41146</v>
          </cell>
        </row>
        <row r="855">
          <cell r="AB855">
            <v>41147</v>
          </cell>
        </row>
        <row r="856">
          <cell r="AB856">
            <v>41153</v>
          </cell>
        </row>
        <row r="857">
          <cell r="AB857">
            <v>41154</v>
          </cell>
        </row>
        <row r="858">
          <cell r="AB858">
            <v>41159</v>
          </cell>
        </row>
        <row r="859">
          <cell r="AB859">
            <v>41160</v>
          </cell>
        </row>
        <row r="860">
          <cell r="AB860">
            <v>41161</v>
          </cell>
        </row>
        <row r="861">
          <cell r="AB861">
            <v>41167</v>
          </cell>
        </row>
        <row r="862">
          <cell r="AB862">
            <v>41168</v>
          </cell>
        </row>
        <row r="863">
          <cell r="AB863">
            <v>41174</v>
          </cell>
        </row>
        <row r="864">
          <cell r="AB864">
            <v>41175</v>
          </cell>
        </row>
        <row r="865">
          <cell r="AB865">
            <v>41181</v>
          </cell>
        </row>
        <row r="866">
          <cell r="AB866">
            <v>41182</v>
          </cell>
        </row>
        <row r="867">
          <cell r="AB867">
            <v>41188</v>
          </cell>
        </row>
        <row r="868">
          <cell r="AB868">
            <v>41189</v>
          </cell>
        </row>
        <row r="869">
          <cell r="AB869">
            <v>41194</v>
          </cell>
        </row>
        <row r="870">
          <cell r="AB870">
            <v>41195</v>
          </cell>
        </row>
        <row r="871">
          <cell r="AB871">
            <v>41196</v>
          </cell>
        </row>
        <row r="872">
          <cell r="AB872">
            <v>41202</v>
          </cell>
        </row>
        <row r="873">
          <cell r="AB873">
            <v>41203</v>
          </cell>
        </row>
        <row r="874">
          <cell r="AB874">
            <v>41209</v>
          </cell>
        </row>
        <row r="875">
          <cell r="AB875">
            <v>41210</v>
          </cell>
        </row>
        <row r="876">
          <cell r="AB876">
            <v>41215</v>
          </cell>
        </row>
        <row r="877">
          <cell r="AB877">
            <v>41216</v>
          </cell>
        </row>
        <row r="878">
          <cell r="AB878">
            <v>41217</v>
          </cell>
        </row>
        <row r="879">
          <cell r="AB879">
            <v>41223</v>
          </cell>
        </row>
        <row r="880">
          <cell r="AB880">
            <v>41224</v>
          </cell>
        </row>
        <row r="881">
          <cell r="AB881">
            <v>41228</v>
          </cell>
        </row>
        <row r="882">
          <cell r="AB882">
            <v>41230</v>
          </cell>
        </row>
        <row r="883">
          <cell r="AB883">
            <v>41231</v>
          </cell>
        </row>
        <row r="884">
          <cell r="AB884">
            <v>41237</v>
          </cell>
        </row>
        <row r="885">
          <cell r="AB885">
            <v>41238</v>
          </cell>
        </row>
        <row r="886">
          <cell r="AB886">
            <v>41244</v>
          </cell>
        </row>
        <row r="887">
          <cell r="AB887">
            <v>41245</v>
          </cell>
        </row>
        <row r="888">
          <cell r="AB888">
            <v>41251</v>
          </cell>
        </row>
        <row r="889">
          <cell r="AB889">
            <v>41252</v>
          </cell>
        </row>
        <row r="890">
          <cell r="AB890">
            <v>41258</v>
          </cell>
        </row>
        <row r="891">
          <cell r="AB891">
            <v>41259</v>
          </cell>
        </row>
        <row r="892">
          <cell r="AB892">
            <v>41265</v>
          </cell>
        </row>
        <row r="893">
          <cell r="AB893">
            <v>41266</v>
          </cell>
        </row>
        <row r="894">
          <cell r="AB894">
            <v>41268</v>
          </cell>
        </row>
        <row r="895">
          <cell r="AB895">
            <v>41272</v>
          </cell>
        </row>
        <row r="896">
          <cell r="AB896">
            <v>41273</v>
          </cell>
        </row>
        <row r="897">
          <cell r="AB897">
            <v>41275</v>
          </cell>
        </row>
        <row r="898">
          <cell r="AB898">
            <v>41279</v>
          </cell>
        </row>
        <row r="899">
          <cell r="AB899">
            <v>41280</v>
          </cell>
        </row>
        <row r="900">
          <cell r="AB900">
            <v>41286</v>
          </cell>
        </row>
        <row r="901">
          <cell r="AB901">
            <v>41287</v>
          </cell>
        </row>
        <row r="902">
          <cell r="AB902">
            <v>41293</v>
          </cell>
        </row>
        <row r="903">
          <cell r="AB903">
            <v>41294</v>
          </cell>
        </row>
        <row r="904">
          <cell r="AB904">
            <v>41300</v>
          </cell>
        </row>
        <row r="905">
          <cell r="AB905">
            <v>41301</v>
          </cell>
        </row>
        <row r="906">
          <cell r="AB906">
            <v>41307</v>
          </cell>
        </row>
        <row r="907">
          <cell r="AB907">
            <v>41308</v>
          </cell>
        </row>
        <row r="908">
          <cell r="AB908">
            <v>41314</v>
          </cell>
        </row>
        <row r="909">
          <cell r="AB909">
            <v>41315</v>
          </cell>
        </row>
        <row r="910">
          <cell r="AB910">
            <v>41316</v>
          </cell>
        </row>
        <row r="911">
          <cell r="AB911">
            <v>41317</v>
          </cell>
        </row>
        <row r="912">
          <cell r="AB912">
            <v>41321</v>
          </cell>
        </row>
        <row r="913">
          <cell r="AB913">
            <v>41322</v>
          </cell>
        </row>
        <row r="914">
          <cell r="AB914">
            <v>41328</v>
          </cell>
        </row>
        <row r="915">
          <cell r="AB915">
            <v>41329</v>
          </cell>
        </row>
        <row r="916">
          <cell r="AB916">
            <v>41335</v>
          </cell>
        </row>
        <row r="917">
          <cell r="AB917">
            <v>41336</v>
          </cell>
        </row>
        <row r="918">
          <cell r="AB918">
            <v>41342</v>
          </cell>
        </row>
        <row r="919">
          <cell r="AB919">
            <v>41343</v>
          </cell>
        </row>
        <row r="920">
          <cell r="AB920">
            <v>41349</v>
          </cell>
        </row>
        <row r="921">
          <cell r="AB921">
            <v>41350</v>
          </cell>
        </row>
        <row r="922">
          <cell r="AB922">
            <v>41356</v>
          </cell>
        </row>
        <row r="923">
          <cell r="AB923">
            <v>41357</v>
          </cell>
        </row>
        <row r="924">
          <cell r="AB924">
            <v>41362</v>
          </cell>
        </row>
        <row r="925">
          <cell r="AB925">
            <v>41363</v>
          </cell>
        </row>
        <row r="926">
          <cell r="AB926">
            <v>41364</v>
          </cell>
        </row>
        <row r="927">
          <cell r="AB927">
            <v>41370</v>
          </cell>
        </row>
        <row r="928">
          <cell r="AB928">
            <v>41371</v>
          </cell>
        </row>
        <row r="929">
          <cell r="AB929">
            <v>41377</v>
          </cell>
        </row>
        <row r="930">
          <cell r="AB930">
            <v>41378</v>
          </cell>
        </row>
        <row r="931">
          <cell r="AB931">
            <v>41384</v>
          </cell>
        </row>
        <row r="932">
          <cell r="AB932">
            <v>41385</v>
          </cell>
        </row>
        <row r="933">
          <cell r="AB933">
            <v>41391</v>
          </cell>
        </row>
        <row r="934">
          <cell r="AB934">
            <v>41392</v>
          </cell>
        </row>
        <row r="935">
          <cell r="AB935">
            <v>41395</v>
          </cell>
        </row>
        <row r="936">
          <cell r="AB936">
            <v>41398</v>
          </cell>
        </row>
        <row r="937">
          <cell r="AB937">
            <v>41399</v>
          </cell>
        </row>
        <row r="938">
          <cell r="AB938">
            <v>41405</v>
          </cell>
        </row>
        <row r="939">
          <cell r="AB939">
            <v>41406</v>
          </cell>
        </row>
        <row r="940">
          <cell r="AB940">
            <v>41412</v>
          </cell>
        </row>
        <row r="941">
          <cell r="AB941">
            <v>41413</v>
          </cell>
        </row>
        <row r="942">
          <cell r="AB942">
            <v>41419</v>
          </cell>
        </row>
        <row r="943">
          <cell r="AB943">
            <v>41420</v>
          </cell>
        </row>
        <row r="944">
          <cell r="AB944">
            <v>41424</v>
          </cell>
        </row>
        <row r="945">
          <cell r="AB945">
            <v>41426</v>
          </cell>
        </row>
        <row r="946">
          <cell r="AB946">
            <v>41427</v>
          </cell>
        </row>
        <row r="947">
          <cell r="AB947">
            <v>41433</v>
          </cell>
        </row>
        <row r="948">
          <cell r="AB948">
            <v>41434</v>
          </cell>
        </row>
        <row r="949">
          <cell r="AB949">
            <v>41440</v>
          </cell>
        </row>
        <row r="950">
          <cell r="AB950">
            <v>41441</v>
          </cell>
        </row>
        <row r="951">
          <cell r="AB951">
            <v>41447</v>
          </cell>
        </row>
        <row r="952">
          <cell r="AB952">
            <v>41448</v>
          </cell>
        </row>
        <row r="953">
          <cell r="AB953">
            <v>41454</v>
          </cell>
        </row>
        <row r="954">
          <cell r="AB954">
            <v>41455</v>
          </cell>
        </row>
        <row r="955">
          <cell r="AB955">
            <v>41461</v>
          </cell>
        </row>
        <row r="956">
          <cell r="AB956">
            <v>41462</v>
          </cell>
        </row>
        <row r="957">
          <cell r="AB957">
            <v>41468</v>
          </cell>
        </row>
        <row r="958">
          <cell r="AB958">
            <v>41469</v>
          </cell>
        </row>
        <row r="959">
          <cell r="AB959">
            <v>41475</v>
          </cell>
        </row>
        <row r="960">
          <cell r="AB960">
            <v>41476</v>
          </cell>
        </row>
        <row r="961">
          <cell r="AB961">
            <v>41482</v>
          </cell>
        </row>
        <row r="962">
          <cell r="AB962">
            <v>41483</v>
          </cell>
        </row>
        <row r="963">
          <cell r="AB963">
            <v>41489</v>
          </cell>
        </row>
        <row r="964">
          <cell r="AB964">
            <v>41490</v>
          </cell>
        </row>
        <row r="965">
          <cell r="AB965">
            <v>41496</v>
          </cell>
        </row>
        <row r="966">
          <cell r="AB966">
            <v>41497</v>
          </cell>
        </row>
        <row r="967">
          <cell r="AB967">
            <v>41503</v>
          </cell>
        </row>
        <row r="968">
          <cell r="AB968">
            <v>41504</v>
          </cell>
        </row>
        <row r="969">
          <cell r="AB969">
            <v>41510</v>
          </cell>
        </row>
        <row r="970">
          <cell r="AB970">
            <v>41511</v>
          </cell>
        </row>
        <row r="971">
          <cell r="AB971">
            <v>41517</v>
          </cell>
        </row>
        <row r="972">
          <cell r="AB972">
            <v>41518</v>
          </cell>
        </row>
        <row r="973">
          <cell r="AB973">
            <v>41524</v>
          </cell>
        </row>
        <row r="974">
          <cell r="AB974">
            <v>41525</v>
          </cell>
        </row>
        <row r="975">
          <cell r="AB975">
            <v>41531</v>
          </cell>
        </row>
        <row r="976">
          <cell r="AB976">
            <v>41532</v>
          </cell>
        </row>
        <row r="977">
          <cell r="AB977">
            <v>41538</v>
          </cell>
        </row>
        <row r="978">
          <cell r="AB978">
            <v>41539</v>
          </cell>
        </row>
        <row r="979">
          <cell r="AB979">
            <v>41545</v>
          </cell>
        </row>
        <row r="980">
          <cell r="AB980">
            <v>41546</v>
          </cell>
        </row>
        <row r="981">
          <cell r="AB981">
            <v>41552</v>
          </cell>
        </row>
        <row r="982">
          <cell r="AB982">
            <v>41553</v>
          </cell>
        </row>
        <row r="983">
          <cell r="AB983">
            <v>41559</v>
          </cell>
        </row>
        <row r="984">
          <cell r="AB984">
            <v>41560</v>
          </cell>
        </row>
        <row r="985">
          <cell r="AB985">
            <v>41566</v>
          </cell>
        </row>
        <row r="986">
          <cell r="AB986">
            <v>41567</v>
          </cell>
        </row>
        <row r="987">
          <cell r="AB987">
            <v>41573</v>
          </cell>
        </row>
        <row r="988">
          <cell r="AB988">
            <v>41574</v>
          </cell>
        </row>
        <row r="989">
          <cell r="AB989">
            <v>41580</v>
          </cell>
        </row>
        <row r="990">
          <cell r="AB990">
            <v>41581</v>
          </cell>
        </row>
        <row r="991">
          <cell r="AB991">
            <v>41587</v>
          </cell>
        </row>
        <row r="992">
          <cell r="AB992">
            <v>41588</v>
          </cell>
        </row>
        <row r="993">
          <cell r="AB993">
            <v>41593</v>
          </cell>
        </row>
        <row r="994">
          <cell r="AB994">
            <v>41594</v>
          </cell>
        </row>
        <row r="995">
          <cell r="AB995">
            <v>41595</v>
          </cell>
        </row>
        <row r="996">
          <cell r="AB996">
            <v>41601</v>
          </cell>
        </row>
        <row r="997">
          <cell r="AB997">
            <v>41602</v>
          </cell>
        </row>
        <row r="998">
          <cell r="AB998">
            <v>41608</v>
          </cell>
        </row>
        <row r="999">
          <cell r="AB999">
            <v>41609</v>
          </cell>
        </row>
        <row r="1000">
          <cell r="AB1000">
            <v>41615</v>
          </cell>
        </row>
        <row r="1001">
          <cell r="AB1001">
            <v>41616</v>
          </cell>
        </row>
        <row r="1002">
          <cell r="AB1002">
            <v>41622</v>
          </cell>
        </row>
        <row r="1003">
          <cell r="AB1003">
            <v>41623</v>
          </cell>
        </row>
        <row r="1004">
          <cell r="AB1004">
            <v>41629</v>
          </cell>
        </row>
        <row r="1005">
          <cell r="AB1005">
            <v>41630</v>
          </cell>
        </row>
        <row r="1006">
          <cell r="AB1006">
            <v>41633</v>
          </cell>
        </row>
        <row r="1007">
          <cell r="AB1007">
            <v>41636</v>
          </cell>
        </row>
        <row r="1008">
          <cell r="AB1008">
            <v>41637</v>
          </cell>
        </row>
        <row r="1009">
          <cell r="AB1009">
            <v>41640</v>
          </cell>
        </row>
        <row r="1010">
          <cell r="AB1010">
            <v>41643</v>
          </cell>
        </row>
        <row r="1011">
          <cell r="AB1011">
            <v>41644</v>
          </cell>
        </row>
        <row r="1012">
          <cell r="AB1012">
            <v>41650</v>
          </cell>
        </row>
        <row r="1013">
          <cell r="AB1013">
            <v>41651</v>
          </cell>
        </row>
        <row r="1014">
          <cell r="AB1014">
            <v>41657</v>
          </cell>
        </row>
        <row r="1015">
          <cell r="AB1015">
            <v>41658</v>
          </cell>
        </row>
        <row r="1016">
          <cell r="AB1016">
            <v>41664</v>
          </cell>
        </row>
        <row r="1017">
          <cell r="AB1017">
            <v>41665</v>
          </cell>
        </row>
        <row r="1018">
          <cell r="AB1018">
            <v>41671</v>
          </cell>
        </row>
        <row r="1019">
          <cell r="AB1019">
            <v>41672</v>
          </cell>
        </row>
        <row r="1020">
          <cell r="AB1020">
            <v>41678</v>
          </cell>
        </row>
        <row r="1021">
          <cell r="AB1021">
            <v>41679</v>
          </cell>
        </row>
        <row r="1022">
          <cell r="AB1022">
            <v>41685</v>
          </cell>
        </row>
        <row r="1023">
          <cell r="AB1023">
            <v>41686</v>
          </cell>
        </row>
        <row r="1024">
          <cell r="AB1024">
            <v>41692</v>
          </cell>
        </row>
        <row r="1025">
          <cell r="AB1025">
            <v>41693</v>
          </cell>
        </row>
        <row r="1026">
          <cell r="AB1026">
            <v>41699</v>
          </cell>
        </row>
        <row r="1027">
          <cell r="AB1027">
            <v>41700</v>
          </cell>
        </row>
        <row r="1028">
          <cell r="AB1028">
            <v>41701</v>
          </cell>
        </row>
        <row r="1029">
          <cell r="AB1029">
            <v>41702</v>
          </cell>
        </row>
        <row r="1030">
          <cell r="AB1030">
            <v>41706</v>
          </cell>
        </row>
        <row r="1031">
          <cell r="AB1031">
            <v>41707</v>
          </cell>
        </row>
        <row r="1032">
          <cell r="AB1032">
            <v>41713</v>
          </cell>
        </row>
        <row r="1033">
          <cell r="AB1033">
            <v>41714</v>
          </cell>
        </row>
        <row r="1034">
          <cell r="AB1034">
            <v>41720</v>
          </cell>
        </row>
        <row r="1035">
          <cell r="AB1035">
            <v>41721</v>
          </cell>
        </row>
        <row r="1036">
          <cell r="AB1036">
            <v>41727</v>
          </cell>
        </row>
        <row r="1037">
          <cell r="AB1037">
            <v>41728</v>
          </cell>
        </row>
        <row r="1038">
          <cell r="AB1038">
            <v>41734</v>
          </cell>
        </row>
        <row r="1039">
          <cell r="AB1039">
            <v>41735</v>
          </cell>
        </row>
        <row r="1040">
          <cell r="AB1040">
            <v>41741</v>
          </cell>
        </row>
        <row r="1041">
          <cell r="AB1041">
            <v>41742</v>
          </cell>
        </row>
        <row r="1042">
          <cell r="AB1042">
            <v>41747</v>
          </cell>
        </row>
        <row r="1043">
          <cell r="AB1043">
            <v>41748</v>
          </cell>
        </row>
        <row r="1044">
          <cell r="AB1044">
            <v>41749</v>
          </cell>
        </row>
        <row r="1045">
          <cell r="AB1045">
            <v>41750</v>
          </cell>
        </row>
        <row r="1046">
          <cell r="AB1046">
            <v>41755</v>
          </cell>
        </row>
        <row r="1047">
          <cell r="AB1047">
            <v>41756</v>
          </cell>
        </row>
        <row r="1048">
          <cell r="AB1048">
            <v>41760</v>
          </cell>
        </row>
        <row r="1049">
          <cell r="AB1049">
            <v>41762</v>
          </cell>
        </row>
        <row r="1050">
          <cell r="AB1050">
            <v>41763</v>
          </cell>
        </row>
        <row r="1051">
          <cell r="AB1051">
            <v>41769</v>
          </cell>
        </row>
        <row r="1052">
          <cell r="AB1052">
            <v>41770</v>
          </cell>
        </row>
        <row r="1053">
          <cell r="AB1053">
            <v>41776</v>
          </cell>
        </row>
        <row r="1054">
          <cell r="AB1054">
            <v>41777</v>
          </cell>
        </row>
        <row r="1055">
          <cell r="AB1055">
            <v>41783</v>
          </cell>
        </row>
        <row r="1056">
          <cell r="AB1056">
            <v>41784</v>
          </cell>
        </row>
        <row r="1057">
          <cell r="AB1057">
            <v>41790</v>
          </cell>
        </row>
        <row r="1058">
          <cell r="AB1058">
            <v>41791</v>
          </cell>
        </row>
        <row r="1059">
          <cell r="AB1059">
            <v>41797</v>
          </cell>
        </row>
        <row r="1060">
          <cell r="AB1060">
            <v>41798</v>
          </cell>
        </row>
        <row r="1061">
          <cell r="AB1061">
            <v>41804</v>
          </cell>
        </row>
        <row r="1062">
          <cell r="AB1062">
            <v>41805</v>
          </cell>
        </row>
        <row r="1063">
          <cell r="AB1063">
            <v>41809</v>
          </cell>
        </row>
        <row r="1064">
          <cell r="AB1064">
            <v>41811</v>
          </cell>
        </row>
        <row r="1065">
          <cell r="AB1065">
            <v>41812</v>
          </cell>
        </row>
        <row r="1066">
          <cell r="AB1066">
            <v>41818</v>
          </cell>
        </row>
        <row r="1067">
          <cell r="AB1067">
            <v>41819</v>
          </cell>
        </row>
        <row r="1068">
          <cell r="AB1068">
            <v>41825</v>
          </cell>
        </row>
        <row r="1069">
          <cell r="AB1069">
            <v>41826</v>
          </cell>
        </row>
        <row r="1070">
          <cell r="AB1070">
            <v>41832</v>
          </cell>
        </row>
        <row r="1071">
          <cell r="AB1071">
            <v>41833</v>
          </cell>
        </row>
        <row r="1072">
          <cell r="AB1072">
            <v>41839</v>
          </cell>
        </row>
        <row r="1073">
          <cell r="AB1073">
            <v>41840</v>
          </cell>
        </row>
        <row r="1074">
          <cell r="AB1074">
            <v>41846</v>
          </cell>
        </row>
        <row r="1075">
          <cell r="AB1075">
            <v>41847</v>
          </cell>
        </row>
        <row r="1076">
          <cell r="AB1076">
            <v>41853</v>
          </cell>
        </row>
        <row r="1077">
          <cell r="AB1077">
            <v>41854</v>
          </cell>
        </row>
        <row r="1078">
          <cell r="AB1078">
            <v>41860</v>
          </cell>
        </row>
        <row r="1079">
          <cell r="AB1079">
            <v>41861</v>
          </cell>
        </row>
        <row r="1080">
          <cell r="AB1080">
            <v>41867</v>
          </cell>
        </row>
        <row r="1081">
          <cell r="AB1081">
            <v>41868</v>
          </cell>
        </row>
        <row r="1082">
          <cell r="AB1082">
            <v>41874</v>
          </cell>
        </row>
        <row r="1083">
          <cell r="AB1083">
            <v>41875</v>
          </cell>
        </row>
        <row r="1084">
          <cell r="AB1084">
            <v>41881</v>
          </cell>
        </row>
        <row r="1085">
          <cell r="AB1085">
            <v>41882</v>
          </cell>
        </row>
        <row r="1086">
          <cell r="AB1086">
            <v>41888</v>
          </cell>
        </row>
        <row r="1087">
          <cell r="AB1087">
            <v>41889</v>
          </cell>
        </row>
        <row r="1088">
          <cell r="AB1088">
            <v>41895</v>
          </cell>
        </row>
        <row r="1089">
          <cell r="AB1089">
            <v>41896</v>
          </cell>
        </row>
        <row r="1090">
          <cell r="AB1090">
            <v>41902</v>
          </cell>
        </row>
        <row r="1091">
          <cell r="AB1091">
            <v>41903</v>
          </cell>
        </row>
        <row r="1092">
          <cell r="AB1092">
            <v>41909</v>
          </cell>
        </row>
        <row r="1093">
          <cell r="AB1093">
            <v>41910</v>
          </cell>
        </row>
        <row r="1094">
          <cell r="AB1094">
            <v>41916</v>
          </cell>
        </row>
        <row r="1095">
          <cell r="AB1095">
            <v>41917</v>
          </cell>
        </row>
        <row r="1096">
          <cell r="AB1096">
            <v>41923</v>
          </cell>
        </row>
        <row r="1097">
          <cell r="AB1097">
            <v>41924</v>
          </cell>
        </row>
        <row r="1098">
          <cell r="AB1098">
            <v>41930</v>
          </cell>
        </row>
        <row r="1099">
          <cell r="AB1099">
            <v>41931</v>
          </cell>
        </row>
        <row r="1100">
          <cell r="AB1100">
            <v>41937</v>
          </cell>
        </row>
        <row r="1101">
          <cell r="AB1101">
            <v>41938</v>
          </cell>
        </row>
        <row r="1102">
          <cell r="AB1102">
            <v>41944</v>
          </cell>
        </row>
        <row r="1103">
          <cell r="AB1103">
            <v>41945</v>
          </cell>
        </row>
        <row r="1104">
          <cell r="AB1104">
            <v>41951</v>
          </cell>
        </row>
        <row r="1105">
          <cell r="AB1105">
            <v>41952</v>
          </cell>
        </row>
        <row r="1106">
          <cell r="AB1106">
            <v>41958</v>
          </cell>
        </row>
        <row r="1107">
          <cell r="AB1107">
            <v>41959</v>
          </cell>
        </row>
        <row r="1108">
          <cell r="AB1108">
            <v>41965</v>
          </cell>
        </row>
        <row r="1109">
          <cell r="AB1109">
            <v>41966</v>
          </cell>
        </row>
        <row r="1110">
          <cell r="AB1110">
            <v>41972</v>
          </cell>
        </row>
        <row r="1111">
          <cell r="AB1111">
            <v>41973</v>
          </cell>
        </row>
        <row r="1112">
          <cell r="AB1112">
            <v>41979</v>
          </cell>
        </row>
        <row r="1113">
          <cell r="AB1113">
            <v>41980</v>
          </cell>
        </row>
        <row r="1114">
          <cell r="AB1114">
            <v>41986</v>
          </cell>
        </row>
        <row r="1115">
          <cell r="AB1115">
            <v>41987</v>
          </cell>
        </row>
        <row r="1116">
          <cell r="AB1116">
            <v>41993</v>
          </cell>
        </row>
        <row r="1117">
          <cell r="AB1117">
            <v>41994</v>
          </cell>
        </row>
        <row r="1118">
          <cell r="AB1118">
            <v>41998</v>
          </cell>
        </row>
        <row r="1119">
          <cell r="AB1119">
            <v>42000</v>
          </cell>
        </row>
        <row r="1120">
          <cell r="AB1120">
            <v>42001</v>
          </cell>
        </row>
        <row r="1121">
          <cell r="AB1121">
            <v>42005</v>
          </cell>
        </row>
        <row r="1122">
          <cell r="AB1122">
            <v>42007</v>
          </cell>
        </row>
        <row r="1123">
          <cell r="AB1123">
            <v>42008</v>
          </cell>
        </row>
        <row r="1124">
          <cell r="AB1124">
            <v>42014</v>
          </cell>
        </row>
        <row r="1125">
          <cell r="AB1125">
            <v>42015</v>
          </cell>
        </row>
        <row r="1126">
          <cell r="AB1126">
            <v>42021</v>
          </cell>
        </row>
        <row r="1127">
          <cell r="AB1127">
            <v>42022</v>
          </cell>
        </row>
        <row r="1128">
          <cell r="AB1128">
            <v>42028</v>
          </cell>
        </row>
        <row r="1129">
          <cell r="AB1129">
            <v>42029</v>
          </cell>
        </row>
        <row r="1130">
          <cell r="AB1130">
            <v>42032</v>
          </cell>
        </row>
        <row r="1131">
          <cell r="AB1131">
            <v>42033</v>
          </cell>
        </row>
        <row r="1132">
          <cell r="AB1132">
            <v>42034</v>
          </cell>
        </row>
        <row r="1133">
          <cell r="AB1133">
            <v>42035</v>
          </cell>
        </row>
        <row r="1134">
          <cell r="AB1134">
            <v>42036</v>
          </cell>
        </row>
        <row r="1135">
          <cell r="AB1135">
            <v>42037</v>
          </cell>
        </row>
        <row r="1136">
          <cell r="AB1136">
            <v>42038</v>
          </cell>
        </row>
        <row r="1137">
          <cell r="AB1137">
            <v>42039</v>
          </cell>
        </row>
        <row r="1138">
          <cell r="AB1138">
            <v>42040</v>
          </cell>
        </row>
        <row r="1139">
          <cell r="AB1139">
            <v>42041</v>
          </cell>
        </row>
        <row r="1140">
          <cell r="AB1140">
            <v>42042</v>
          </cell>
        </row>
        <row r="1141">
          <cell r="AB1141">
            <v>42043</v>
          </cell>
        </row>
        <row r="1142">
          <cell r="AB1142">
            <v>42044</v>
          </cell>
        </row>
        <row r="1143">
          <cell r="AB1143">
            <v>42045</v>
          </cell>
        </row>
        <row r="1144">
          <cell r="AB1144">
            <v>42046</v>
          </cell>
        </row>
        <row r="1145">
          <cell r="AB1145">
            <v>42047</v>
          </cell>
        </row>
        <row r="1146">
          <cell r="AB1146">
            <v>42048</v>
          </cell>
        </row>
        <row r="1147">
          <cell r="AB1147">
            <v>42049</v>
          </cell>
        </row>
        <row r="1148">
          <cell r="AB1148">
            <v>42050</v>
          </cell>
        </row>
        <row r="1149">
          <cell r="AB1149">
            <v>42051</v>
          </cell>
        </row>
        <row r="1150">
          <cell r="AB1150">
            <v>42052</v>
          </cell>
        </row>
        <row r="1151">
          <cell r="AB1151">
            <v>42053</v>
          </cell>
        </row>
        <row r="1152">
          <cell r="AB1152">
            <v>42054</v>
          </cell>
        </row>
        <row r="1153">
          <cell r="AB1153">
            <v>42055</v>
          </cell>
        </row>
        <row r="1154">
          <cell r="AB1154">
            <v>42056</v>
          </cell>
        </row>
        <row r="1155">
          <cell r="AB1155">
            <v>42057</v>
          </cell>
        </row>
        <row r="1156">
          <cell r="AB1156">
            <v>42058</v>
          </cell>
        </row>
        <row r="1157">
          <cell r="AB1157">
            <v>42059</v>
          </cell>
        </row>
        <row r="1158">
          <cell r="AB1158">
            <v>42060</v>
          </cell>
        </row>
        <row r="1159">
          <cell r="AB1159">
            <v>42061</v>
          </cell>
        </row>
        <row r="1160">
          <cell r="AB1160">
            <v>42062</v>
          </cell>
        </row>
        <row r="1161">
          <cell r="AB1161">
            <v>42063</v>
          </cell>
        </row>
        <row r="1162">
          <cell r="AB1162">
            <v>42064</v>
          </cell>
        </row>
        <row r="1163">
          <cell r="AB1163">
            <v>42065</v>
          </cell>
        </row>
        <row r="1164">
          <cell r="AB1164">
            <v>42066</v>
          </cell>
        </row>
        <row r="1165">
          <cell r="AB1165">
            <v>42067</v>
          </cell>
        </row>
        <row r="1166">
          <cell r="AB1166">
            <v>42068</v>
          </cell>
        </row>
        <row r="1167">
          <cell r="AB1167">
            <v>42069</v>
          </cell>
        </row>
        <row r="1168">
          <cell r="AB1168">
            <v>42070</v>
          </cell>
        </row>
        <row r="1169">
          <cell r="AB1169">
            <v>42071</v>
          </cell>
        </row>
        <row r="1170">
          <cell r="AB1170">
            <v>42072</v>
          </cell>
        </row>
        <row r="1171">
          <cell r="AB1171">
            <v>42073</v>
          </cell>
        </row>
        <row r="1172">
          <cell r="AB1172">
            <v>42074</v>
          </cell>
        </row>
        <row r="1173">
          <cell r="AB1173">
            <v>42075</v>
          </cell>
        </row>
        <row r="1174">
          <cell r="AB1174">
            <v>42076</v>
          </cell>
        </row>
        <row r="1175">
          <cell r="AB1175">
            <v>42077</v>
          </cell>
        </row>
        <row r="1176">
          <cell r="AB1176">
            <v>42078</v>
          </cell>
        </row>
        <row r="1177">
          <cell r="AB1177">
            <v>42079</v>
          </cell>
        </row>
        <row r="1178">
          <cell r="AB1178">
            <v>42080</v>
          </cell>
        </row>
        <row r="1179">
          <cell r="AB1179">
            <v>42081</v>
          </cell>
        </row>
        <row r="1180">
          <cell r="AB1180">
            <v>42082</v>
          </cell>
        </row>
        <row r="1181">
          <cell r="AB1181">
            <v>42083</v>
          </cell>
        </row>
        <row r="1182">
          <cell r="AB1182">
            <v>42084</v>
          </cell>
        </row>
        <row r="1183">
          <cell r="AB1183">
            <v>42085</v>
          </cell>
        </row>
        <row r="1184">
          <cell r="AB1184">
            <v>42086</v>
          </cell>
        </row>
        <row r="1185">
          <cell r="AB1185">
            <v>42087</v>
          </cell>
        </row>
        <row r="1186">
          <cell r="AB1186">
            <v>42088</v>
          </cell>
        </row>
        <row r="1187">
          <cell r="AB1187">
            <v>42089</v>
          </cell>
        </row>
        <row r="1188">
          <cell r="AB1188">
            <v>42090</v>
          </cell>
        </row>
        <row r="1189">
          <cell r="AB1189">
            <v>42091</v>
          </cell>
        </row>
        <row r="1190">
          <cell r="AB1190">
            <v>42092</v>
          </cell>
        </row>
        <row r="1191">
          <cell r="AB1191">
            <v>42093</v>
          </cell>
        </row>
        <row r="1192">
          <cell r="AB1192">
            <v>42094</v>
          </cell>
        </row>
        <row r="1193">
          <cell r="AB1193">
            <v>42095</v>
          </cell>
        </row>
        <row r="1194">
          <cell r="AB1194">
            <v>42096</v>
          </cell>
        </row>
        <row r="1195">
          <cell r="AB1195">
            <v>42097</v>
          </cell>
        </row>
        <row r="1196">
          <cell r="AB1196">
            <v>42098</v>
          </cell>
        </row>
        <row r="1197">
          <cell r="AB1197">
            <v>42099</v>
          </cell>
        </row>
        <row r="1198">
          <cell r="AB1198">
            <v>42100</v>
          </cell>
        </row>
        <row r="1199">
          <cell r="AB1199">
            <v>42101</v>
          </cell>
        </row>
        <row r="1200">
          <cell r="AB1200">
            <v>42102</v>
          </cell>
        </row>
        <row r="1201">
          <cell r="AB1201">
            <v>42103</v>
          </cell>
        </row>
        <row r="1202">
          <cell r="AB1202">
            <v>42104</v>
          </cell>
        </row>
        <row r="1203">
          <cell r="AB1203">
            <v>42105</v>
          </cell>
        </row>
        <row r="1204">
          <cell r="AB1204">
            <v>42106</v>
          </cell>
        </row>
        <row r="1205">
          <cell r="AB1205">
            <v>42107</v>
          </cell>
        </row>
        <row r="1206">
          <cell r="AB1206">
            <v>42108</v>
          </cell>
        </row>
        <row r="1207">
          <cell r="AB1207">
            <v>42109</v>
          </cell>
        </row>
        <row r="1208">
          <cell r="AB1208">
            <v>42110</v>
          </cell>
        </row>
        <row r="1209">
          <cell r="AB1209">
            <v>42111</v>
          </cell>
        </row>
        <row r="1210">
          <cell r="AB1210">
            <v>42112</v>
          </cell>
        </row>
        <row r="1211">
          <cell r="AB1211">
            <v>42113</v>
          </cell>
        </row>
        <row r="1212">
          <cell r="AB1212">
            <v>42114</v>
          </cell>
        </row>
        <row r="1213">
          <cell r="AB1213">
            <v>42115</v>
          </cell>
        </row>
        <row r="1214">
          <cell r="AB1214">
            <v>42116</v>
          </cell>
        </row>
        <row r="1215">
          <cell r="AB1215">
            <v>42117</v>
          </cell>
        </row>
        <row r="1216">
          <cell r="AB1216">
            <v>42118</v>
          </cell>
        </row>
        <row r="1217">
          <cell r="AB1217">
            <v>42119</v>
          </cell>
        </row>
        <row r="1218">
          <cell r="AB1218">
            <v>42120</v>
          </cell>
        </row>
        <row r="1219">
          <cell r="AB1219">
            <v>42121</v>
          </cell>
        </row>
        <row r="1220">
          <cell r="AB1220">
            <v>42122</v>
          </cell>
        </row>
        <row r="1221">
          <cell r="AB1221">
            <v>42123</v>
          </cell>
        </row>
        <row r="1222">
          <cell r="AB1222">
            <v>42124</v>
          </cell>
        </row>
        <row r="1223">
          <cell r="AB1223">
            <v>42125</v>
          </cell>
        </row>
        <row r="1224">
          <cell r="AB1224">
            <v>42126</v>
          </cell>
        </row>
        <row r="1225">
          <cell r="AB1225">
            <v>42127</v>
          </cell>
        </row>
        <row r="1226">
          <cell r="AB1226">
            <v>42128</v>
          </cell>
        </row>
        <row r="1227">
          <cell r="AB1227">
            <v>42129</v>
          </cell>
        </row>
        <row r="1228">
          <cell r="AB1228">
            <v>42130</v>
          </cell>
        </row>
        <row r="1229">
          <cell r="AB1229">
            <v>42131</v>
          </cell>
        </row>
        <row r="1230">
          <cell r="AB1230">
            <v>42132</v>
          </cell>
        </row>
        <row r="1231">
          <cell r="AB1231">
            <v>42133</v>
          </cell>
        </row>
        <row r="1232">
          <cell r="AB1232">
            <v>42134</v>
          </cell>
        </row>
        <row r="1233">
          <cell r="AB1233">
            <v>42135</v>
          </cell>
        </row>
        <row r="1234">
          <cell r="AB1234">
            <v>42136</v>
          </cell>
        </row>
        <row r="1235">
          <cell r="AB1235">
            <v>42137</v>
          </cell>
        </row>
        <row r="1236">
          <cell r="AB1236">
            <v>42138</v>
          </cell>
        </row>
        <row r="1237">
          <cell r="AB1237">
            <v>42139</v>
          </cell>
        </row>
        <row r="1238">
          <cell r="AB1238">
            <v>42140</v>
          </cell>
        </row>
        <row r="1239">
          <cell r="AB1239">
            <v>42141</v>
          </cell>
        </row>
        <row r="1240">
          <cell r="AB1240">
            <v>42142</v>
          </cell>
        </row>
        <row r="1241">
          <cell r="AB1241">
            <v>42143</v>
          </cell>
        </row>
        <row r="1242">
          <cell r="AB1242">
            <v>42144</v>
          </cell>
        </row>
        <row r="1243">
          <cell r="AB1243">
            <v>42145</v>
          </cell>
        </row>
        <row r="1244">
          <cell r="AB1244">
            <v>42146</v>
          </cell>
        </row>
        <row r="1245">
          <cell r="AB1245">
            <v>42147</v>
          </cell>
        </row>
        <row r="1246">
          <cell r="AB1246">
            <v>42148</v>
          </cell>
        </row>
        <row r="1247">
          <cell r="AB1247">
            <v>42149</v>
          </cell>
        </row>
        <row r="1248">
          <cell r="AB1248">
            <v>42150</v>
          </cell>
        </row>
        <row r="1249">
          <cell r="AB1249">
            <v>42151</v>
          </cell>
        </row>
        <row r="1250">
          <cell r="AB1250">
            <v>42152</v>
          </cell>
        </row>
        <row r="1251">
          <cell r="AB1251">
            <v>42153</v>
          </cell>
        </row>
        <row r="1252">
          <cell r="AB1252">
            <v>42154</v>
          </cell>
        </row>
        <row r="1253">
          <cell r="AB1253">
            <v>42155</v>
          </cell>
        </row>
        <row r="1254">
          <cell r="AB1254">
            <v>42156</v>
          </cell>
        </row>
        <row r="1255">
          <cell r="AB1255">
            <v>42157</v>
          </cell>
        </row>
        <row r="1256">
          <cell r="AB1256">
            <v>42158</v>
          </cell>
        </row>
        <row r="1257">
          <cell r="AB1257">
            <v>42159</v>
          </cell>
        </row>
        <row r="1258">
          <cell r="AB1258">
            <v>42160</v>
          </cell>
        </row>
        <row r="1259">
          <cell r="AB1259">
            <v>42161</v>
          </cell>
        </row>
        <row r="1260">
          <cell r="AB1260">
            <v>42162</v>
          </cell>
        </row>
        <row r="1261">
          <cell r="AB1261">
            <v>42163</v>
          </cell>
        </row>
        <row r="1262">
          <cell r="AB1262">
            <v>42164</v>
          </cell>
        </row>
        <row r="1263">
          <cell r="AB1263">
            <v>42165</v>
          </cell>
        </row>
        <row r="1264">
          <cell r="AB1264">
            <v>42166</v>
          </cell>
        </row>
        <row r="1265">
          <cell r="AB1265">
            <v>42167</v>
          </cell>
        </row>
        <row r="1266">
          <cell r="AB1266">
            <v>42168</v>
          </cell>
        </row>
        <row r="1267">
          <cell r="AB1267">
            <v>42169</v>
          </cell>
        </row>
        <row r="1268">
          <cell r="AB1268">
            <v>42170</v>
          </cell>
        </row>
        <row r="1269">
          <cell r="AB1269">
            <v>42171</v>
          </cell>
        </row>
        <row r="1270">
          <cell r="AB1270">
            <v>42172</v>
          </cell>
        </row>
        <row r="1271">
          <cell r="AB1271">
            <v>42173</v>
          </cell>
        </row>
        <row r="1272">
          <cell r="AB1272">
            <v>42174</v>
          </cell>
        </row>
        <row r="1273">
          <cell r="AB1273">
            <v>42175</v>
          </cell>
        </row>
        <row r="1274">
          <cell r="AB1274">
            <v>42176</v>
          </cell>
        </row>
        <row r="1275">
          <cell r="AB1275">
            <v>42177</v>
          </cell>
        </row>
        <row r="1276">
          <cell r="AB1276">
            <v>42178</v>
          </cell>
        </row>
        <row r="1277">
          <cell r="AB1277">
            <v>42179</v>
          </cell>
        </row>
        <row r="1278">
          <cell r="AB1278">
            <v>42180</v>
          </cell>
        </row>
        <row r="1279">
          <cell r="AB1279">
            <v>42181</v>
          </cell>
        </row>
        <row r="1280">
          <cell r="AB1280">
            <v>42182</v>
          </cell>
        </row>
        <row r="1281">
          <cell r="AB1281">
            <v>42183</v>
          </cell>
        </row>
        <row r="1282">
          <cell r="AB1282">
            <v>42184</v>
          </cell>
        </row>
        <row r="1283">
          <cell r="AB1283">
            <v>42185</v>
          </cell>
        </row>
        <row r="1284">
          <cell r="AB1284">
            <v>42186</v>
          </cell>
        </row>
        <row r="1285">
          <cell r="AB1285">
            <v>42187</v>
          </cell>
        </row>
        <row r="1286">
          <cell r="AB1286">
            <v>42188</v>
          </cell>
        </row>
        <row r="1287">
          <cell r="AB1287">
            <v>42189</v>
          </cell>
        </row>
        <row r="1288">
          <cell r="AB1288">
            <v>42190</v>
          </cell>
        </row>
        <row r="1289">
          <cell r="AB1289">
            <v>42191</v>
          </cell>
        </row>
        <row r="1290">
          <cell r="AB1290">
            <v>42192</v>
          </cell>
        </row>
        <row r="1291">
          <cell r="AB1291">
            <v>42193</v>
          </cell>
        </row>
        <row r="1292">
          <cell r="AB1292">
            <v>42194</v>
          </cell>
        </row>
        <row r="1293">
          <cell r="AB1293">
            <v>42195</v>
          </cell>
        </row>
        <row r="1294">
          <cell r="AB1294">
            <v>42196</v>
          </cell>
        </row>
        <row r="1295">
          <cell r="AB1295">
            <v>42197</v>
          </cell>
        </row>
        <row r="1296">
          <cell r="AB1296">
            <v>42198</v>
          </cell>
        </row>
        <row r="1297">
          <cell r="AB1297">
            <v>42199</v>
          </cell>
        </row>
        <row r="1298">
          <cell r="AB1298">
            <v>42200</v>
          </cell>
        </row>
        <row r="1299">
          <cell r="AB1299">
            <v>42201</v>
          </cell>
        </row>
        <row r="1300">
          <cell r="AB1300">
            <v>42202</v>
          </cell>
        </row>
        <row r="1301">
          <cell r="AB1301">
            <v>42203</v>
          </cell>
        </row>
        <row r="1302">
          <cell r="AB1302">
            <v>42204</v>
          </cell>
        </row>
        <row r="1303">
          <cell r="AB1303">
            <v>42205</v>
          </cell>
        </row>
        <row r="1304">
          <cell r="AB1304">
            <v>42206</v>
          </cell>
        </row>
        <row r="1305">
          <cell r="AB1305">
            <v>42207</v>
          </cell>
        </row>
        <row r="1306">
          <cell r="AB1306">
            <v>42208</v>
          </cell>
        </row>
        <row r="1307">
          <cell r="AB1307">
            <v>42209</v>
          </cell>
        </row>
        <row r="1308">
          <cell r="AB1308">
            <v>42210</v>
          </cell>
        </row>
        <row r="1309">
          <cell r="AB1309">
            <v>42211</v>
          </cell>
        </row>
        <row r="1310">
          <cell r="AB1310">
            <v>42212</v>
          </cell>
        </row>
        <row r="1311">
          <cell r="AB1311">
            <v>42213</v>
          </cell>
        </row>
        <row r="1312">
          <cell r="AB1312">
            <v>42214</v>
          </cell>
        </row>
        <row r="1313">
          <cell r="AB1313">
            <v>42215</v>
          </cell>
        </row>
        <row r="1314">
          <cell r="AB1314">
            <v>42216</v>
          </cell>
        </row>
        <row r="1315">
          <cell r="AB1315">
            <v>42217</v>
          </cell>
        </row>
        <row r="1316">
          <cell r="AB1316">
            <v>42218</v>
          </cell>
        </row>
        <row r="1317">
          <cell r="AB1317">
            <v>42219</v>
          </cell>
        </row>
        <row r="1318">
          <cell r="AB1318">
            <v>42220</v>
          </cell>
        </row>
        <row r="1319">
          <cell r="AB1319">
            <v>42221</v>
          </cell>
        </row>
        <row r="1320">
          <cell r="AB1320">
            <v>42222</v>
          </cell>
        </row>
        <row r="1321">
          <cell r="AB1321">
            <v>42223</v>
          </cell>
        </row>
        <row r="1322">
          <cell r="AB1322">
            <v>42224</v>
          </cell>
        </row>
        <row r="1323">
          <cell r="AB1323">
            <v>42225</v>
          </cell>
        </row>
        <row r="1324">
          <cell r="AB1324">
            <v>42226</v>
          </cell>
        </row>
        <row r="1325">
          <cell r="AB1325">
            <v>42227</v>
          </cell>
        </row>
        <row r="1326">
          <cell r="AB1326">
            <v>42228</v>
          </cell>
        </row>
        <row r="1327">
          <cell r="AB1327">
            <v>42229</v>
          </cell>
        </row>
        <row r="1328">
          <cell r="AB1328">
            <v>42230</v>
          </cell>
        </row>
        <row r="1329">
          <cell r="AB1329">
            <v>42231</v>
          </cell>
        </row>
        <row r="1330">
          <cell r="AB1330">
            <v>42232</v>
          </cell>
        </row>
        <row r="1331">
          <cell r="AB1331">
            <v>42233</v>
          </cell>
        </row>
        <row r="1332">
          <cell r="AB1332">
            <v>42234</v>
          </cell>
        </row>
        <row r="1333">
          <cell r="AB1333">
            <v>42235</v>
          </cell>
        </row>
        <row r="1334">
          <cell r="AB1334">
            <v>42236</v>
          </cell>
        </row>
        <row r="1335">
          <cell r="AB1335">
            <v>42237</v>
          </cell>
        </row>
        <row r="1336">
          <cell r="AB1336">
            <v>42238</v>
          </cell>
        </row>
        <row r="1337">
          <cell r="AB1337">
            <v>42239</v>
          </cell>
        </row>
        <row r="1338">
          <cell r="AB1338">
            <v>42240</v>
          </cell>
        </row>
        <row r="1339">
          <cell r="AB1339">
            <v>42241</v>
          </cell>
        </row>
        <row r="1340">
          <cell r="AB1340">
            <v>42242</v>
          </cell>
        </row>
        <row r="1341">
          <cell r="AB1341">
            <v>42243</v>
          </cell>
        </row>
        <row r="1342">
          <cell r="AB1342">
            <v>42244</v>
          </cell>
        </row>
        <row r="1343">
          <cell r="AB1343">
            <v>42245</v>
          </cell>
        </row>
        <row r="1344">
          <cell r="AB1344">
            <v>42246</v>
          </cell>
        </row>
        <row r="1345">
          <cell r="AB1345">
            <v>42247</v>
          </cell>
        </row>
        <row r="1346">
          <cell r="AB1346">
            <v>42248</v>
          </cell>
        </row>
        <row r="1347">
          <cell r="AB1347">
            <v>42249</v>
          </cell>
        </row>
        <row r="1348">
          <cell r="AB1348">
            <v>42250</v>
          </cell>
        </row>
        <row r="1349">
          <cell r="AB1349">
            <v>42251</v>
          </cell>
        </row>
        <row r="1350">
          <cell r="AB1350">
            <v>42252</v>
          </cell>
        </row>
        <row r="1351">
          <cell r="AB1351">
            <v>42253</v>
          </cell>
        </row>
        <row r="1352">
          <cell r="AB1352">
            <v>42254</v>
          </cell>
        </row>
        <row r="1353">
          <cell r="AB1353">
            <v>42255</v>
          </cell>
        </row>
        <row r="1354">
          <cell r="AB1354">
            <v>42256</v>
          </cell>
        </row>
        <row r="1355">
          <cell r="AB1355">
            <v>42257</v>
          </cell>
        </row>
        <row r="1356">
          <cell r="AB1356">
            <v>42258</v>
          </cell>
        </row>
        <row r="1357">
          <cell r="AB1357">
            <v>42259</v>
          </cell>
        </row>
        <row r="1358">
          <cell r="AB1358">
            <v>42260</v>
          </cell>
        </row>
        <row r="1359">
          <cell r="AB1359">
            <v>42261</v>
          </cell>
        </row>
        <row r="1360">
          <cell r="AB1360">
            <v>42262</v>
          </cell>
        </row>
        <row r="1361">
          <cell r="AB1361">
            <v>42263</v>
          </cell>
        </row>
        <row r="1362">
          <cell r="AB1362">
            <v>42264</v>
          </cell>
        </row>
        <row r="1363">
          <cell r="AB1363">
            <v>42265</v>
          </cell>
        </row>
        <row r="1364">
          <cell r="AB1364">
            <v>42266</v>
          </cell>
        </row>
        <row r="1365">
          <cell r="AB1365">
            <v>42267</v>
          </cell>
        </row>
        <row r="1366">
          <cell r="AB1366">
            <v>42268</v>
          </cell>
        </row>
        <row r="1367">
          <cell r="AB1367">
            <v>42269</v>
          </cell>
        </row>
        <row r="1368">
          <cell r="AB1368">
            <v>42270</v>
          </cell>
        </row>
        <row r="1369">
          <cell r="AB1369">
            <v>42271</v>
          </cell>
        </row>
        <row r="1370">
          <cell r="AB1370">
            <v>42272</v>
          </cell>
        </row>
        <row r="1371">
          <cell r="AB1371">
            <v>42273</v>
          </cell>
        </row>
        <row r="1372">
          <cell r="AB1372">
            <v>42274</v>
          </cell>
        </row>
        <row r="1373">
          <cell r="AB1373">
            <v>42275</v>
          </cell>
        </row>
        <row r="1374">
          <cell r="AB1374">
            <v>42276</v>
          </cell>
        </row>
        <row r="1375">
          <cell r="AB1375">
            <v>42277</v>
          </cell>
        </row>
        <row r="1376">
          <cell r="AB1376">
            <v>42278</v>
          </cell>
        </row>
        <row r="1377">
          <cell r="AB1377">
            <v>42279</v>
          </cell>
        </row>
        <row r="1378">
          <cell r="AB1378">
            <v>42280</v>
          </cell>
        </row>
        <row r="1379">
          <cell r="AB1379">
            <v>42281</v>
          </cell>
        </row>
        <row r="1380">
          <cell r="AB1380">
            <v>42282</v>
          </cell>
        </row>
        <row r="1381">
          <cell r="AB1381">
            <v>42283</v>
          </cell>
        </row>
        <row r="1382">
          <cell r="AB1382">
            <v>42284</v>
          </cell>
        </row>
        <row r="1383">
          <cell r="AB1383">
            <v>42285</v>
          </cell>
        </row>
        <row r="1384">
          <cell r="AB1384">
            <v>42286</v>
          </cell>
        </row>
        <row r="1385">
          <cell r="AB1385">
            <v>42287</v>
          </cell>
        </row>
        <row r="1386">
          <cell r="AB1386">
            <v>42288</v>
          </cell>
        </row>
        <row r="1387">
          <cell r="AB1387">
            <v>42289</v>
          </cell>
        </row>
        <row r="1388">
          <cell r="AB1388">
            <v>42290</v>
          </cell>
        </row>
        <row r="1389">
          <cell r="AB1389">
            <v>42291</v>
          </cell>
        </row>
        <row r="1390">
          <cell r="AB1390">
            <v>42292</v>
          </cell>
        </row>
        <row r="1391">
          <cell r="AB1391">
            <v>42293</v>
          </cell>
        </row>
        <row r="1392">
          <cell r="AB1392">
            <v>42294</v>
          </cell>
        </row>
        <row r="1393">
          <cell r="AB1393">
            <v>42295</v>
          </cell>
        </row>
        <row r="1394">
          <cell r="AB1394">
            <v>42296</v>
          </cell>
        </row>
        <row r="1395">
          <cell r="AB1395">
            <v>42297</v>
          </cell>
        </row>
        <row r="1396">
          <cell r="AB1396">
            <v>42298</v>
          </cell>
        </row>
        <row r="1397">
          <cell r="AB1397">
            <v>42299</v>
          </cell>
        </row>
        <row r="1398">
          <cell r="AB1398">
            <v>42300</v>
          </cell>
        </row>
        <row r="1399">
          <cell r="AB1399">
            <v>42301</v>
          </cell>
        </row>
        <row r="1400">
          <cell r="AB1400">
            <v>42302</v>
          </cell>
        </row>
        <row r="1401">
          <cell r="AB1401">
            <v>42303</v>
          </cell>
        </row>
        <row r="1402">
          <cell r="AB1402">
            <v>42304</v>
          </cell>
        </row>
        <row r="1403">
          <cell r="AB1403">
            <v>42305</v>
          </cell>
        </row>
        <row r="1404">
          <cell r="AB1404">
            <v>42306</v>
          </cell>
        </row>
        <row r="1405">
          <cell r="AB1405">
            <v>42307</v>
          </cell>
        </row>
        <row r="1406">
          <cell r="AB1406">
            <v>42308</v>
          </cell>
        </row>
        <row r="1407">
          <cell r="AB1407">
            <v>42309</v>
          </cell>
        </row>
        <row r="1408">
          <cell r="AB1408">
            <v>42310</v>
          </cell>
        </row>
        <row r="1409">
          <cell r="AB1409">
            <v>42311</v>
          </cell>
        </row>
        <row r="1410">
          <cell r="AB1410">
            <v>42312</v>
          </cell>
        </row>
        <row r="1411">
          <cell r="AB1411">
            <v>42313</v>
          </cell>
        </row>
        <row r="1412">
          <cell r="AB1412">
            <v>42314</v>
          </cell>
        </row>
        <row r="1413">
          <cell r="AB1413">
            <v>42315</v>
          </cell>
        </row>
        <row r="1414">
          <cell r="AB1414">
            <v>42316</v>
          </cell>
        </row>
        <row r="1415">
          <cell r="AB1415">
            <v>42317</v>
          </cell>
        </row>
        <row r="1416">
          <cell r="AB1416">
            <v>42318</v>
          </cell>
        </row>
        <row r="1417">
          <cell r="AB1417">
            <v>42319</v>
          </cell>
        </row>
        <row r="1418">
          <cell r="AB1418">
            <v>42320</v>
          </cell>
        </row>
        <row r="1419">
          <cell r="AB1419">
            <v>42321</v>
          </cell>
        </row>
        <row r="1420">
          <cell r="AB1420">
            <v>42322</v>
          </cell>
        </row>
        <row r="1421">
          <cell r="AB1421">
            <v>42323</v>
          </cell>
        </row>
        <row r="1422">
          <cell r="AB1422">
            <v>42324</v>
          </cell>
        </row>
        <row r="1423">
          <cell r="AB1423">
            <v>42325</v>
          </cell>
        </row>
        <row r="1424">
          <cell r="AB1424">
            <v>42326</v>
          </cell>
        </row>
        <row r="1425">
          <cell r="AB1425">
            <v>42327</v>
          </cell>
        </row>
        <row r="1426">
          <cell r="AB1426">
            <v>42328</v>
          </cell>
        </row>
        <row r="1427">
          <cell r="AB1427">
            <v>42329</v>
          </cell>
        </row>
        <row r="1428">
          <cell r="AB1428">
            <v>42330</v>
          </cell>
        </row>
        <row r="1429">
          <cell r="AB1429">
            <v>42331</v>
          </cell>
        </row>
        <row r="1430">
          <cell r="AB1430">
            <v>42332</v>
          </cell>
        </row>
        <row r="1431">
          <cell r="AB1431">
            <v>42333</v>
          </cell>
        </row>
        <row r="1432">
          <cell r="AB1432">
            <v>42334</v>
          </cell>
        </row>
        <row r="1433">
          <cell r="AB1433">
            <v>42335</v>
          </cell>
        </row>
        <row r="1434">
          <cell r="AB1434">
            <v>42336</v>
          </cell>
        </row>
        <row r="1435">
          <cell r="AB1435">
            <v>42337</v>
          </cell>
        </row>
        <row r="1436">
          <cell r="AB1436">
            <v>42338</v>
          </cell>
        </row>
        <row r="1437">
          <cell r="AB1437">
            <v>42339</v>
          </cell>
        </row>
        <row r="1438">
          <cell r="AB1438">
            <v>42340</v>
          </cell>
        </row>
        <row r="1439">
          <cell r="AB1439">
            <v>42341</v>
          </cell>
        </row>
        <row r="1440">
          <cell r="AB1440">
            <v>42342</v>
          </cell>
        </row>
        <row r="1441">
          <cell r="AB1441">
            <v>42343</v>
          </cell>
        </row>
        <row r="1442">
          <cell r="AB1442">
            <v>42344</v>
          </cell>
        </row>
        <row r="1443">
          <cell r="AB1443">
            <v>42345</v>
          </cell>
        </row>
        <row r="1444">
          <cell r="AB1444">
            <v>42346</v>
          </cell>
        </row>
        <row r="1445">
          <cell r="AB1445">
            <v>42347</v>
          </cell>
        </row>
        <row r="1446">
          <cell r="AB1446">
            <v>42348</v>
          </cell>
        </row>
        <row r="1447">
          <cell r="AB1447">
            <v>42349</v>
          </cell>
        </row>
        <row r="1448">
          <cell r="AB1448">
            <v>42350</v>
          </cell>
        </row>
        <row r="1449">
          <cell r="AB1449">
            <v>42351</v>
          </cell>
        </row>
        <row r="1450">
          <cell r="AB1450">
            <v>42352</v>
          </cell>
        </row>
        <row r="1451">
          <cell r="AB1451">
            <v>42353</v>
          </cell>
        </row>
        <row r="1452">
          <cell r="AB1452">
            <v>42354</v>
          </cell>
        </row>
        <row r="1453">
          <cell r="AB1453">
            <v>42355</v>
          </cell>
        </row>
        <row r="1454">
          <cell r="AB1454">
            <v>42356</v>
          </cell>
        </row>
        <row r="1455">
          <cell r="AB1455">
            <v>42357</v>
          </cell>
        </row>
        <row r="1456">
          <cell r="AB1456">
            <v>42358</v>
          </cell>
        </row>
        <row r="1457">
          <cell r="AB1457">
            <v>42359</v>
          </cell>
        </row>
        <row r="1458">
          <cell r="AB1458">
            <v>42360</v>
          </cell>
        </row>
        <row r="1459">
          <cell r="AB1459">
            <v>42361</v>
          </cell>
        </row>
        <row r="1460">
          <cell r="AB1460">
            <v>42362</v>
          </cell>
        </row>
        <row r="1461">
          <cell r="AB1461">
            <v>42363</v>
          </cell>
        </row>
        <row r="1462">
          <cell r="AB1462">
            <v>42364</v>
          </cell>
        </row>
        <row r="1463">
          <cell r="AB1463">
            <v>42365</v>
          </cell>
        </row>
        <row r="1464">
          <cell r="AB1464">
            <v>42366</v>
          </cell>
        </row>
        <row r="1465">
          <cell r="AB1465">
            <v>42367</v>
          </cell>
        </row>
        <row r="1466">
          <cell r="AB1466">
            <v>42368</v>
          </cell>
        </row>
        <row r="1467">
          <cell r="AB1467">
            <v>42369</v>
          </cell>
        </row>
        <row r="1468">
          <cell r="AB1468">
            <v>42370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ASS1"/>
      <sheetName val="ASS2"/>
      <sheetName val="ASS4"/>
      <sheetName val="FIN4"/>
      <sheetName val="output-FIN4"/>
      <sheetName val="FIN5"/>
      <sheetName val="output-FIN5"/>
      <sheetName val="FIN6"/>
      <sheetName val="CGE7"/>
      <sheetName val="CAP8"/>
      <sheetName val="PRICE -LT"/>
      <sheetName val="INVEST-LT"/>
      <sheetName val="SAD"/>
      <sheetName val="Result"/>
      <sheetName val="Módulo1"/>
      <sheetName val="IND"/>
      <sheetName val="Result (2)"/>
      <sheetName val="CÁLCULO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LATASA  FIGURES</v>
          </cell>
        </row>
        <row r="5">
          <cell r="B5">
            <v>0</v>
          </cell>
        </row>
        <row r="7">
          <cell r="D7" t="str">
            <v>ACTUAL</v>
          </cell>
          <cell r="G7" t="str">
            <v>BUDGET 98</v>
          </cell>
          <cell r="J7" t="str">
            <v>BUDGET 98</v>
          </cell>
        </row>
        <row r="8">
          <cell r="D8">
            <v>1997</v>
          </cell>
          <cell r="G8" t="str">
            <v>1ST REVISION</v>
          </cell>
          <cell r="J8" t="str">
            <v>2ND REVISION</v>
          </cell>
          <cell r="M8" t="str">
            <v>% VAR</v>
          </cell>
          <cell r="P8" t="str">
            <v>% VAR</v>
          </cell>
        </row>
        <row r="9">
          <cell r="G9" t="str">
            <v>1998</v>
          </cell>
          <cell r="J9" t="str">
            <v>1998</v>
          </cell>
          <cell r="M9" t="str">
            <v>1998</v>
          </cell>
          <cell r="P9" t="str">
            <v>1998</v>
          </cell>
        </row>
        <row r="10">
          <cell r="D10" t="str">
            <v>(A)</v>
          </cell>
          <cell r="G10" t="str">
            <v>(B)</v>
          </cell>
          <cell r="J10" t="str">
            <v>(C)</v>
          </cell>
          <cell r="M10" t="str">
            <v>(C)/(B)</v>
          </cell>
          <cell r="P10" t="str">
            <v>(C)/(A)</v>
          </cell>
        </row>
        <row r="13">
          <cell r="B13" t="str">
            <v>PREMISES</v>
          </cell>
        </row>
        <row r="15">
          <cell r="B15" t="str">
            <v>PRODUCTION (MM)</v>
          </cell>
          <cell r="I15">
            <v>0</v>
          </cell>
        </row>
        <row r="16">
          <cell r="B16" t="str">
            <v xml:space="preserve">    CANS 350 ML LATASA</v>
          </cell>
          <cell r="D16">
            <v>4242.4421040000007</v>
          </cell>
          <cell r="G16">
            <v>4469</v>
          </cell>
          <cell r="I16">
            <v>0</v>
          </cell>
          <cell r="J16">
            <v>3950</v>
          </cell>
          <cell r="M16">
            <v>-11.613336316849407</v>
          </cell>
          <cell r="P16">
            <v>-6.8932491435598058</v>
          </cell>
        </row>
        <row r="17">
          <cell r="B17" t="str">
            <v xml:space="preserve">    CANS 350 ML LANESA</v>
          </cell>
          <cell r="D17">
            <v>149.28820000000002</v>
          </cell>
          <cell r="G17">
            <v>714</v>
          </cell>
          <cell r="J17">
            <v>683</v>
          </cell>
          <cell r="M17">
            <v>-4.3417366946778708</v>
          </cell>
          <cell r="P17">
            <v>357.50434394680889</v>
          </cell>
        </row>
        <row r="18">
          <cell r="B18" t="str">
            <v xml:space="preserve"> TOTAL CANS</v>
          </cell>
          <cell r="D18">
            <v>4391.7303040000006</v>
          </cell>
          <cell r="G18">
            <v>5183</v>
          </cell>
          <cell r="J18">
            <v>4633</v>
          </cell>
          <cell r="M18">
            <v>-10.611614894848543</v>
          </cell>
          <cell r="P18">
            <v>5.4937275128267844</v>
          </cell>
        </row>
        <row r="19">
          <cell r="B19" t="str">
            <v xml:space="preserve">    ENDS LATASA</v>
          </cell>
          <cell r="D19">
            <v>5461.212227</v>
          </cell>
          <cell r="G19">
            <v>3241</v>
          </cell>
          <cell r="J19">
            <v>3035</v>
          </cell>
          <cell r="M19">
            <v>-6.356062943535945</v>
          </cell>
          <cell r="P19">
            <v>-44.426257873753933</v>
          </cell>
        </row>
        <row r="20">
          <cell r="B20" t="str">
            <v xml:space="preserve">    ENDS LANESA</v>
          </cell>
          <cell r="D20">
            <v>0</v>
          </cell>
          <cell r="G20">
            <v>1587</v>
          </cell>
          <cell r="J20">
            <v>1590</v>
          </cell>
          <cell r="M20">
            <v>0.1890359168241966</v>
          </cell>
        </row>
        <row r="21">
          <cell r="B21" t="str">
            <v xml:space="preserve"> TOTAL ENDS</v>
          </cell>
          <cell r="D21">
            <v>5461.212227</v>
          </cell>
          <cell r="G21">
            <v>4828</v>
          </cell>
          <cell r="J21">
            <v>4625</v>
          </cell>
          <cell r="M21">
            <v>-4.2046396023198014</v>
          </cell>
          <cell r="P21">
            <v>-15.311842723595367</v>
          </cell>
        </row>
        <row r="22">
          <cell r="M22">
            <v>0</v>
          </cell>
          <cell r="P22">
            <v>0</v>
          </cell>
        </row>
        <row r="23">
          <cell r="B23" t="str">
            <v>SALES (MM)</v>
          </cell>
          <cell r="I23">
            <v>0</v>
          </cell>
          <cell r="M23">
            <v>0</v>
          </cell>
          <cell r="P23">
            <v>0</v>
          </cell>
        </row>
        <row r="24">
          <cell r="B24" t="str">
            <v xml:space="preserve">    CANS LATASA</v>
          </cell>
          <cell r="D24">
            <v>3826.9336400000002</v>
          </cell>
          <cell r="G24">
            <v>4739</v>
          </cell>
          <cell r="I24">
            <v>0</v>
          </cell>
          <cell r="J24">
            <v>4192</v>
          </cell>
          <cell r="M24">
            <v>-11.542519518885841</v>
          </cell>
          <cell r="P24">
            <v>9.539396141710986</v>
          </cell>
        </row>
        <row r="25">
          <cell r="B25" t="str">
            <v xml:space="preserve">    CANS 350 ML LANESA</v>
          </cell>
          <cell r="D25">
            <v>115.46726099999999</v>
          </cell>
          <cell r="G25">
            <v>741</v>
          </cell>
          <cell r="J25">
            <v>710</v>
          </cell>
          <cell r="M25">
            <v>-4.1835357624831309</v>
          </cell>
          <cell r="P25">
            <v>514.89290890861264</v>
          </cell>
        </row>
        <row r="26">
          <cell r="B26" t="str">
            <v xml:space="preserve"> TOTAL CANS</v>
          </cell>
          <cell r="D26">
            <v>3942.400901</v>
          </cell>
          <cell r="G26">
            <v>5480</v>
          </cell>
          <cell r="J26">
            <v>4902</v>
          </cell>
          <cell r="M26">
            <v>-10.547445255474452</v>
          </cell>
          <cell r="P26">
            <v>24.340474829858</v>
          </cell>
        </row>
        <row r="27">
          <cell r="B27" t="str">
            <v xml:space="preserve">    ENDS LATASA</v>
          </cell>
          <cell r="D27">
            <v>5037.9947529999999</v>
          </cell>
          <cell r="G27">
            <v>4022</v>
          </cell>
          <cell r="I27">
            <v>0</v>
          </cell>
          <cell r="J27">
            <v>3500.7420000000002</v>
          </cell>
          <cell r="M27">
            <v>-12.960169070114366</v>
          </cell>
          <cell r="P27">
            <v>-30.513186860399255</v>
          </cell>
        </row>
        <row r="28">
          <cell r="B28" t="str">
            <v xml:space="preserve">    ENDS LANESA</v>
          </cell>
          <cell r="D28">
            <v>114.594731</v>
          </cell>
          <cell r="G28">
            <v>2426</v>
          </cell>
          <cell r="J28">
            <v>1783</v>
          </cell>
          <cell r="M28">
            <v>-26.504534212695795</v>
          </cell>
          <cell r="P28">
            <v>1455.9179592646367</v>
          </cell>
        </row>
        <row r="29">
          <cell r="B29" t="str">
            <v xml:space="preserve"> TOTAL ENDS</v>
          </cell>
          <cell r="D29">
            <v>5152.5894840000001</v>
          </cell>
          <cell r="G29">
            <v>6448</v>
          </cell>
          <cell r="J29">
            <v>5283.7420000000002</v>
          </cell>
          <cell r="M29">
            <v>-18.056110421836223</v>
          </cell>
          <cell r="P29">
            <v>2.545370951970062</v>
          </cell>
        </row>
        <row r="30">
          <cell r="B30">
            <v>0</v>
          </cell>
          <cell r="D30">
            <v>0</v>
          </cell>
          <cell r="G30">
            <v>0</v>
          </cell>
          <cell r="I30">
            <v>0</v>
          </cell>
          <cell r="J30">
            <v>0</v>
          </cell>
          <cell r="M30">
            <v>0</v>
          </cell>
          <cell r="P30">
            <v>0</v>
          </cell>
        </row>
        <row r="31">
          <cell r="B31" t="str">
            <v>AVG. PRICE (US$/000) LATASA</v>
          </cell>
          <cell r="D31">
            <v>95.665960274085705</v>
          </cell>
          <cell r="G31">
            <v>84.98</v>
          </cell>
          <cell r="I31">
            <v>0</v>
          </cell>
          <cell r="J31">
            <v>88.374835874148715</v>
          </cell>
          <cell r="M31">
            <v>3.9948645259457649</v>
          </cell>
          <cell r="P31">
            <v>-7.6214406660924228</v>
          </cell>
        </row>
        <row r="32">
          <cell r="B32" t="str">
            <v xml:space="preserve">   CAN 350 ML LATASA</v>
          </cell>
          <cell r="D32">
            <v>69.350748995164182</v>
          </cell>
          <cell r="G32">
            <v>62.32</v>
          </cell>
          <cell r="J32" t="str">
            <v>65,69</v>
          </cell>
          <cell r="M32">
            <v>5.4075738125802273</v>
          </cell>
          <cell r="P32">
            <v>-5.2786005172337029</v>
          </cell>
        </row>
        <row r="33">
          <cell r="B33" t="str">
            <v xml:space="preserve">   END LATASA</v>
          </cell>
          <cell r="D33">
            <v>26.315211278921527</v>
          </cell>
          <cell r="G33">
            <v>22.66</v>
          </cell>
          <cell r="J33">
            <v>22.68483587414871</v>
          </cell>
          <cell r="M33">
            <v>0.10960226897047769</v>
          </cell>
          <cell r="P33">
            <v>-13.795729649644676</v>
          </cell>
        </row>
        <row r="35">
          <cell r="B35" t="str">
            <v>AVG. PRICE (US$/000) LANESA</v>
          </cell>
          <cell r="D35">
            <v>94.086567227492509</v>
          </cell>
          <cell r="G35">
            <v>91.18</v>
          </cell>
          <cell r="J35">
            <v>88.996284273781825</v>
          </cell>
          <cell r="M35">
            <v>-2.3949503468065014</v>
          </cell>
          <cell r="P35">
            <v>-5.4102122159509296</v>
          </cell>
        </row>
        <row r="36">
          <cell r="B36" t="str">
            <v xml:space="preserve">   CAN 350 ML LANESA</v>
          </cell>
          <cell r="D36">
            <v>67.60437733038458</v>
          </cell>
          <cell r="G36">
            <v>65.69</v>
          </cell>
          <cell r="J36" t="str">
            <v>69,93</v>
          </cell>
          <cell r="M36">
            <v>6.4545592936520162</v>
          </cell>
          <cell r="P36">
            <v>3.4400474665272651</v>
          </cell>
        </row>
        <row r="37">
          <cell r="B37" t="str">
            <v xml:space="preserve">   END LANESA</v>
          </cell>
          <cell r="D37">
            <v>26.482189897107922</v>
          </cell>
          <cell r="G37">
            <v>25.49</v>
          </cell>
          <cell r="J37">
            <v>19.066284273781815</v>
          </cell>
          <cell r="M37">
            <v>-25.200924779200406</v>
          </cell>
          <cell r="P37">
            <v>-28.003370008822369</v>
          </cell>
        </row>
        <row r="38">
          <cell r="B38">
            <v>0</v>
          </cell>
          <cell r="D38">
            <v>0</v>
          </cell>
          <cell r="G38">
            <v>0</v>
          </cell>
          <cell r="I38">
            <v>0</v>
          </cell>
          <cell r="J38">
            <v>0</v>
          </cell>
          <cell r="M38">
            <v>0</v>
          </cell>
          <cell r="P38">
            <v>0</v>
          </cell>
        </row>
        <row r="39">
          <cell r="B39" t="str">
            <v>CONVERSION COSTS (AVG-US$/000)</v>
          </cell>
        </row>
        <row r="40">
          <cell r="B40" t="str">
            <v xml:space="preserve"> CANS</v>
          </cell>
          <cell r="D40">
            <v>24.085205170004446</v>
          </cell>
          <cell r="G40">
            <v>20.366512115868417</v>
          </cell>
          <cell r="I40">
            <v>0</v>
          </cell>
          <cell r="J40">
            <v>22.7807525669527</v>
          </cell>
          <cell r="M40">
            <v>11.853971054784804</v>
          </cell>
          <cell r="P40">
            <v>-5.4159912437711064</v>
          </cell>
        </row>
        <row r="41">
          <cell r="B41" t="str">
            <v xml:space="preserve">   SANTA CRUZ</v>
          </cell>
          <cell r="D41">
            <v>25.925411740342252</v>
          </cell>
          <cell r="G41">
            <v>20.386299999999999</v>
          </cell>
          <cell r="J41">
            <v>21.976833321784028</v>
          </cell>
          <cell r="M41">
            <v>7.8019715288405918</v>
          </cell>
          <cell r="P41">
            <v>-15.230533108231736</v>
          </cell>
        </row>
        <row r="42">
          <cell r="B42" t="str">
            <v xml:space="preserve">   JACAREÍ</v>
          </cell>
          <cell r="D42">
            <v>25.110615938458768</v>
          </cell>
          <cell r="G42">
            <v>18.650700000000001</v>
          </cell>
          <cell r="J42">
            <v>19.285778327989178</v>
          </cell>
          <cell r="M42">
            <v>3.4051179204489759</v>
          </cell>
          <cell r="P42">
            <v>-23.196713393033182</v>
          </cell>
        </row>
        <row r="43">
          <cell r="B43" t="str">
            <v xml:space="preserve">   POUSO ALEGRE</v>
          </cell>
          <cell r="D43">
            <v>21.662804397781176</v>
          </cell>
          <cell r="G43">
            <v>20.365148343642389</v>
          </cell>
          <cell r="J43">
            <v>26.455646155009592</v>
          </cell>
          <cell r="M43">
            <v>29.906474083055436</v>
          </cell>
          <cell r="P43">
            <v>22.124752036810737</v>
          </cell>
        </row>
        <row r="44">
          <cell r="B44" t="str">
            <v xml:space="preserve">   LANESA</v>
          </cell>
          <cell r="D44">
            <v>30.592481528258766</v>
          </cell>
          <cell r="G44">
            <v>23.645499999999998</v>
          </cell>
          <cell r="J44">
            <v>23.285800592454823</v>
          </cell>
          <cell r="M44">
            <v>-1.5212171768208556</v>
          </cell>
          <cell r="P44">
            <v>-23.883910591086391</v>
          </cell>
        </row>
        <row r="45">
          <cell r="B45" t="str">
            <v xml:space="preserve"> ENDS</v>
          </cell>
          <cell r="D45">
            <v>3.5447492187474001</v>
          </cell>
          <cell r="G45">
            <v>4.2164377073175388</v>
          </cell>
          <cell r="J45">
            <v>4.373255480649151</v>
          </cell>
          <cell r="M45">
            <v>3.7192005246385675</v>
          </cell>
          <cell r="P45">
            <v>23.372775075877392</v>
          </cell>
        </row>
        <row r="46">
          <cell r="B46" t="str">
            <v xml:space="preserve">   LANESA</v>
          </cell>
          <cell r="D46">
            <v>0</v>
          </cell>
          <cell r="G46">
            <v>4.2280910852713181</v>
          </cell>
          <cell r="J46">
            <v>5.3529189733266227</v>
          </cell>
          <cell r="M46">
            <v>26.603681552028913</v>
          </cell>
        </row>
        <row r="47">
          <cell r="B47" t="str">
            <v xml:space="preserve">   POUSO ALEGRE</v>
          </cell>
          <cell r="D47">
            <v>3.5447492187474001</v>
          </cell>
          <cell r="G47">
            <v>4.2107321944163143</v>
          </cell>
          <cell r="J47">
            <v>3.8553279914892649</v>
          </cell>
          <cell r="M47">
            <v>-8.4404371144366976</v>
          </cell>
          <cell r="P47">
            <v>8.761657132168386</v>
          </cell>
        </row>
        <row r="49">
          <cell r="B49" t="str">
            <v>LATASA  FIGURES</v>
          </cell>
        </row>
        <row r="50">
          <cell r="B50" t="str">
            <v>FINANCIAL RESULTS</v>
          </cell>
        </row>
        <row r="51">
          <cell r="B51" t="str">
            <v>1998</v>
          </cell>
        </row>
        <row r="55">
          <cell r="G55" t="str">
            <v>BUDGET 98</v>
          </cell>
          <cell r="J55" t="str">
            <v>ACTUAL 98</v>
          </cell>
          <cell r="M55" t="str">
            <v>% VAR</v>
          </cell>
        </row>
        <row r="56">
          <cell r="D56" t="str">
            <v>ACTUAL 97</v>
          </cell>
          <cell r="G56" t="str">
            <v>1ST REVISION</v>
          </cell>
          <cell r="J56" t="str">
            <v>VERSION</v>
          </cell>
          <cell r="M56" t="str">
            <v>(C)/(B)</v>
          </cell>
        </row>
        <row r="57">
          <cell r="D57" t="str">
            <v>(A)</v>
          </cell>
          <cell r="G57" t="str">
            <v>(B)</v>
          </cell>
          <cell r="J57" t="str">
            <v>(C)</v>
          </cell>
        </row>
        <row r="59">
          <cell r="B59" t="str">
            <v>NET SALES</v>
          </cell>
          <cell r="D59">
            <v>396.7704710000001</v>
          </cell>
          <cell r="G59">
            <v>376.70299999999997</v>
          </cell>
          <cell r="J59">
            <v>340.46600000000001</v>
          </cell>
          <cell r="M59">
            <v>-9.6195145777973536</v>
          </cell>
        </row>
        <row r="61">
          <cell r="B61" t="str">
            <v>COGS</v>
          </cell>
          <cell r="D61">
            <v>352.84752400000002</v>
          </cell>
          <cell r="G61">
            <v>340.23200000000003</v>
          </cell>
          <cell r="J61">
            <v>322.09699999999998</v>
          </cell>
          <cell r="M61">
            <v>5.3301864610030938</v>
          </cell>
        </row>
        <row r="62">
          <cell r="B62" t="str">
            <v>FREIGHT</v>
          </cell>
        </row>
        <row r="64">
          <cell r="B64" t="str">
            <v>GS&amp;A</v>
          </cell>
          <cell r="D64">
            <v>23.167968000000005</v>
          </cell>
          <cell r="G64">
            <v>18.017999999999997</v>
          </cell>
          <cell r="J64">
            <v>15.04</v>
          </cell>
          <cell r="M64">
            <v>16.527916527916521</v>
          </cell>
        </row>
        <row r="65">
          <cell r="B65" t="str">
            <v xml:space="preserve"> ADMINISTRATIVE</v>
          </cell>
          <cell r="D65">
            <v>19.825641000000005</v>
          </cell>
          <cell r="G65">
            <v>13.97</v>
          </cell>
          <cell r="J65">
            <v>12.185</v>
          </cell>
          <cell r="M65">
            <v>12.777380100214748</v>
          </cell>
        </row>
        <row r="66">
          <cell r="B66" t="str">
            <v xml:space="preserve"> SELLING</v>
          </cell>
          <cell r="D66">
            <v>2.1136740000000001</v>
          </cell>
          <cell r="G66">
            <v>2.5880000000000001</v>
          </cell>
          <cell r="J66">
            <v>2.3029999999999999</v>
          </cell>
          <cell r="M66">
            <v>11.012364760432773</v>
          </cell>
        </row>
        <row r="67">
          <cell r="B67" t="str">
            <v xml:space="preserve"> ADVERTISING</v>
          </cell>
          <cell r="D67">
            <v>0.476161</v>
          </cell>
          <cell r="G67">
            <v>0.68500000000000005</v>
          </cell>
          <cell r="J67">
            <v>0.27800000000000002</v>
          </cell>
          <cell r="M67">
            <v>59.416058394160586</v>
          </cell>
        </row>
        <row r="68">
          <cell r="B68" t="str">
            <v xml:space="preserve"> RECYCLING</v>
          </cell>
          <cell r="D68">
            <v>0.75249200000000005</v>
          </cell>
          <cell r="G68">
            <v>0.77500000000000002</v>
          </cell>
          <cell r="J68">
            <v>0.27400000000000002</v>
          </cell>
          <cell r="M68">
            <v>64.645161290322591</v>
          </cell>
        </row>
        <row r="70">
          <cell r="B70" t="str">
            <v xml:space="preserve">LABOR EXPENSES FOR </v>
          </cell>
          <cell r="D70">
            <v>0</v>
          </cell>
          <cell r="G70">
            <v>2.1</v>
          </cell>
          <cell r="H70" t="str">
            <v>(*)</v>
          </cell>
          <cell r="J70">
            <v>0</v>
          </cell>
          <cell r="M70">
            <v>100</v>
          </cell>
        </row>
        <row r="71">
          <cell r="B71" t="str">
            <v>RELOCATION END PLANT</v>
          </cell>
        </row>
        <row r="73">
          <cell r="B73" t="str">
            <v>OPERATING PROFIT</v>
          </cell>
          <cell r="D73">
            <v>20.754979000000073</v>
          </cell>
          <cell r="G73">
            <v>16.352999999999948</v>
          </cell>
          <cell r="I73">
            <v>0</v>
          </cell>
          <cell r="J73">
            <v>3.329000000000029</v>
          </cell>
          <cell r="M73">
            <v>-79.64287898244946</v>
          </cell>
        </row>
        <row r="75">
          <cell r="B75" t="str">
            <v>AMORTIZATION POUSO ALEGRE</v>
          </cell>
          <cell r="D75">
            <v>0</v>
          </cell>
          <cell r="G75">
            <v>2.399</v>
          </cell>
          <cell r="J75">
            <v>2.399</v>
          </cell>
          <cell r="M75" t="str">
            <v>-o-</v>
          </cell>
        </row>
        <row r="77">
          <cell r="B77" t="str">
            <v>ARGENTINA WAIVER DEBTS</v>
          </cell>
          <cell r="D77">
            <v>0</v>
          </cell>
          <cell r="G77">
            <v>1.5</v>
          </cell>
          <cell r="J77">
            <v>1.5</v>
          </cell>
          <cell r="M77" t="str">
            <v>-o-</v>
          </cell>
        </row>
        <row r="79">
          <cell r="B79" t="str">
            <v>NET FIN. RESULT/ GAIN OR LOSS</v>
          </cell>
          <cell r="D79">
            <v>-4.4631150000000011</v>
          </cell>
          <cell r="G79">
            <v>-7.4550000000000001</v>
          </cell>
          <cell r="J79">
            <v>-12.21</v>
          </cell>
          <cell r="M79">
            <v>-63.782696177062384</v>
          </cell>
        </row>
        <row r="81">
          <cell r="B81" t="str">
            <v>PBT</v>
          </cell>
          <cell r="D81">
            <v>16.291864000000071</v>
          </cell>
          <cell r="G81">
            <v>4.9989999999999473</v>
          </cell>
          <cell r="J81">
            <v>-12.78</v>
          </cell>
          <cell r="M81">
            <v>-355.65113022604731</v>
          </cell>
        </row>
        <row r="83">
          <cell r="B83" t="str">
            <v>TOTAL EQUITY INCOME</v>
          </cell>
          <cell r="D83">
            <v>0.16664543305000112</v>
          </cell>
          <cell r="G83">
            <v>19.055</v>
          </cell>
          <cell r="J83">
            <v>15.626000000000001</v>
          </cell>
          <cell r="M83">
            <v>-17.995276830228278</v>
          </cell>
        </row>
        <row r="84">
          <cell r="B84" t="str">
            <v xml:space="preserve">   ARGENTINA</v>
          </cell>
          <cell r="D84">
            <v>-1.0764969999999994</v>
          </cell>
          <cell r="G84">
            <v>2.8740000000000001</v>
          </cell>
          <cell r="J84">
            <v>2.1360000000000001</v>
          </cell>
          <cell r="M84">
            <v>-25.678496868475992</v>
          </cell>
        </row>
        <row r="85">
          <cell r="B85" t="str">
            <v xml:space="preserve">   CHILE</v>
          </cell>
          <cell r="D85">
            <v>1.7521087174000023</v>
          </cell>
          <cell r="G85">
            <v>3.3809999999999998</v>
          </cell>
          <cell r="J85">
            <v>2.444</v>
          </cell>
          <cell r="M85">
            <v>-27.7136941733215</v>
          </cell>
        </row>
        <row r="86">
          <cell r="B86" t="str">
            <v xml:space="preserve">   URUGUAY</v>
          </cell>
          <cell r="D86">
            <v>-8.0790039999999869E-2</v>
          </cell>
          <cell r="G86">
            <v>-2.1999999999999999E-2</v>
          </cell>
          <cell r="J86">
            <v>-0.1</v>
          </cell>
          <cell r="M86">
            <v>-354.54545454545462</v>
          </cell>
        </row>
        <row r="87">
          <cell r="B87" t="str">
            <v xml:space="preserve">   LANESA</v>
          </cell>
          <cell r="D87">
            <v>-0.4281762443500019</v>
          </cell>
          <cell r="G87">
            <v>12.821999999999999</v>
          </cell>
          <cell r="J87">
            <v>11.146000000000001</v>
          </cell>
          <cell r="M87">
            <v>-13.071283731087183</v>
          </cell>
        </row>
        <row r="89">
          <cell r="B89" t="str">
            <v>INCOME TAX &amp; SOCIAL CONTRIB.</v>
          </cell>
          <cell r="D89">
            <v>-1.8460139999999996</v>
          </cell>
          <cell r="G89">
            <v>-0.14399999999999999</v>
          </cell>
          <cell r="J89">
            <v>3.508</v>
          </cell>
          <cell r="M89">
            <v>2536.1111111111113</v>
          </cell>
        </row>
        <row r="91">
          <cell r="B91" t="str">
            <v>NET INCOME</v>
          </cell>
          <cell r="D91">
            <v>14.612495433050071</v>
          </cell>
          <cell r="G91">
            <v>23.909999999999947</v>
          </cell>
          <cell r="I91">
            <v>0</v>
          </cell>
          <cell r="J91">
            <v>6.3540000000000285</v>
          </cell>
          <cell r="M91">
            <v>-73.425345043914504</v>
          </cell>
        </row>
        <row r="93">
          <cell r="B93" t="str">
            <v>LANESA INCOME TAX RESERVE</v>
          </cell>
          <cell r="D93">
            <v>0</v>
          </cell>
          <cell r="G93">
            <v>0</v>
          </cell>
          <cell r="I93">
            <v>0</v>
          </cell>
          <cell r="J93">
            <v>2.6339999999999999</v>
          </cell>
          <cell r="M9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B2" t="str">
            <v>ANNUAL DEBT SERVICE</v>
          </cell>
        </row>
        <row r="3">
          <cell r="B3" t="str">
            <v>LATASA + LANESA</v>
          </cell>
        </row>
        <row r="5">
          <cell r="G5" t="str">
            <v>US$'000</v>
          </cell>
        </row>
        <row r="7">
          <cell r="C7">
            <v>1998</v>
          </cell>
          <cell r="D7">
            <v>1999</v>
          </cell>
          <cell r="E7">
            <v>2000</v>
          </cell>
          <cell r="F7">
            <v>2001</v>
          </cell>
          <cell r="G7">
            <v>2002</v>
          </cell>
        </row>
        <row r="10">
          <cell r="B10" t="str">
            <v>REPAYMENTS</v>
          </cell>
          <cell r="C10">
            <v>43.1</v>
          </cell>
          <cell r="D10">
            <v>51.613999999999997</v>
          </cell>
          <cell r="E10">
            <v>54.307000000000002</v>
          </cell>
          <cell r="F10">
            <v>49.000999999999998</v>
          </cell>
          <cell r="G10">
            <v>45.368000000000002</v>
          </cell>
        </row>
        <row r="11">
          <cell r="B11" t="str">
            <v>LATASA</v>
          </cell>
          <cell r="C11">
            <v>41.5</v>
          </cell>
          <cell r="D11">
            <v>46.68</v>
          </cell>
          <cell r="E11">
            <v>42.773000000000003</v>
          </cell>
          <cell r="F11">
            <v>37.466999999999999</v>
          </cell>
          <cell r="G11">
            <v>34.435000000000002</v>
          </cell>
        </row>
        <row r="12">
          <cell r="B12" t="str">
            <v>LANESA</v>
          </cell>
          <cell r="C12">
            <v>1.6</v>
          </cell>
          <cell r="D12">
            <v>4.9340000000000002</v>
          </cell>
          <cell r="E12">
            <v>11.534000000000001</v>
          </cell>
          <cell r="F12">
            <v>11.534000000000001</v>
          </cell>
          <cell r="G12">
            <v>10.933</v>
          </cell>
        </row>
        <row r="14">
          <cell r="B14" t="str">
            <v>INTEREST</v>
          </cell>
          <cell r="C14">
            <v>11.959</v>
          </cell>
          <cell r="D14">
            <v>17.684000000000001</v>
          </cell>
          <cell r="E14">
            <v>15.046999999999999</v>
          </cell>
          <cell r="F14">
            <v>12.423</v>
          </cell>
          <cell r="G14">
            <v>8.2579999999999991</v>
          </cell>
        </row>
        <row r="15">
          <cell r="B15" t="str">
            <v>LATASA</v>
          </cell>
          <cell r="C15">
            <v>9.0589999999999993</v>
          </cell>
          <cell r="D15">
            <v>12.951000000000001</v>
          </cell>
          <cell r="E15">
            <v>9.1039999999999992</v>
          </cell>
          <cell r="F15">
            <v>7.5369999999999999</v>
          </cell>
          <cell r="G15">
            <v>4.5279999999999996</v>
          </cell>
        </row>
        <row r="16">
          <cell r="B16" t="str">
            <v>LANESA</v>
          </cell>
          <cell r="C16">
            <v>2.9</v>
          </cell>
          <cell r="D16">
            <v>4.7329999999999997</v>
          </cell>
          <cell r="E16">
            <v>5.9429999999999996</v>
          </cell>
          <cell r="F16">
            <v>4.8860000000000001</v>
          </cell>
          <cell r="G16">
            <v>3.73</v>
          </cell>
        </row>
        <row r="18">
          <cell r="B18" t="str">
            <v>NET CASH BALANCE</v>
          </cell>
          <cell r="C18">
            <v>8.6829999999999998</v>
          </cell>
          <cell r="D18">
            <v>-33.475000000000001</v>
          </cell>
          <cell r="E18">
            <v>-42.5</v>
          </cell>
          <cell r="F18">
            <v>-15.85</v>
          </cell>
          <cell r="G18">
            <v>28.637</v>
          </cell>
        </row>
        <row r="19">
          <cell r="B19" t="str">
            <v>LATASA</v>
          </cell>
          <cell r="C19">
            <v>5.609</v>
          </cell>
          <cell r="D19">
            <v>-66.509</v>
          </cell>
          <cell r="E19">
            <v>-104.392</v>
          </cell>
          <cell r="F19">
            <v>-126.79</v>
          </cell>
          <cell r="G19">
            <v>-146.791</v>
          </cell>
        </row>
        <row r="20">
          <cell r="B20" t="str">
            <v>LANESA</v>
          </cell>
          <cell r="C20">
            <v>3.0739999999999998</v>
          </cell>
          <cell r="D20">
            <v>33.033999999999999</v>
          </cell>
          <cell r="E20">
            <v>61.892000000000003</v>
          </cell>
          <cell r="F20">
            <v>110.94</v>
          </cell>
          <cell r="G20">
            <v>175.428</v>
          </cell>
        </row>
        <row r="22">
          <cell r="B22" t="str">
            <v>NET CASH VARIATION</v>
          </cell>
          <cell r="D22">
            <v>-42.158000000000001</v>
          </cell>
          <cell r="E22">
            <v>-9.0249999999999915</v>
          </cell>
          <cell r="F22">
            <v>26.65</v>
          </cell>
          <cell r="G22">
            <v>44.487000000000009</v>
          </cell>
        </row>
        <row r="23">
          <cell r="B23" t="str">
            <v>LATASA</v>
          </cell>
          <cell r="D23">
            <v>-72.117999999999995</v>
          </cell>
          <cell r="E23">
            <v>-37.882999999999996</v>
          </cell>
          <cell r="F23">
            <v>-22.39800000000001</v>
          </cell>
          <cell r="G23">
            <v>-20.000999999999991</v>
          </cell>
        </row>
        <row r="24">
          <cell r="B24" t="str">
            <v>LANESA</v>
          </cell>
          <cell r="D24">
            <v>29.96</v>
          </cell>
          <cell r="E24">
            <v>28.858000000000004</v>
          </cell>
          <cell r="F24">
            <v>49.047999999999995</v>
          </cell>
          <cell r="G24">
            <v>64.488</v>
          </cell>
        </row>
        <row r="26">
          <cell r="B26" t="str">
            <v>OPERATING CASH GENERATION</v>
          </cell>
          <cell r="C26">
            <v>103.29300000000001</v>
          </cell>
          <cell r="D26">
            <v>24.303999999999998</v>
          </cell>
          <cell r="E26">
            <v>86.155000000000001</v>
          </cell>
          <cell r="F26">
            <v>87.445999999999998</v>
          </cell>
          <cell r="G26">
            <v>107.06299999999999</v>
          </cell>
        </row>
        <row r="27">
          <cell r="B27" t="str">
            <v>LATASA</v>
          </cell>
          <cell r="C27">
            <v>80.25</v>
          </cell>
          <cell r="D27">
            <v>-15.95</v>
          </cell>
          <cell r="E27">
            <v>34.353000000000002</v>
          </cell>
          <cell r="F27">
            <v>20.952999999999999</v>
          </cell>
          <cell r="G27">
            <v>27.109000000000002</v>
          </cell>
        </row>
        <row r="28">
          <cell r="B28" t="str">
            <v>LANESA</v>
          </cell>
          <cell r="C28">
            <v>23.042999999999999</v>
          </cell>
          <cell r="D28">
            <v>40.253999999999998</v>
          </cell>
          <cell r="E28">
            <v>51.802</v>
          </cell>
          <cell r="F28">
            <v>66.492999999999995</v>
          </cell>
          <cell r="G28">
            <v>79.953999999999994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ORIG"/>
      <sheetName val="carga"/>
      <sheetName val="cotas"/>
      <sheetName val="egfixasul"/>
      <sheetName val="egfixa sudeste"/>
      <sheetName val="mwhse"/>
      <sheetName val="Plan3"/>
      <sheetName val="mwhsul"/>
      <sheetName val="Plan1"/>
      <sheetName val="itaipu"/>
      <sheetName val="rerateio"/>
      <sheetName val="egempresasse"/>
      <sheetName val="egempresassul"/>
      <sheetName val="ctgcps"/>
      <sheetName val="cerj"/>
      <sheetName val="ceb"/>
      <sheetName val="cdsa"/>
      <sheetName val="celg"/>
      <sheetName val="escelsa"/>
      <sheetName val="celtins"/>
      <sheetName val="cemat"/>
      <sheetName val="enorte"/>
      <sheetName val="Cpfl"/>
      <sheetName val="emae"/>
      <sheetName val="ebe"/>
      <sheetName val="metropolitana"/>
      <sheetName val="elektro"/>
      <sheetName val="cesp"/>
      <sheetName val="light"/>
      <sheetName val="cemig"/>
      <sheetName val="furnas"/>
      <sheetName val="celesc"/>
      <sheetName val="enersul"/>
      <sheetName val="ceee"/>
      <sheetName val="cgtee"/>
      <sheetName val="aessul"/>
      <sheetName val="rge"/>
      <sheetName val="COPEL"/>
      <sheetName val="eletrosul"/>
      <sheetName val="GERASUL"/>
      <sheetName val="sistema"/>
      <sheetName val="chesf"/>
      <sheetName val="ctfu"/>
      <sheetName val="ctcesp"/>
      <sheetName val="ctesul"/>
      <sheetName val="ctcopel"/>
      <sheetName val="ctcgte"/>
      <sheetName val="contse98"/>
      <sheetName val="energia"/>
      <sheetName val="demanda"/>
      <sheetName val="contceee"/>
      <sheetName val="COMERCSE"/>
      <sheetName val="COMERCSUL"/>
      <sheetName val="ASS4"/>
      <sheetName val="SAD"/>
      <sheetName val="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>
        <row r="6">
          <cell r="B6" t="str">
            <v>SUPRIDORA:</v>
          </cell>
          <cell r="D6" t="str">
            <v>FURNAS</v>
          </cell>
          <cell r="F6" t="str">
            <v>SUPRIDA:</v>
          </cell>
          <cell r="H6" t="str">
            <v>CERJ</v>
          </cell>
        </row>
        <row r="8">
          <cell r="C8" t="str">
            <v xml:space="preserve">        ITAIPU</v>
          </cell>
          <cell r="F8" t="str">
            <v xml:space="preserve">       CONTRATO</v>
          </cell>
        </row>
        <row r="9">
          <cell r="C9" t="str">
            <v>ENERGIA</v>
          </cell>
          <cell r="D9" t="str">
            <v>DEMANDA</v>
          </cell>
          <cell r="F9" t="str">
            <v>ENERGIA</v>
          </cell>
          <cell r="G9" t="str">
            <v>DEMANDA</v>
          </cell>
        </row>
        <row r="10">
          <cell r="C10" t="str">
            <v>MWh</v>
          </cell>
          <cell r="D10" t="str">
            <v>kWh/h</v>
          </cell>
          <cell r="F10" t="str">
            <v>MWh</v>
          </cell>
          <cell r="G10" t="str">
            <v>kWh/h</v>
          </cell>
        </row>
        <row r="12">
          <cell r="B12" t="str">
            <v>JAN</v>
          </cell>
          <cell r="C12">
            <v>170782.62599999999</v>
          </cell>
          <cell r="D12">
            <v>292000</v>
          </cell>
          <cell r="F12">
            <v>609074.80757265899</v>
          </cell>
          <cell r="G12">
            <v>1092000</v>
          </cell>
        </row>
        <row r="13">
          <cell r="B13" t="str">
            <v>FEV</v>
          </cell>
          <cell r="C13">
            <v>160034</v>
          </cell>
          <cell r="D13">
            <v>290000</v>
          </cell>
          <cell r="F13">
            <v>567146.44135464588</v>
          </cell>
          <cell r="G13">
            <v>1115000</v>
          </cell>
        </row>
        <row r="14">
          <cell r="B14" t="str">
            <v>MAR</v>
          </cell>
          <cell r="C14">
            <v>177644.185</v>
          </cell>
          <cell r="D14">
            <v>291000</v>
          </cell>
          <cell r="F14">
            <v>592185.87620299018</v>
          </cell>
          <cell r="G14">
            <v>1117000</v>
          </cell>
        </row>
        <row r="15">
          <cell r="B15" t="str">
            <v>ABR</v>
          </cell>
          <cell r="C15">
            <v>163498.764</v>
          </cell>
          <cell r="D15">
            <v>291000</v>
          </cell>
          <cell r="F15">
            <v>562509.47535464598</v>
          </cell>
          <cell r="G15">
            <v>1131000</v>
          </cell>
        </row>
        <row r="16">
          <cell r="B16" t="str">
            <v>MAI</v>
          </cell>
          <cell r="C16">
            <v>168100.13500000001</v>
          </cell>
          <cell r="D16">
            <v>291000</v>
          </cell>
          <cell r="F16">
            <v>530258.3792456392</v>
          </cell>
          <cell r="G16">
            <v>1110000</v>
          </cell>
        </row>
        <row r="17">
          <cell r="B17" t="str">
            <v>JUN</v>
          </cell>
          <cell r="C17">
            <v>162998.709</v>
          </cell>
          <cell r="D17">
            <v>292000</v>
          </cell>
          <cell r="F17">
            <v>508957.00440220657</v>
          </cell>
          <cell r="G17">
            <v>1115000</v>
          </cell>
        </row>
        <row r="18">
          <cell r="B18" t="str">
            <v>JUL</v>
          </cell>
          <cell r="C18">
            <v>171878.764</v>
          </cell>
          <cell r="D18">
            <v>292000</v>
          </cell>
          <cell r="F18">
            <v>535232.27761530818</v>
          </cell>
          <cell r="G18">
            <v>1133000</v>
          </cell>
        </row>
        <row r="19">
          <cell r="B19" t="str">
            <v>AGO</v>
          </cell>
          <cell r="C19">
            <v>171977.954</v>
          </cell>
          <cell r="D19">
            <v>291000</v>
          </cell>
          <cell r="F19">
            <v>543853.95098497695</v>
          </cell>
          <cell r="G19">
            <v>1127000</v>
          </cell>
        </row>
        <row r="20">
          <cell r="B20" t="str">
            <v>SET</v>
          </cell>
          <cell r="C20">
            <v>164577.49900000001</v>
          </cell>
          <cell r="D20">
            <v>290000</v>
          </cell>
          <cell r="F20">
            <v>533985.01124563918</v>
          </cell>
          <cell r="G20">
            <v>1130000</v>
          </cell>
        </row>
        <row r="21">
          <cell r="B21" t="str">
            <v>OUT</v>
          </cell>
          <cell r="C21">
            <v>170211.21900000001</v>
          </cell>
          <cell r="D21">
            <v>291000</v>
          </cell>
          <cell r="F21">
            <v>563702.30672431481</v>
          </cell>
          <cell r="G21">
            <v>1136000</v>
          </cell>
        </row>
        <row r="22">
          <cell r="B22" t="str">
            <v>NOV</v>
          </cell>
          <cell r="C22">
            <v>163638.383</v>
          </cell>
          <cell r="D22">
            <v>291000</v>
          </cell>
          <cell r="F22">
            <v>561997.90535464592</v>
          </cell>
          <cell r="G22">
            <v>1135000</v>
          </cell>
        </row>
        <row r="23">
          <cell r="B23" t="str">
            <v>DEZ</v>
          </cell>
          <cell r="C23">
            <v>162833.31299999999</v>
          </cell>
          <cell r="D23">
            <v>291000</v>
          </cell>
          <cell r="F23">
            <v>625401.012942328</v>
          </cell>
          <cell r="G23">
            <v>1138000</v>
          </cell>
        </row>
        <row r="24">
          <cell r="B24" t="str">
            <v>TOTAL</v>
          </cell>
          <cell r="C24">
            <v>2008175.551</v>
          </cell>
          <cell r="F24">
            <v>6734304.449</v>
          </cell>
        </row>
        <row r="28">
          <cell r="B28" t="str">
            <v>SUPRIDORA:</v>
          </cell>
          <cell r="D28" t="str">
            <v>FURNAS</v>
          </cell>
          <cell r="F28" t="str">
            <v>SUPRIDA:</v>
          </cell>
          <cell r="H28" t="str">
            <v>CEB</v>
          </cell>
        </row>
        <row r="30">
          <cell r="C30" t="str">
            <v xml:space="preserve">        ITAIPU</v>
          </cell>
          <cell r="F30" t="str">
            <v xml:space="preserve">       CONTRATO</v>
          </cell>
        </row>
        <row r="31">
          <cell r="C31" t="str">
            <v>ENERGIA</v>
          </cell>
          <cell r="D31" t="str">
            <v>DEMANDA</v>
          </cell>
          <cell r="F31" t="str">
            <v>ENERGIA</v>
          </cell>
          <cell r="G31" t="str">
            <v>DEMANDA</v>
          </cell>
        </row>
        <row r="32">
          <cell r="C32" t="str">
            <v>MWh</v>
          </cell>
          <cell r="D32" t="str">
            <v>kWh/h</v>
          </cell>
          <cell r="F32" t="str">
            <v>MWh</v>
          </cell>
          <cell r="G32" t="str">
            <v>kWh/h</v>
          </cell>
        </row>
        <row r="34">
          <cell r="B34" t="str">
            <v>JAN</v>
          </cell>
          <cell r="C34">
            <v>79163.615000000005</v>
          </cell>
          <cell r="D34">
            <v>135000</v>
          </cell>
          <cell r="F34">
            <v>210878.5774567191</v>
          </cell>
          <cell r="G34">
            <v>475000</v>
          </cell>
        </row>
        <row r="35">
          <cell r="B35" t="str">
            <v>FEV</v>
          </cell>
          <cell r="C35">
            <v>74181.258000000002</v>
          </cell>
          <cell r="D35">
            <v>135000</v>
          </cell>
          <cell r="F35">
            <v>196553.40039778664</v>
          </cell>
          <cell r="G35">
            <v>475000</v>
          </cell>
        </row>
        <row r="36">
          <cell r="B36" t="str">
            <v>MAR</v>
          </cell>
          <cell r="C36">
            <v>82344.183999999994</v>
          </cell>
          <cell r="D36">
            <v>135000</v>
          </cell>
          <cell r="F36">
            <v>235592.75413820642</v>
          </cell>
          <cell r="G36">
            <v>480000</v>
          </cell>
        </row>
        <row r="37">
          <cell r="B37" t="str">
            <v>ABR</v>
          </cell>
          <cell r="C37">
            <v>75787.294999999998</v>
          </cell>
          <cell r="D37">
            <v>135000</v>
          </cell>
          <cell r="F37">
            <v>229385.71315402185</v>
          </cell>
          <cell r="G37">
            <v>509000</v>
          </cell>
        </row>
        <row r="38">
          <cell r="B38" t="str">
            <v>MAI</v>
          </cell>
          <cell r="C38">
            <v>77920.188999999998</v>
          </cell>
          <cell r="D38">
            <v>135000</v>
          </cell>
          <cell r="F38">
            <v>242616.99816057924</v>
          </cell>
          <cell r="G38">
            <v>519000</v>
          </cell>
        </row>
        <row r="39">
          <cell r="B39" t="str">
            <v>JUN</v>
          </cell>
          <cell r="C39">
            <v>75555.501999999993</v>
          </cell>
          <cell r="D39">
            <v>135000</v>
          </cell>
          <cell r="F39">
            <v>228893.33346938551</v>
          </cell>
          <cell r="G39">
            <v>519000</v>
          </cell>
        </row>
        <row r="40">
          <cell r="B40" t="str">
            <v>JUL</v>
          </cell>
          <cell r="C40">
            <v>79671.713000000003</v>
          </cell>
          <cell r="D40">
            <v>135000</v>
          </cell>
          <cell r="F40">
            <v>235552.70677504272</v>
          </cell>
          <cell r="G40">
            <v>508000</v>
          </cell>
        </row>
        <row r="41">
          <cell r="B41" t="str">
            <v>AGO</v>
          </cell>
          <cell r="C41">
            <v>79717.691000000006</v>
          </cell>
          <cell r="D41">
            <v>135000</v>
          </cell>
          <cell r="F41">
            <v>249245.95594539086</v>
          </cell>
          <cell r="G41">
            <v>524000</v>
          </cell>
        </row>
        <row r="42">
          <cell r="B42" t="str">
            <v>SET</v>
          </cell>
          <cell r="C42">
            <v>76287.326000000001</v>
          </cell>
          <cell r="D42">
            <v>135000</v>
          </cell>
          <cell r="F42">
            <v>249882.56923609422</v>
          </cell>
          <cell r="G42">
            <v>534000</v>
          </cell>
        </row>
        <row r="43">
          <cell r="B43" t="str">
            <v>OUT</v>
          </cell>
          <cell r="C43">
            <v>78898.748999999996</v>
          </cell>
          <cell r="D43">
            <v>135000</v>
          </cell>
          <cell r="F43">
            <v>255983.31451937859</v>
          </cell>
          <cell r="G43">
            <v>532000</v>
          </cell>
        </row>
        <row r="44">
          <cell r="B44" t="str">
            <v>NOV</v>
          </cell>
          <cell r="C44">
            <v>75852.013000000006</v>
          </cell>
          <cell r="D44">
            <v>135000</v>
          </cell>
          <cell r="F44">
            <v>243259.25054207002</v>
          </cell>
          <cell r="G44">
            <v>509000</v>
          </cell>
        </row>
        <row r="45">
          <cell r="B45" t="str">
            <v>DEZ</v>
          </cell>
          <cell r="C45">
            <v>75478.835999999996</v>
          </cell>
          <cell r="D45">
            <v>135000</v>
          </cell>
          <cell r="F45">
            <v>249337.05420532482</v>
          </cell>
          <cell r="G45">
            <v>509000</v>
          </cell>
        </row>
        <row r="46">
          <cell r="B46" t="str">
            <v>TOTAL</v>
          </cell>
          <cell r="C46">
            <v>930858.37100000004</v>
          </cell>
          <cell r="F46">
            <v>2827181.628</v>
          </cell>
        </row>
        <row r="50">
          <cell r="B50" t="str">
            <v>SUPRIDORA:</v>
          </cell>
          <cell r="D50" t="str">
            <v>CELG</v>
          </cell>
          <cell r="F50" t="str">
            <v>SUPRIDA:</v>
          </cell>
          <cell r="H50" t="str">
            <v>FURNAS</v>
          </cell>
        </row>
        <row r="52">
          <cell r="C52" t="str">
            <v xml:space="preserve">        ITAIPU</v>
          </cell>
          <cell r="F52" t="str">
            <v xml:space="preserve">       CONTRATO</v>
          </cell>
        </row>
        <row r="53">
          <cell r="C53" t="str">
            <v>ENERGIA</v>
          </cell>
          <cell r="D53" t="str">
            <v>DEMANDA</v>
          </cell>
          <cell r="F53" t="str">
            <v>ENERGIA</v>
          </cell>
          <cell r="G53" t="str">
            <v>DEMANDA</v>
          </cell>
        </row>
        <row r="54">
          <cell r="C54" t="str">
            <v>MWh</v>
          </cell>
          <cell r="D54" t="str">
            <v>kWh/h</v>
          </cell>
          <cell r="F54" t="str">
            <v>MWh</v>
          </cell>
          <cell r="G54" t="str">
            <v>kWh/h</v>
          </cell>
        </row>
        <row r="56">
          <cell r="B56" t="str">
            <v>JAN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</row>
        <row r="57">
          <cell r="B57" t="str">
            <v>FEV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</row>
        <row r="58">
          <cell r="B58" t="str">
            <v>MAR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</row>
        <row r="59">
          <cell r="B59" t="str">
            <v>ABR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</row>
        <row r="60">
          <cell r="B60" t="str">
            <v>MAI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</row>
        <row r="61">
          <cell r="B61" t="str">
            <v>JUN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B62" t="str">
            <v>JUL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B63" t="str">
            <v>AGO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</row>
        <row r="64">
          <cell r="B64" t="str">
            <v>SET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</row>
        <row r="65">
          <cell r="B65" t="str">
            <v>OUT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</row>
        <row r="66">
          <cell r="B66" t="str">
            <v>NOV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</row>
        <row r="67">
          <cell r="B67" t="str">
            <v>DEZ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</row>
        <row r="68">
          <cell r="B68" t="str">
            <v>TOTAL</v>
          </cell>
          <cell r="C68">
            <v>0</v>
          </cell>
          <cell r="F68">
            <v>0</v>
          </cell>
        </row>
        <row r="72">
          <cell r="B72" t="str">
            <v>SUPRIDORA:</v>
          </cell>
          <cell r="D72" t="str">
            <v>FURNAS</v>
          </cell>
          <cell r="F72" t="str">
            <v>SUPRIDA:</v>
          </cell>
          <cell r="H72" t="str">
            <v>CELG</v>
          </cell>
        </row>
        <row r="74">
          <cell r="C74" t="str">
            <v xml:space="preserve">        ITAIPU</v>
          </cell>
          <cell r="F74" t="str">
            <v xml:space="preserve">       CONTRATO</v>
          </cell>
        </row>
        <row r="75">
          <cell r="C75" t="str">
            <v>ENERGIA</v>
          </cell>
          <cell r="D75" t="str">
            <v>DEMANDA</v>
          </cell>
          <cell r="F75" t="str">
            <v>ENERGIA</v>
          </cell>
          <cell r="G75" t="str">
            <v>DEMANDA</v>
          </cell>
        </row>
        <row r="76">
          <cell r="C76" t="str">
            <v>MWh</v>
          </cell>
          <cell r="D76" t="str">
            <v>kWh/h</v>
          </cell>
          <cell r="F76" t="str">
            <v>MWh</v>
          </cell>
          <cell r="G76" t="str">
            <v>kWh/h</v>
          </cell>
        </row>
        <row r="78">
          <cell r="B78" t="str">
            <v>JAN</v>
          </cell>
          <cell r="C78">
            <v>134793.72</v>
          </cell>
          <cell r="D78">
            <v>230000</v>
          </cell>
          <cell r="F78">
            <v>62185.750667104439</v>
          </cell>
          <cell r="G78">
            <v>330000</v>
          </cell>
        </row>
        <row r="79">
          <cell r="B79" t="str">
            <v>FEV</v>
          </cell>
          <cell r="C79">
            <v>126310.145</v>
          </cell>
          <cell r="D79">
            <v>229000</v>
          </cell>
          <cell r="F79">
            <v>65231.70674671093</v>
          </cell>
          <cell r="G79">
            <v>330000</v>
          </cell>
        </row>
        <row r="80">
          <cell r="B80" t="str">
            <v>MAR</v>
          </cell>
          <cell r="C80">
            <v>140209.348</v>
          </cell>
          <cell r="D80">
            <v>230000</v>
          </cell>
          <cell r="F80">
            <v>88271.183865642874</v>
          </cell>
          <cell r="G80">
            <v>330000</v>
          </cell>
        </row>
        <row r="81">
          <cell r="B81" t="str">
            <v>ABR</v>
          </cell>
          <cell r="C81">
            <v>129044.78200000001</v>
          </cell>
          <cell r="D81">
            <v>230000</v>
          </cell>
          <cell r="F81">
            <v>122798.50629791722</v>
          </cell>
          <cell r="G81">
            <v>330000</v>
          </cell>
        </row>
        <row r="82">
          <cell r="B82" t="str">
            <v>MAI</v>
          </cell>
          <cell r="C82">
            <v>132676.50899999999</v>
          </cell>
          <cell r="D82">
            <v>230000</v>
          </cell>
          <cell r="F82">
            <v>140660.63819423271</v>
          </cell>
          <cell r="G82">
            <v>391000</v>
          </cell>
        </row>
        <row r="83">
          <cell r="B83" t="str">
            <v>JUN</v>
          </cell>
          <cell r="C83">
            <v>128650.103</v>
          </cell>
          <cell r="D83">
            <v>230000</v>
          </cell>
          <cell r="F83">
            <v>141489.1835287282</v>
          </cell>
          <cell r="G83">
            <v>413000</v>
          </cell>
        </row>
        <row r="84">
          <cell r="B84" t="str">
            <v>JUL</v>
          </cell>
          <cell r="C84">
            <v>135658.87</v>
          </cell>
          <cell r="D84">
            <v>230000</v>
          </cell>
          <cell r="F84">
            <v>152176.7698140993</v>
          </cell>
          <cell r="G84">
            <v>389000</v>
          </cell>
        </row>
        <row r="85">
          <cell r="B85" t="str">
            <v>AGO</v>
          </cell>
          <cell r="C85">
            <v>135737.158</v>
          </cell>
          <cell r="D85">
            <v>230000</v>
          </cell>
          <cell r="F85">
            <v>166144.50645190477</v>
          </cell>
          <cell r="G85">
            <v>420000</v>
          </cell>
        </row>
        <row r="86">
          <cell r="B86" t="str">
            <v>SET</v>
          </cell>
          <cell r="C86">
            <v>129896.19500000001</v>
          </cell>
          <cell r="D86">
            <v>229000</v>
          </cell>
          <cell r="F86">
            <v>159142.21090748231</v>
          </cell>
          <cell r="G86">
            <v>411000</v>
          </cell>
        </row>
        <row r="87">
          <cell r="B87" t="str">
            <v>OUT</v>
          </cell>
          <cell r="C87">
            <v>134342.726</v>
          </cell>
          <cell r="D87">
            <v>229000</v>
          </cell>
          <cell r="F87">
            <v>149337.35521737405</v>
          </cell>
          <cell r="G87">
            <v>390000</v>
          </cell>
        </row>
        <row r="88">
          <cell r="B88" t="str">
            <v>NOV</v>
          </cell>
          <cell r="C88">
            <v>129154.97900000001</v>
          </cell>
          <cell r="D88">
            <v>230000</v>
          </cell>
          <cell r="F88">
            <v>123689.25858555711</v>
          </cell>
          <cell r="G88">
            <v>390000</v>
          </cell>
        </row>
        <row r="89">
          <cell r="B89" t="str">
            <v>DEZ</v>
          </cell>
          <cell r="C89">
            <v>128519.561</v>
          </cell>
          <cell r="D89">
            <v>229000</v>
          </cell>
          <cell r="F89">
            <v>118638.44472324592</v>
          </cell>
          <cell r="G89">
            <v>390000</v>
          </cell>
        </row>
        <row r="90">
          <cell r="B90" t="str">
            <v>TOTAL</v>
          </cell>
          <cell r="C90">
            <v>1584994.0960000001</v>
          </cell>
          <cell r="F90">
            <v>1489765.5149999997</v>
          </cell>
        </row>
        <row r="94">
          <cell r="B94" t="str">
            <v>SUPRIDORA:</v>
          </cell>
          <cell r="D94" t="str">
            <v>FURNAS</v>
          </cell>
          <cell r="F94" t="str">
            <v>SUPRIDA:</v>
          </cell>
          <cell r="H94" t="str">
            <v>ESCELSA</v>
          </cell>
        </row>
        <row r="96">
          <cell r="C96" t="str">
            <v xml:space="preserve">        ITAIPU</v>
          </cell>
          <cell r="F96" t="str">
            <v xml:space="preserve">       CONTRATO</v>
          </cell>
        </row>
        <row r="97">
          <cell r="C97" t="str">
            <v>ENERGIA</v>
          </cell>
          <cell r="D97" t="str">
            <v>DEMANDA</v>
          </cell>
          <cell r="F97" t="str">
            <v>ENERGIA</v>
          </cell>
          <cell r="G97" t="str">
            <v>DEMANDA</v>
          </cell>
        </row>
        <row r="98">
          <cell r="C98" t="str">
            <v>MWh</v>
          </cell>
          <cell r="D98" t="str">
            <v>kWh/h</v>
          </cell>
          <cell r="F98" t="str">
            <v>MWh</v>
          </cell>
          <cell r="G98" t="str">
            <v>kWh/h</v>
          </cell>
        </row>
        <row r="100">
          <cell r="B100" t="str">
            <v>JAN</v>
          </cell>
          <cell r="C100">
            <v>148566.51300000001</v>
          </cell>
          <cell r="D100">
            <v>254000</v>
          </cell>
          <cell r="F100">
            <v>359197.80503873189</v>
          </cell>
          <cell r="G100">
            <v>561000</v>
          </cell>
        </row>
        <row r="101">
          <cell r="B101" t="str">
            <v>FEV</v>
          </cell>
          <cell r="C101">
            <v>139216.11300000001</v>
          </cell>
          <cell r="D101">
            <v>253000</v>
          </cell>
          <cell r="F101">
            <v>337961.4435288622</v>
          </cell>
          <cell r="G101">
            <v>584000</v>
          </cell>
        </row>
        <row r="102">
          <cell r="B102" t="str">
            <v>MAR</v>
          </cell>
          <cell r="C102">
            <v>154535.492</v>
          </cell>
          <cell r="D102">
            <v>254000</v>
          </cell>
          <cell r="F102">
            <v>365476.10072084167</v>
          </cell>
          <cell r="G102">
            <v>588000</v>
          </cell>
        </row>
        <row r="103">
          <cell r="B103" t="str">
            <v>ABR</v>
          </cell>
          <cell r="C103">
            <v>142230.166</v>
          </cell>
          <cell r="D103">
            <v>253000</v>
          </cell>
          <cell r="F103">
            <v>347011.44222701056</v>
          </cell>
          <cell r="G103">
            <v>600000</v>
          </cell>
        </row>
        <row r="104">
          <cell r="B104" t="str">
            <v>MAI</v>
          </cell>
          <cell r="C104">
            <v>146232.97099999999</v>
          </cell>
          <cell r="D104">
            <v>253000</v>
          </cell>
          <cell r="F104">
            <v>347763.67544398521</v>
          </cell>
          <cell r="G104">
            <v>600000</v>
          </cell>
        </row>
        <row r="105">
          <cell r="B105" t="str">
            <v>JUN</v>
          </cell>
          <cell r="C105">
            <v>141795.16</v>
          </cell>
          <cell r="D105">
            <v>254000</v>
          </cell>
          <cell r="F105">
            <v>340244.58137538913</v>
          </cell>
          <cell r="G105">
            <v>580000</v>
          </cell>
        </row>
        <row r="106">
          <cell r="B106" t="str">
            <v>JUL</v>
          </cell>
          <cell r="C106">
            <v>149520.06</v>
          </cell>
          <cell r="D106">
            <v>254000</v>
          </cell>
          <cell r="F106">
            <v>341534.91238044866</v>
          </cell>
          <cell r="G106">
            <v>583000</v>
          </cell>
        </row>
        <row r="107">
          <cell r="B107" t="str">
            <v>AGO</v>
          </cell>
          <cell r="C107">
            <v>149606.348</v>
          </cell>
          <cell r="D107">
            <v>254000</v>
          </cell>
          <cell r="F107">
            <v>347356.57726399286</v>
          </cell>
          <cell r="G107">
            <v>583000</v>
          </cell>
        </row>
        <row r="108">
          <cell r="B108" t="str">
            <v>SET</v>
          </cell>
          <cell r="C108">
            <v>143168.57399999999</v>
          </cell>
          <cell r="D108">
            <v>253000</v>
          </cell>
          <cell r="F108">
            <v>340203.54745870369</v>
          </cell>
          <cell r="G108">
            <v>602000</v>
          </cell>
        </row>
        <row r="109">
          <cell r="B109" t="str">
            <v>OUT</v>
          </cell>
          <cell r="C109">
            <v>148069.43700000001</v>
          </cell>
          <cell r="D109">
            <v>253000</v>
          </cell>
          <cell r="F109">
            <v>354660.33564821479</v>
          </cell>
          <cell r="G109">
            <v>577000</v>
          </cell>
        </row>
        <row r="110">
          <cell r="B110" t="str">
            <v>NOV</v>
          </cell>
          <cell r="C110">
            <v>142351.62299999999</v>
          </cell>
          <cell r="D110">
            <v>253000</v>
          </cell>
          <cell r="F110">
            <v>356062.94123582693</v>
          </cell>
          <cell r="G110">
            <v>567000</v>
          </cell>
        </row>
        <row r="111">
          <cell r="B111" t="str">
            <v>DEZ</v>
          </cell>
          <cell r="C111">
            <v>141651.28</v>
          </cell>
          <cell r="D111">
            <v>253000</v>
          </cell>
          <cell r="F111">
            <v>381142.81267799233</v>
          </cell>
          <cell r="G111">
            <v>567000</v>
          </cell>
        </row>
        <row r="112">
          <cell r="B112" t="str">
            <v>TOTAL</v>
          </cell>
          <cell r="C112">
            <v>1746943.737</v>
          </cell>
          <cell r="F112">
            <v>4218616.1749999998</v>
          </cell>
        </row>
        <row r="116">
          <cell r="B116" t="str">
            <v>SUPRIDORA:</v>
          </cell>
          <cell r="D116" t="str">
            <v>ELETRONORTE/SE</v>
          </cell>
          <cell r="F116" t="str">
            <v>SUPRIDA:</v>
          </cell>
          <cell r="H116" t="str">
            <v>CEMAT</v>
          </cell>
        </row>
        <row r="118">
          <cell r="C118" t="str">
            <v xml:space="preserve">        ITAIPU</v>
          </cell>
          <cell r="F118" t="str">
            <v xml:space="preserve">       CONTRATO</v>
          </cell>
        </row>
        <row r="119">
          <cell r="C119" t="str">
            <v>ENERGIA</v>
          </cell>
          <cell r="D119" t="str">
            <v>DEMANDA</v>
          </cell>
          <cell r="F119" t="str">
            <v>ENERGIA</v>
          </cell>
          <cell r="G119" t="str">
            <v>DEMANDA</v>
          </cell>
        </row>
        <row r="120">
          <cell r="C120" t="str">
            <v>MWh</v>
          </cell>
          <cell r="D120" t="str">
            <v>kWh/h</v>
          </cell>
          <cell r="F120" t="str">
            <v>MWh</v>
          </cell>
          <cell r="G120" t="str">
            <v>kWh/h</v>
          </cell>
        </row>
        <row r="122">
          <cell r="B122" t="str">
            <v>JAN</v>
          </cell>
          <cell r="C122">
            <v>44432.226000000002</v>
          </cell>
          <cell r="D122">
            <v>76000</v>
          </cell>
          <cell r="F122">
            <v>167638.86737049211</v>
          </cell>
          <cell r="G122">
            <v>334000</v>
          </cell>
        </row>
        <row r="123">
          <cell r="B123" t="str">
            <v>FEV</v>
          </cell>
          <cell r="C123">
            <v>41635.773999999998</v>
          </cell>
          <cell r="D123">
            <v>76000</v>
          </cell>
          <cell r="F123">
            <v>153935.68738005243</v>
          </cell>
          <cell r="G123">
            <v>332000</v>
          </cell>
        </row>
        <row r="124">
          <cell r="B124" t="str">
            <v>MAR</v>
          </cell>
          <cell r="C124">
            <v>46217.385999999999</v>
          </cell>
          <cell r="D124">
            <v>76000</v>
          </cell>
          <cell r="F124">
            <v>185826.57692480058</v>
          </cell>
          <cell r="G124">
            <v>330000</v>
          </cell>
        </row>
        <row r="125">
          <cell r="B125" t="str">
            <v>ABR</v>
          </cell>
          <cell r="C125">
            <v>42537.196000000004</v>
          </cell>
          <cell r="D125">
            <v>76000</v>
          </cell>
          <cell r="F125">
            <v>192232.73115902446</v>
          </cell>
          <cell r="G125">
            <v>358000</v>
          </cell>
        </row>
        <row r="126">
          <cell r="B126" t="str">
            <v>MAI</v>
          </cell>
          <cell r="C126">
            <v>43734.326999999997</v>
          </cell>
          <cell r="D126">
            <v>76000</v>
          </cell>
          <cell r="F126">
            <v>193828.16439722461</v>
          </cell>
          <cell r="G126">
            <v>342000</v>
          </cell>
        </row>
        <row r="127">
          <cell r="B127" t="str">
            <v>JUN</v>
          </cell>
          <cell r="C127">
            <v>42407.097000000002</v>
          </cell>
          <cell r="D127">
            <v>76000</v>
          </cell>
          <cell r="F127">
            <v>180055.26774970494</v>
          </cell>
          <cell r="G127">
            <v>356000</v>
          </cell>
        </row>
        <row r="128">
          <cell r="B128" t="str">
            <v>JUL</v>
          </cell>
          <cell r="C128">
            <v>44717.406000000003</v>
          </cell>
          <cell r="D128">
            <v>76000</v>
          </cell>
          <cell r="F128">
            <v>179948.75321187949</v>
          </cell>
          <cell r="G128">
            <v>359000</v>
          </cell>
        </row>
        <row r="129">
          <cell r="B129" t="str">
            <v>AGO</v>
          </cell>
          <cell r="C129">
            <v>44743.213000000003</v>
          </cell>
          <cell r="D129">
            <v>76000</v>
          </cell>
          <cell r="F129">
            <v>194947.42563772167</v>
          </cell>
          <cell r="G129">
            <v>375000</v>
          </cell>
        </row>
        <row r="130">
          <cell r="B130" t="str">
            <v>SET</v>
          </cell>
          <cell r="C130">
            <v>42817.847999999998</v>
          </cell>
          <cell r="D130">
            <v>76000</v>
          </cell>
          <cell r="F130">
            <v>201456.81288219496</v>
          </cell>
          <cell r="G130">
            <v>380000</v>
          </cell>
        </row>
        <row r="131">
          <cell r="B131" t="str">
            <v>OUT</v>
          </cell>
          <cell r="C131">
            <v>44283.563999999998</v>
          </cell>
          <cell r="D131">
            <v>76000</v>
          </cell>
          <cell r="F131">
            <v>214940.70511249022</v>
          </cell>
          <cell r="G131">
            <v>370000</v>
          </cell>
        </row>
        <row r="132">
          <cell r="B132" t="str">
            <v>NOV</v>
          </cell>
          <cell r="C132">
            <v>42573.52</v>
          </cell>
          <cell r="D132">
            <v>76000</v>
          </cell>
          <cell r="F132">
            <v>204342.53381416382</v>
          </cell>
          <cell r="G132">
            <v>370000</v>
          </cell>
        </row>
        <row r="133">
          <cell r="B133" t="str">
            <v>DEZ</v>
          </cell>
          <cell r="C133">
            <v>42364.067000000003</v>
          </cell>
          <cell r="D133">
            <v>76000</v>
          </cell>
          <cell r="F133">
            <v>202822.85036025062</v>
          </cell>
          <cell r="G133">
            <v>370000</v>
          </cell>
        </row>
        <row r="134">
          <cell r="B134" t="str">
            <v>TOTAL</v>
          </cell>
          <cell r="C134">
            <v>522463.62400000001</v>
          </cell>
          <cell r="F134">
            <v>2271976.3759999997</v>
          </cell>
        </row>
        <row r="138">
          <cell r="B138" t="str">
            <v>SUPRIDORA:</v>
          </cell>
          <cell r="D138" t="str">
            <v>CEMAT</v>
          </cell>
          <cell r="F138" t="str">
            <v>SUPRIDA:</v>
          </cell>
          <cell r="H138" t="str">
            <v>ELETRONORTE/SE</v>
          </cell>
        </row>
        <row r="140">
          <cell r="C140" t="str">
            <v xml:space="preserve">        ITAIPU</v>
          </cell>
          <cell r="F140" t="str">
            <v xml:space="preserve">       CONTRATO</v>
          </cell>
        </row>
        <row r="141">
          <cell r="C141" t="str">
            <v>ENERGIA</v>
          </cell>
          <cell r="D141" t="str">
            <v>DEMANDA</v>
          </cell>
          <cell r="F141" t="str">
            <v>ENERGIA</v>
          </cell>
          <cell r="G141" t="str">
            <v>DEMANDA</v>
          </cell>
        </row>
        <row r="142">
          <cell r="C142" t="str">
            <v>MWh</v>
          </cell>
          <cell r="D142" t="str">
            <v>kWh/h</v>
          </cell>
          <cell r="F142" t="str">
            <v>MWh</v>
          </cell>
          <cell r="G142" t="str">
            <v>kWh/h</v>
          </cell>
        </row>
        <row r="144">
          <cell r="B144" t="str">
            <v>JAN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</row>
        <row r="145">
          <cell r="B145" t="str">
            <v>FEV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</row>
        <row r="146">
          <cell r="B146" t="str">
            <v>MAR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</row>
        <row r="147">
          <cell r="B147" t="str">
            <v>ABR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</row>
        <row r="148">
          <cell r="B148" t="str">
            <v>MAI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</row>
        <row r="149">
          <cell r="B149" t="str">
            <v>JUN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</row>
        <row r="150">
          <cell r="B150" t="str">
            <v>JUL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</row>
        <row r="151">
          <cell r="B151" t="str">
            <v>AGO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</row>
        <row r="152">
          <cell r="B152" t="str">
            <v>SET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</row>
        <row r="153">
          <cell r="B153" t="str">
            <v>OUT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</row>
        <row r="154">
          <cell r="B154" t="str">
            <v>NOV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</row>
        <row r="155">
          <cell r="B155" t="str">
            <v>DEZ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</row>
        <row r="156">
          <cell r="B156" t="str">
            <v>TOTAL</v>
          </cell>
          <cell r="C156">
            <v>0</v>
          </cell>
          <cell r="F156">
            <v>0</v>
          </cell>
        </row>
        <row r="160">
          <cell r="B160" t="str">
            <v>SUPRIDORA:</v>
          </cell>
          <cell r="D160" t="str">
            <v>FURNAS</v>
          </cell>
          <cell r="F160" t="str">
            <v>SUPRIDA:</v>
          </cell>
          <cell r="H160" t="str">
            <v>ELETRONORTE/SE</v>
          </cell>
        </row>
        <row r="162">
          <cell r="C162" t="str">
            <v xml:space="preserve">        ITAIPU</v>
          </cell>
          <cell r="F162" t="str">
            <v xml:space="preserve">       CONTRATO</v>
          </cell>
        </row>
        <row r="163">
          <cell r="C163" t="str">
            <v>ENERGIA</v>
          </cell>
          <cell r="D163" t="str">
            <v>DEMANDA</v>
          </cell>
          <cell r="F163" t="str">
            <v>ENERGIA</v>
          </cell>
          <cell r="G163" t="str">
            <v>DEMANDA</v>
          </cell>
        </row>
        <row r="164">
          <cell r="C164" t="str">
            <v>MWh</v>
          </cell>
          <cell r="D164" t="str">
            <v>kWh/h</v>
          </cell>
          <cell r="F164" t="str">
            <v>MWh</v>
          </cell>
          <cell r="G164" t="str">
            <v>kWh/h</v>
          </cell>
        </row>
        <row r="166">
          <cell r="B166" t="str">
            <v>JAN</v>
          </cell>
          <cell r="C166">
            <v>44432.226000000002</v>
          </cell>
          <cell r="D166">
            <v>76000</v>
          </cell>
          <cell r="F166">
            <v>78535.424560902728</v>
          </cell>
          <cell r="G166">
            <v>373000</v>
          </cell>
        </row>
        <row r="167">
          <cell r="B167" t="str">
            <v>FEV</v>
          </cell>
          <cell r="C167">
            <v>41635.773999999998</v>
          </cell>
          <cell r="D167">
            <v>76000</v>
          </cell>
          <cell r="F167">
            <v>74281.608802195609</v>
          </cell>
          <cell r="G167">
            <v>373000</v>
          </cell>
        </row>
        <row r="168">
          <cell r="B168" t="str">
            <v>MAR</v>
          </cell>
          <cell r="C168">
            <v>46217.385999999999</v>
          </cell>
          <cell r="D168">
            <v>76000</v>
          </cell>
          <cell r="F168">
            <v>99488.707537311013</v>
          </cell>
          <cell r="G168">
            <v>373000</v>
          </cell>
        </row>
        <row r="169">
          <cell r="B169" t="str">
            <v>ABR</v>
          </cell>
          <cell r="C169">
            <v>42537.196000000004</v>
          </cell>
          <cell r="D169">
            <v>76000</v>
          </cell>
          <cell r="F169">
            <v>108294.11947264196</v>
          </cell>
          <cell r="G169">
            <v>388000</v>
          </cell>
        </row>
        <row r="170">
          <cell r="B170" t="str">
            <v>MAI</v>
          </cell>
          <cell r="C170">
            <v>43734.326999999997</v>
          </cell>
          <cell r="D170">
            <v>76000</v>
          </cell>
          <cell r="F170">
            <v>107662.83168554583</v>
          </cell>
          <cell r="G170">
            <v>373000</v>
          </cell>
        </row>
        <row r="171">
          <cell r="B171" t="str">
            <v>JUN</v>
          </cell>
          <cell r="C171">
            <v>42407.097000000002</v>
          </cell>
          <cell r="D171">
            <v>76000</v>
          </cell>
          <cell r="F171">
            <v>97121.956463422161</v>
          </cell>
          <cell r="G171">
            <v>386000</v>
          </cell>
        </row>
        <row r="172">
          <cell r="B172" t="str">
            <v>JUL</v>
          </cell>
          <cell r="C172">
            <v>44717.406000000003</v>
          </cell>
          <cell r="D172">
            <v>76000</v>
          </cell>
          <cell r="F172">
            <v>94663.05835028796</v>
          </cell>
          <cell r="G172">
            <v>390000</v>
          </cell>
        </row>
        <row r="173">
          <cell r="B173" t="str">
            <v>AGO</v>
          </cell>
          <cell r="C173">
            <v>44743.213000000003</v>
          </cell>
          <cell r="D173">
            <v>76000</v>
          </cell>
          <cell r="F173">
            <v>112258.75680972121</v>
          </cell>
          <cell r="G173">
            <v>411000</v>
          </cell>
        </row>
        <row r="174">
          <cell r="B174" t="str">
            <v>SET</v>
          </cell>
          <cell r="C174">
            <v>42817.847999999998</v>
          </cell>
          <cell r="D174">
            <v>76000</v>
          </cell>
          <cell r="F174">
            <v>122913.71227174468</v>
          </cell>
          <cell r="G174">
            <v>417000</v>
          </cell>
        </row>
        <row r="175">
          <cell r="B175" t="str">
            <v>OUT</v>
          </cell>
          <cell r="C175">
            <v>44283.563999999998</v>
          </cell>
          <cell r="D175">
            <v>76000</v>
          </cell>
          <cell r="F175">
            <v>133515.00726912543</v>
          </cell>
          <cell r="G175">
            <v>261000</v>
          </cell>
        </row>
        <row r="176">
          <cell r="B176" t="str">
            <v>NOV</v>
          </cell>
          <cell r="C176">
            <v>42573.52</v>
          </cell>
          <cell r="D176">
            <v>76000</v>
          </cell>
          <cell r="F176">
            <v>125091.3347076115</v>
          </cell>
          <cell r="G176">
            <v>261000</v>
          </cell>
        </row>
        <row r="177">
          <cell r="B177" t="str">
            <v>DEZ</v>
          </cell>
          <cell r="C177">
            <v>42364.067000000003</v>
          </cell>
          <cell r="D177">
            <v>76000</v>
          </cell>
          <cell r="F177">
            <v>119509.8580694898</v>
          </cell>
          <cell r="G177">
            <v>261000</v>
          </cell>
        </row>
        <row r="178">
          <cell r="B178" t="str">
            <v>TOTAL</v>
          </cell>
          <cell r="C178">
            <v>522463.62400000001</v>
          </cell>
          <cell r="F178">
            <v>1273336.3759999997</v>
          </cell>
        </row>
        <row r="182">
          <cell r="B182" t="str">
            <v>SUPRIDORA:</v>
          </cell>
          <cell r="D182" t="str">
            <v>ELETRONORTE/SE</v>
          </cell>
          <cell r="F182" t="str">
            <v>SUPRIDA:</v>
          </cell>
          <cell r="H182" t="str">
            <v>FURNAS</v>
          </cell>
        </row>
        <row r="184">
          <cell r="C184" t="str">
            <v xml:space="preserve">        ITAIPU</v>
          </cell>
          <cell r="F184" t="str">
            <v xml:space="preserve">       CONTRATO</v>
          </cell>
        </row>
        <row r="185">
          <cell r="C185" t="str">
            <v>ENERGIA</v>
          </cell>
          <cell r="D185" t="str">
            <v>DEMANDA</v>
          </cell>
          <cell r="F185" t="str">
            <v>ENERGIA</v>
          </cell>
          <cell r="G185" t="str">
            <v>DEMANDA</v>
          </cell>
        </row>
        <row r="186">
          <cell r="C186" t="str">
            <v>MWh</v>
          </cell>
          <cell r="D186" t="str">
            <v>kWh/h</v>
          </cell>
          <cell r="F186" t="str">
            <v>MWh</v>
          </cell>
          <cell r="G186" t="str">
            <v>kWh/h</v>
          </cell>
        </row>
        <row r="188">
          <cell r="B188" t="str">
            <v>JAN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</row>
        <row r="189">
          <cell r="B189" t="str">
            <v>FEV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</row>
        <row r="190">
          <cell r="B190" t="str">
            <v>MAR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</row>
        <row r="191">
          <cell r="B191" t="str">
            <v>ABR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B192" t="str">
            <v>MAI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</row>
        <row r="193">
          <cell r="B193" t="str">
            <v>JUN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</row>
        <row r="194">
          <cell r="B194" t="str">
            <v>JUL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</row>
        <row r="195">
          <cell r="B195" t="str">
            <v>AGO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</row>
        <row r="196">
          <cell r="B196" t="str">
            <v>SET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</row>
        <row r="197">
          <cell r="B197" t="str">
            <v>OUT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</row>
        <row r="198">
          <cell r="B198" t="str">
            <v>NOV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</row>
        <row r="199">
          <cell r="B199" t="str">
            <v>DEZ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</row>
        <row r="200">
          <cell r="B200" t="str">
            <v>TOTAL</v>
          </cell>
          <cell r="C200">
            <v>0</v>
          </cell>
          <cell r="F200">
            <v>0</v>
          </cell>
        </row>
        <row r="204">
          <cell r="B204" t="str">
            <v>SUPRIDORA:</v>
          </cell>
          <cell r="D204" t="str">
            <v>CESP</v>
          </cell>
          <cell r="F204" t="str">
            <v>SUPRIDA:</v>
          </cell>
          <cell r="H204" t="str">
            <v>CPFL</v>
          </cell>
        </row>
        <row r="206">
          <cell r="C206" t="str">
            <v xml:space="preserve">        ITAIPU</v>
          </cell>
          <cell r="F206" t="str">
            <v xml:space="preserve">       CONTRATO</v>
          </cell>
        </row>
        <row r="207">
          <cell r="C207" t="str">
            <v>ENERGIA</v>
          </cell>
          <cell r="D207" t="str">
            <v>DEMANDA</v>
          </cell>
          <cell r="F207" t="str">
            <v>ENERGIA</v>
          </cell>
          <cell r="G207" t="str">
            <v>DEMANDA</v>
          </cell>
        </row>
        <row r="208">
          <cell r="C208" t="str">
            <v>MWh</v>
          </cell>
          <cell r="D208" t="str">
            <v>kWh/h</v>
          </cell>
          <cell r="F208" t="str">
            <v>MWh</v>
          </cell>
          <cell r="G208" t="str">
            <v>kWh/h</v>
          </cell>
        </row>
        <row r="210">
          <cell r="B210" t="str">
            <v>JAN</v>
          </cell>
          <cell r="C210">
            <v>472167.25199999998</v>
          </cell>
          <cell r="D210">
            <v>806000</v>
          </cell>
          <cell r="F210">
            <v>1142137.716989853</v>
          </cell>
          <cell r="G210">
            <v>2261000</v>
          </cell>
        </row>
        <row r="211">
          <cell r="B211" t="str">
            <v>FEV</v>
          </cell>
          <cell r="C211">
            <v>442450.24099999998</v>
          </cell>
          <cell r="D211">
            <v>803000</v>
          </cell>
          <cell r="F211">
            <v>1064071.7986641824</v>
          </cell>
          <cell r="G211">
            <v>2267000</v>
          </cell>
        </row>
        <row r="212">
          <cell r="B212" t="str">
            <v>MAR</v>
          </cell>
          <cell r="C212">
            <v>491137.587</v>
          </cell>
          <cell r="D212">
            <v>806000</v>
          </cell>
          <cell r="F212">
            <v>1204908.2247051285</v>
          </cell>
          <cell r="G212">
            <v>2271000</v>
          </cell>
        </row>
        <row r="213">
          <cell r="B213" t="str">
            <v>ABR</v>
          </cell>
          <cell r="C213">
            <v>452029.36599999998</v>
          </cell>
          <cell r="D213">
            <v>804000</v>
          </cell>
          <cell r="F213">
            <v>1140303.5513996095</v>
          </cell>
          <cell r="G213">
            <v>2441000</v>
          </cell>
        </row>
        <row r="214">
          <cell r="B214" t="str">
            <v>MAI</v>
          </cell>
          <cell r="C214">
            <v>464750.89899999998</v>
          </cell>
          <cell r="D214">
            <v>804000</v>
          </cell>
          <cell r="F214">
            <v>1187617.9753202</v>
          </cell>
          <cell r="G214">
            <v>2490000</v>
          </cell>
        </row>
        <row r="215">
          <cell r="B215" t="str">
            <v>JUN</v>
          </cell>
          <cell r="C215">
            <v>450646.85100000002</v>
          </cell>
          <cell r="D215">
            <v>807000</v>
          </cell>
          <cell r="F215">
            <v>1128418.0829190849</v>
          </cell>
          <cell r="G215">
            <v>2536000</v>
          </cell>
        </row>
        <row r="216">
          <cell r="B216" t="str">
            <v>JUL</v>
          </cell>
          <cell r="C216">
            <v>475197.77399999998</v>
          </cell>
          <cell r="D216">
            <v>806000</v>
          </cell>
          <cell r="F216">
            <v>1206101.4060319031</v>
          </cell>
          <cell r="G216">
            <v>2581000</v>
          </cell>
        </row>
        <row r="217">
          <cell r="B217" t="str">
            <v>AGO</v>
          </cell>
          <cell r="C217">
            <v>475472.00900000002</v>
          </cell>
          <cell r="D217">
            <v>806000</v>
          </cell>
          <cell r="F217">
            <v>1276680.8572190544</v>
          </cell>
          <cell r="G217">
            <v>2565000</v>
          </cell>
        </row>
        <row r="218">
          <cell r="B218" t="str">
            <v>SET</v>
          </cell>
          <cell r="C218">
            <v>455011.77299999999</v>
          </cell>
          <cell r="D218">
            <v>802000</v>
          </cell>
          <cell r="F218">
            <v>1251638.3521983067</v>
          </cell>
          <cell r="G218">
            <v>2527000</v>
          </cell>
        </row>
        <row r="219">
          <cell r="B219" t="str">
            <v>OUT</v>
          </cell>
          <cell r="C219">
            <v>470587.47</v>
          </cell>
          <cell r="D219">
            <v>803000</v>
          </cell>
          <cell r="F219">
            <v>1291445.4967271867</v>
          </cell>
          <cell r="G219">
            <v>2475000</v>
          </cell>
        </row>
        <row r="220">
          <cell r="B220" t="str">
            <v>NOV</v>
          </cell>
          <cell r="C220">
            <v>452415.37400000001</v>
          </cell>
          <cell r="D220">
            <v>805000</v>
          </cell>
          <cell r="F220">
            <v>1255549.3720623683</v>
          </cell>
          <cell r="G220">
            <v>2475000</v>
          </cell>
        </row>
        <row r="221">
          <cell r="B221" t="str">
            <v>DEZ</v>
          </cell>
          <cell r="C221">
            <v>450189.57699999999</v>
          </cell>
          <cell r="D221">
            <v>804000</v>
          </cell>
          <cell r="F221">
            <v>1254350.9927631218</v>
          </cell>
          <cell r="G221">
            <v>2475000</v>
          </cell>
        </row>
        <row r="222">
          <cell r="B222" t="str">
            <v>TOTAL</v>
          </cell>
          <cell r="C222">
            <v>5552056.1729999995</v>
          </cell>
          <cell r="F222">
            <v>14403223.827</v>
          </cell>
        </row>
        <row r="226">
          <cell r="B226" t="str">
            <v>SUPRIDORA:</v>
          </cell>
          <cell r="D226" t="str">
            <v>CESP</v>
          </cell>
          <cell r="F226" t="str">
            <v>SUPRIDA:</v>
          </cell>
          <cell r="H226" t="str">
            <v>ELETROPAULO</v>
          </cell>
        </row>
        <row r="228">
          <cell r="C228" t="str">
            <v xml:space="preserve">        ITAIPU</v>
          </cell>
          <cell r="F228" t="str">
            <v xml:space="preserve">       CONTRATO</v>
          </cell>
        </row>
        <row r="229">
          <cell r="C229" t="str">
            <v>ENERGIA</v>
          </cell>
          <cell r="D229" t="str">
            <v>DEMANDA</v>
          </cell>
          <cell r="F229" t="str">
            <v>ENERGIA</v>
          </cell>
          <cell r="G229" t="str">
            <v>DEMANDA</v>
          </cell>
        </row>
        <row r="230">
          <cell r="C230" t="str">
            <v>MWh</v>
          </cell>
          <cell r="D230" t="str">
            <v>kWh/h</v>
          </cell>
          <cell r="F230" t="str">
            <v>MWh</v>
          </cell>
          <cell r="G230" t="str">
            <v>kWh/h</v>
          </cell>
        </row>
        <row r="232">
          <cell r="B232" t="str">
            <v>JAN</v>
          </cell>
          <cell r="C232">
            <v>659232.91200000001</v>
          </cell>
          <cell r="D232">
            <v>2886000</v>
          </cell>
          <cell r="F232">
            <v>1359047.8086637575</v>
          </cell>
          <cell r="G232">
            <v>5805000</v>
          </cell>
        </row>
        <row r="233">
          <cell r="B233" t="str">
            <v>FEV</v>
          </cell>
          <cell r="C233">
            <v>617742.46100000001</v>
          </cell>
          <cell r="D233">
            <v>2873000</v>
          </cell>
          <cell r="F233">
            <v>1267535.0530999962</v>
          </cell>
          <cell r="G233">
            <v>6102000</v>
          </cell>
        </row>
        <row r="234">
          <cell r="B234" t="str">
            <v>MAR</v>
          </cell>
          <cell r="C234">
            <v>685719.01199999999</v>
          </cell>
          <cell r="D234">
            <v>2884000</v>
          </cell>
          <cell r="F234">
            <v>1474391.3678278448</v>
          </cell>
          <cell r="G234">
            <v>6179000</v>
          </cell>
        </row>
        <row r="235">
          <cell r="B235" t="str">
            <v>ABR</v>
          </cell>
          <cell r="C235">
            <v>631116.69299999997</v>
          </cell>
          <cell r="D235">
            <v>2878000</v>
          </cell>
          <cell r="F235">
            <v>1403384.1963299068</v>
          </cell>
          <cell r="G235">
            <v>6485000</v>
          </cell>
        </row>
        <row r="236">
          <cell r="B236" t="str">
            <v>MAI</v>
          </cell>
          <cell r="C236">
            <v>648878.30900000001</v>
          </cell>
          <cell r="D236">
            <v>2880000</v>
          </cell>
          <cell r="F236">
            <v>1529937.9510719278</v>
          </cell>
          <cell r="G236">
            <v>6763000</v>
          </cell>
        </row>
        <row r="237">
          <cell r="B237" t="str">
            <v>JUN</v>
          </cell>
          <cell r="C237">
            <v>629186.446</v>
          </cell>
          <cell r="D237">
            <v>2889000</v>
          </cell>
          <cell r="F237">
            <v>1508525.5110223405</v>
          </cell>
          <cell r="G237">
            <v>6806000</v>
          </cell>
        </row>
        <row r="238">
          <cell r="B238" t="str">
            <v>JUL</v>
          </cell>
          <cell r="C238">
            <v>663464.08100000001</v>
          </cell>
          <cell r="D238">
            <v>2886000</v>
          </cell>
          <cell r="F238">
            <v>1554718.2852572359</v>
          </cell>
          <cell r="G238">
            <v>6698000</v>
          </cell>
        </row>
        <row r="239">
          <cell r="B239" t="str">
            <v>AGO</v>
          </cell>
          <cell r="C239">
            <v>663846.96400000004</v>
          </cell>
          <cell r="D239">
            <v>2884000</v>
          </cell>
          <cell r="F239">
            <v>1568295.014379685</v>
          </cell>
          <cell r="G239">
            <v>6722000</v>
          </cell>
        </row>
        <row r="240">
          <cell r="B240" t="str">
            <v>SET</v>
          </cell>
          <cell r="C240">
            <v>635280.68599999999</v>
          </cell>
          <cell r="D240">
            <v>2873000</v>
          </cell>
          <cell r="F240">
            <v>1510266.6662136512</v>
          </cell>
          <cell r="G240">
            <v>6648000</v>
          </cell>
        </row>
        <row r="241">
          <cell r="B241" t="str">
            <v>OUT</v>
          </cell>
          <cell r="C241">
            <v>657027.24199999997</v>
          </cell>
          <cell r="D241">
            <v>2876000</v>
          </cell>
          <cell r="F241">
            <v>1529455.5469875629</v>
          </cell>
          <cell r="G241">
            <v>6317000</v>
          </cell>
        </row>
        <row r="242">
          <cell r="B242" t="str">
            <v>NOV</v>
          </cell>
          <cell r="C242">
            <v>631655.63300000003</v>
          </cell>
          <cell r="D242">
            <v>2880000</v>
          </cell>
          <cell r="F242">
            <v>1476335.8595035772</v>
          </cell>
          <cell r="G242">
            <v>6375000</v>
          </cell>
        </row>
        <row r="243">
          <cell r="B243" t="str">
            <v>DEZ</v>
          </cell>
          <cell r="C243">
            <v>628548.00699999998</v>
          </cell>
          <cell r="D243">
            <v>2877000</v>
          </cell>
          <cell r="F243">
            <v>1444128.2936425123</v>
          </cell>
          <cell r="G243">
            <v>6263000</v>
          </cell>
        </row>
        <row r="244">
          <cell r="B244" t="str">
            <v>TOTAL</v>
          </cell>
          <cell r="C244">
            <v>7751698.4459999995</v>
          </cell>
          <cell r="F244">
            <v>17626021.553999998</v>
          </cell>
        </row>
        <row r="248">
          <cell r="B248" t="str">
            <v>SUPRIDORA:</v>
          </cell>
          <cell r="D248" t="str">
            <v>FURNAS</v>
          </cell>
          <cell r="F248" t="str">
            <v>SUPRIDA:</v>
          </cell>
          <cell r="H248" t="str">
            <v>CESP</v>
          </cell>
        </row>
        <row r="250">
          <cell r="C250" t="str">
            <v xml:space="preserve">        ITAIPU</v>
          </cell>
          <cell r="F250" t="str">
            <v xml:space="preserve">       CONTRATO</v>
          </cell>
        </row>
        <row r="251">
          <cell r="C251" t="str">
            <v>ENERGIA</v>
          </cell>
          <cell r="D251" t="str">
            <v>DEMANDA</v>
          </cell>
          <cell r="F251" t="str">
            <v>ENERGIA</v>
          </cell>
          <cell r="G251" t="str">
            <v>DEMANDA</v>
          </cell>
        </row>
        <row r="252">
          <cell r="C252" t="str">
            <v>MWh</v>
          </cell>
          <cell r="D252" t="str">
            <v>kWh/h</v>
          </cell>
          <cell r="F252" t="str">
            <v>MWh</v>
          </cell>
          <cell r="G252" t="str">
            <v>kWh/h</v>
          </cell>
        </row>
        <row r="254">
          <cell r="B254" t="str">
            <v>JAN</v>
          </cell>
          <cell r="C254">
            <v>2526948.1140000001</v>
          </cell>
          <cell r="D254">
            <v>4314000</v>
          </cell>
          <cell r="F254">
            <v>1297683.8951079901</v>
          </cell>
          <cell r="G254">
            <v>1270000</v>
          </cell>
        </row>
        <row r="255">
          <cell r="B255" t="str">
            <v>FEV</v>
          </cell>
          <cell r="C255">
            <v>2367908.3969999999</v>
          </cell>
          <cell r="D255">
            <v>4295000</v>
          </cell>
          <cell r="F255">
            <v>1186155.4765002923</v>
          </cell>
          <cell r="G255">
            <v>1631000</v>
          </cell>
        </row>
        <row r="256">
          <cell r="B256" t="str">
            <v>MAR</v>
          </cell>
          <cell r="C256">
            <v>2628473.69</v>
          </cell>
          <cell r="D256">
            <v>4312000</v>
          </cell>
          <cell r="F256">
            <v>1514574.0745419506</v>
          </cell>
          <cell r="G256">
            <v>1865000</v>
          </cell>
        </row>
        <row r="257">
          <cell r="B257" t="str">
            <v>ABR</v>
          </cell>
          <cell r="C257">
            <v>2419174.0290000001</v>
          </cell>
          <cell r="D257">
            <v>4303000</v>
          </cell>
          <cell r="F257">
            <v>1538966.7937521338</v>
          </cell>
          <cell r="G257">
            <v>2382000</v>
          </cell>
        </row>
        <row r="258">
          <cell r="B258" t="str">
            <v>MAI</v>
          </cell>
          <cell r="C258">
            <v>2487257.219</v>
          </cell>
          <cell r="D258">
            <v>4305000</v>
          </cell>
          <cell r="F258">
            <v>1750662.9922490083</v>
          </cell>
          <cell r="G258">
            <v>2652000</v>
          </cell>
        </row>
        <row r="259">
          <cell r="B259" t="str">
            <v>JUN</v>
          </cell>
          <cell r="C259">
            <v>2411775.074</v>
          </cell>
          <cell r="D259">
            <v>4319000</v>
          </cell>
          <cell r="F259">
            <v>1674899.7518628538</v>
          </cell>
          <cell r="G259">
            <v>2712000</v>
          </cell>
        </row>
        <row r="260">
          <cell r="B260" t="str">
            <v>JUL</v>
          </cell>
          <cell r="C260">
            <v>2543166.8820000002</v>
          </cell>
          <cell r="D260">
            <v>4314000</v>
          </cell>
          <cell r="F260">
            <v>1703136.4191001942</v>
          </cell>
          <cell r="G260">
            <v>2747000</v>
          </cell>
        </row>
        <row r="261">
          <cell r="B261" t="str">
            <v>AGO</v>
          </cell>
          <cell r="C261">
            <v>2544634.5350000001</v>
          </cell>
          <cell r="D261">
            <v>4312000</v>
          </cell>
          <cell r="F261">
            <v>1868806.1517414609</v>
          </cell>
          <cell r="G261">
            <v>2534000</v>
          </cell>
        </row>
        <row r="262">
          <cell r="B262" t="str">
            <v>SET</v>
          </cell>
          <cell r="C262">
            <v>2435135.2949999999</v>
          </cell>
          <cell r="D262">
            <v>4295000</v>
          </cell>
          <cell r="F262">
            <v>1823642.4159997767</v>
          </cell>
          <cell r="G262">
            <v>2454000</v>
          </cell>
        </row>
        <row r="263">
          <cell r="B263" t="str">
            <v>OUT</v>
          </cell>
          <cell r="C263">
            <v>2518493.4220000003</v>
          </cell>
          <cell r="D263">
            <v>4299000</v>
          </cell>
          <cell r="F263">
            <v>1800899.0905131632</v>
          </cell>
          <cell r="G263">
            <v>2108000</v>
          </cell>
        </row>
        <row r="264">
          <cell r="B264" t="str">
            <v>NOV</v>
          </cell>
          <cell r="C264">
            <v>2421239.872</v>
          </cell>
          <cell r="D264">
            <v>4306000</v>
          </cell>
          <cell r="F264">
            <v>1733057.3024775414</v>
          </cell>
          <cell r="G264">
            <v>2324000</v>
          </cell>
        </row>
        <row r="265">
          <cell r="B265" t="str">
            <v>DEZ</v>
          </cell>
          <cell r="C265">
            <v>2409327.8309999998</v>
          </cell>
          <cell r="D265">
            <v>4301000</v>
          </cell>
          <cell r="F265">
            <v>1800400.0801536264</v>
          </cell>
          <cell r="G265">
            <v>1790000</v>
          </cell>
        </row>
        <row r="266">
          <cell r="B266" t="str">
            <v>TOTAL</v>
          </cell>
          <cell r="C266">
            <v>29713534.359999999</v>
          </cell>
          <cell r="F266">
            <v>19692884.443999991</v>
          </cell>
        </row>
        <row r="270">
          <cell r="B270" t="str">
            <v>SUPRIDORA:</v>
          </cell>
          <cell r="D270" t="str">
            <v>FURNAS</v>
          </cell>
          <cell r="F270" t="str">
            <v>SUPRIDA:</v>
          </cell>
          <cell r="H270" t="str">
            <v>LIGHT</v>
          </cell>
        </row>
        <row r="272">
          <cell r="C272" t="str">
            <v xml:space="preserve">        ITAIPU</v>
          </cell>
          <cell r="F272" t="str">
            <v xml:space="preserve">       CONTRATO</v>
          </cell>
        </row>
        <row r="273">
          <cell r="C273" t="str">
            <v>ENERGIA</v>
          </cell>
          <cell r="D273" t="str">
            <v>DEMANDA</v>
          </cell>
          <cell r="F273" t="str">
            <v>ENERGIA</v>
          </cell>
          <cell r="G273" t="str">
            <v>DEMANDA</v>
          </cell>
        </row>
        <row r="274">
          <cell r="C274" t="str">
            <v>MWh</v>
          </cell>
          <cell r="D274" t="str">
            <v>kWh/h</v>
          </cell>
          <cell r="F274" t="str">
            <v>MWh</v>
          </cell>
          <cell r="G274" t="str">
            <v>kWh/h</v>
          </cell>
        </row>
        <row r="276">
          <cell r="B276" t="str">
            <v>JAN</v>
          </cell>
          <cell r="C276">
            <v>694208.61800000002</v>
          </cell>
          <cell r="D276">
            <v>1185000</v>
          </cell>
          <cell r="F276">
            <v>1493393.5759514151</v>
          </cell>
          <cell r="G276">
            <v>2295000</v>
          </cell>
        </row>
        <row r="277">
          <cell r="B277" t="str">
            <v>FEV</v>
          </cell>
          <cell r="C277">
            <v>650516.88600000006</v>
          </cell>
          <cell r="D277">
            <v>1180000</v>
          </cell>
          <cell r="F277">
            <v>1332040.0513467535</v>
          </cell>
          <cell r="G277">
            <v>2328000</v>
          </cell>
        </row>
        <row r="278">
          <cell r="B278" t="str">
            <v>MAR</v>
          </cell>
          <cell r="C278">
            <v>722099.94299999997</v>
          </cell>
          <cell r="D278">
            <v>1185000</v>
          </cell>
          <cell r="F278">
            <v>1510562.69452324</v>
          </cell>
          <cell r="G278">
            <v>2343000</v>
          </cell>
        </row>
        <row r="279">
          <cell r="B279" t="str">
            <v>ABR</v>
          </cell>
          <cell r="C279">
            <v>664600.68999999994</v>
          </cell>
          <cell r="D279">
            <v>1182000</v>
          </cell>
          <cell r="F279">
            <v>1381896.7102819092</v>
          </cell>
          <cell r="G279">
            <v>2447000</v>
          </cell>
        </row>
        <row r="280">
          <cell r="B280" t="str">
            <v>MAI</v>
          </cell>
          <cell r="C280">
            <v>683304.65</v>
          </cell>
          <cell r="D280">
            <v>1183000</v>
          </cell>
          <cell r="F280">
            <v>1224307.5781964331</v>
          </cell>
          <cell r="G280">
            <v>2203000</v>
          </cell>
        </row>
        <row r="281">
          <cell r="B281" t="str">
            <v>JUN</v>
          </cell>
          <cell r="C281">
            <v>662568.03300000005</v>
          </cell>
          <cell r="D281">
            <v>1186000</v>
          </cell>
          <cell r="F281">
            <v>1189496.4551295917</v>
          </cell>
          <cell r="G281">
            <v>2152000</v>
          </cell>
        </row>
        <row r="282">
          <cell r="B282" t="str">
            <v>JUL</v>
          </cell>
          <cell r="C282">
            <v>698664.27300000004</v>
          </cell>
          <cell r="D282">
            <v>1185000</v>
          </cell>
          <cell r="F282">
            <v>1227162.4552033325</v>
          </cell>
          <cell r="G282">
            <v>2230000</v>
          </cell>
        </row>
        <row r="283">
          <cell r="B283" t="str">
            <v>AGO</v>
          </cell>
          <cell r="C283">
            <v>699067.47</v>
          </cell>
          <cell r="D283">
            <v>1185000</v>
          </cell>
          <cell r="F283">
            <v>1239209.2764471027</v>
          </cell>
          <cell r="G283">
            <v>2278000</v>
          </cell>
        </row>
        <row r="284">
          <cell r="B284" t="str">
            <v>SET</v>
          </cell>
          <cell r="C284">
            <v>668985.603</v>
          </cell>
          <cell r="D284">
            <v>1180000</v>
          </cell>
          <cell r="F284">
            <v>1248349.0088466485</v>
          </cell>
          <cell r="G284">
            <v>2384000</v>
          </cell>
        </row>
        <row r="285">
          <cell r="B285" t="str">
            <v>OUT</v>
          </cell>
          <cell r="C285">
            <v>691885.92700000003</v>
          </cell>
          <cell r="D285">
            <v>1181000</v>
          </cell>
          <cell r="F285">
            <v>1349492.4045433048</v>
          </cell>
          <cell r="G285">
            <v>2271000</v>
          </cell>
        </row>
        <row r="286">
          <cell r="B286" t="str">
            <v>NOV</v>
          </cell>
          <cell r="C286">
            <v>665168.223</v>
          </cell>
          <cell r="D286">
            <v>1183000</v>
          </cell>
          <cell r="F286">
            <v>1376158.9782112222</v>
          </cell>
          <cell r="G286">
            <v>2216000</v>
          </cell>
        </row>
        <row r="287">
          <cell r="B287" t="str">
            <v>DEZ</v>
          </cell>
          <cell r="C287">
            <v>661895.72100000002</v>
          </cell>
          <cell r="D287">
            <v>1182000</v>
          </cell>
          <cell r="F287">
            <v>1538924.2563190463</v>
          </cell>
          <cell r="G287">
            <v>2292000</v>
          </cell>
        </row>
        <row r="288">
          <cell r="B288" t="str">
            <v>TOTAL</v>
          </cell>
          <cell r="C288">
            <v>8162966.0370000005</v>
          </cell>
          <cell r="F288">
            <v>16110993.444999998</v>
          </cell>
        </row>
        <row r="292">
          <cell r="B292" t="str">
            <v>SUPRIDORA:</v>
          </cell>
          <cell r="D292" t="str">
            <v>FURNAS</v>
          </cell>
          <cell r="F292" t="str">
            <v>SUPRIDA:</v>
          </cell>
          <cell r="H292" t="str">
            <v>CEMIG</v>
          </cell>
        </row>
        <row r="294">
          <cell r="C294" t="str">
            <v xml:space="preserve">        ITAIPU</v>
          </cell>
          <cell r="F294" t="str">
            <v xml:space="preserve">       CONTRATO</v>
          </cell>
        </row>
        <row r="295">
          <cell r="C295" t="str">
            <v>ENERGIA</v>
          </cell>
          <cell r="D295" t="str">
            <v>DEMANDA</v>
          </cell>
          <cell r="F295" t="str">
            <v>ENERGIA</v>
          </cell>
          <cell r="G295" t="str">
            <v>DEMANDA</v>
          </cell>
        </row>
        <row r="296">
          <cell r="C296" t="str">
            <v>MWh</v>
          </cell>
          <cell r="D296" t="str">
            <v>kWh/h</v>
          </cell>
          <cell r="F296" t="str">
            <v>MWh</v>
          </cell>
          <cell r="G296" t="str">
            <v>kWh/h</v>
          </cell>
        </row>
        <row r="298">
          <cell r="B298" t="str">
            <v>JAN</v>
          </cell>
          <cell r="C298">
            <v>1013677.52</v>
          </cell>
          <cell r="D298">
            <v>1730000</v>
          </cell>
          <cell r="F298">
            <v>0</v>
          </cell>
          <cell r="G298">
            <v>0</v>
          </cell>
        </row>
        <row r="299">
          <cell r="B299" t="str">
            <v>FEV</v>
          </cell>
          <cell r="C299">
            <v>949879.22400000005</v>
          </cell>
          <cell r="D299">
            <v>1722000</v>
          </cell>
          <cell r="F299">
            <v>0</v>
          </cell>
          <cell r="G299">
            <v>0</v>
          </cell>
        </row>
        <row r="300">
          <cell r="B300" t="str">
            <v>MAR</v>
          </cell>
          <cell r="C300">
            <v>1054404.1950000001</v>
          </cell>
          <cell r="D300">
            <v>1729000</v>
          </cell>
          <cell r="F300">
            <v>0</v>
          </cell>
          <cell r="G300">
            <v>0</v>
          </cell>
        </row>
        <row r="301">
          <cell r="B301" t="str">
            <v>ABR</v>
          </cell>
          <cell r="C301">
            <v>970444.27500000002</v>
          </cell>
          <cell r="D301">
            <v>1726000</v>
          </cell>
          <cell r="F301">
            <v>0</v>
          </cell>
          <cell r="G301">
            <v>0</v>
          </cell>
        </row>
        <row r="302">
          <cell r="B302" t="str">
            <v>MAI</v>
          </cell>
          <cell r="C302">
            <v>997755.63899999997</v>
          </cell>
          <cell r="D302">
            <v>1727000</v>
          </cell>
          <cell r="F302">
            <v>0</v>
          </cell>
          <cell r="G302">
            <v>0</v>
          </cell>
        </row>
        <row r="303">
          <cell r="B303" t="str">
            <v>JUN</v>
          </cell>
          <cell r="C303">
            <v>967476.20600000001</v>
          </cell>
          <cell r="D303">
            <v>1732000</v>
          </cell>
          <cell r="F303">
            <v>0</v>
          </cell>
          <cell r="G303">
            <v>0</v>
          </cell>
        </row>
        <row r="304">
          <cell r="B304" t="str">
            <v>JUL</v>
          </cell>
          <cell r="C304">
            <v>1020183.629</v>
          </cell>
          <cell r="D304">
            <v>1730000</v>
          </cell>
          <cell r="F304">
            <v>0</v>
          </cell>
          <cell r="G304">
            <v>0</v>
          </cell>
        </row>
        <row r="305">
          <cell r="B305" t="str">
            <v>AGO</v>
          </cell>
          <cell r="C305">
            <v>1020772.374</v>
          </cell>
          <cell r="D305">
            <v>1730000</v>
          </cell>
          <cell r="F305">
            <v>0</v>
          </cell>
          <cell r="G305">
            <v>0</v>
          </cell>
        </row>
        <row r="306">
          <cell r="B306" t="str">
            <v>SET</v>
          </cell>
          <cell r="C306">
            <v>976847.08799999999</v>
          </cell>
          <cell r="D306">
            <v>1723000</v>
          </cell>
          <cell r="F306">
            <v>0</v>
          </cell>
          <cell r="G306">
            <v>0</v>
          </cell>
        </row>
        <row r="307">
          <cell r="B307" t="str">
            <v>OUT</v>
          </cell>
          <cell r="C307">
            <v>1010285.946</v>
          </cell>
          <cell r="D307">
            <v>1725000</v>
          </cell>
          <cell r="F307">
            <v>0</v>
          </cell>
          <cell r="G307">
            <v>0</v>
          </cell>
        </row>
        <row r="308">
          <cell r="B308" t="str">
            <v>NOV</v>
          </cell>
          <cell r="C308">
            <v>971272.98199999996</v>
          </cell>
          <cell r="D308">
            <v>1727000</v>
          </cell>
          <cell r="F308">
            <v>0</v>
          </cell>
          <cell r="G308">
            <v>0</v>
          </cell>
        </row>
        <row r="309">
          <cell r="B309" t="str">
            <v>DEZ</v>
          </cell>
          <cell r="C309">
            <v>966494.50300000003</v>
          </cell>
          <cell r="D309">
            <v>1725000</v>
          </cell>
          <cell r="F309">
            <v>8924.153540042229</v>
          </cell>
          <cell r="G309">
            <v>0</v>
          </cell>
        </row>
        <row r="310">
          <cell r="B310" t="str">
            <v>TOTAL</v>
          </cell>
          <cell r="C310">
            <v>11919493.581000002</v>
          </cell>
          <cell r="F310">
            <v>8924.153540042229</v>
          </cell>
        </row>
        <row r="314">
          <cell r="B314" t="str">
            <v>SUPRIDORA:</v>
          </cell>
          <cell r="D314" t="str">
            <v>CEMIG</v>
          </cell>
          <cell r="F314" t="str">
            <v>SUPRIDA:</v>
          </cell>
          <cell r="H314" t="str">
            <v>FURNAS</v>
          </cell>
        </row>
        <row r="316">
          <cell r="C316" t="str">
            <v xml:space="preserve">        ITAIPU</v>
          </cell>
          <cell r="F316" t="str">
            <v xml:space="preserve">       CONTRATO</v>
          </cell>
        </row>
        <row r="317">
          <cell r="C317" t="str">
            <v>ENERGIA</v>
          </cell>
          <cell r="D317" t="str">
            <v>DEMANDA</v>
          </cell>
          <cell r="F317" t="str">
            <v>ENERGIA</v>
          </cell>
          <cell r="G317" t="str">
            <v>DEMANDA</v>
          </cell>
        </row>
        <row r="318">
          <cell r="C318" t="str">
            <v>MWh</v>
          </cell>
          <cell r="D318" t="str">
            <v>kWh/h</v>
          </cell>
          <cell r="F318" t="str">
            <v>MWh</v>
          </cell>
          <cell r="G318" t="str">
            <v>kWh/h</v>
          </cell>
        </row>
        <row r="320">
          <cell r="B320" t="str">
            <v>JAN</v>
          </cell>
          <cell r="C320">
            <v>0</v>
          </cell>
          <cell r="D320">
            <v>0</v>
          </cell>
          <cell r="F320">
            <v>250370.63957418362</v>
          </cell>
          <cell r="G320">
            <v>0</v>
          </cell>
        </row>
        <row r="321">
          <cell r="B321" t="str">
            <v>FEV</v>
          </cell>
          <cell r="C321">
            <v>0</v>
          </cell>
          <cell r="D321">
            <v>0</v>
          </cell>
          <cell r="F321">
            <v>76122.843074569479</v>
          </cell>
          <cell r="G321">
            <v>0</v>
          </cell>
        </row>
        <row r="322">
          <cell r="B322" t="str">
            <v>MAR</v>
          </cell>
          <cell r="C322">
            <v>0</v>
          </cell>
          <cell r="D322">
            <v>0</v>
          </cell>
          <cell r="F322">
            <v>247259.18187820632</v>
          </cell>
          <cell r="G322">
            <v>0</v>
          </cell>
        </row>
        <row r="323">
          <cell r="B323" t="str">
            <v>ABR</v>
          </cell>
          <cell r="C323">
            <v>0</v>
          </cell>
          <cell r="D323">
            <v>0</v>
          </cell>
          <cell r="F323">
            <v>79273.619388623629</v>
          </cell>
          <cell r="G323">
            <v>241000</v>
          </cell>
        </row>
        <row r="324">
          <cell r="B324" t="str">
            <v>MAI</v>
          </cell>
          <cell r="C324">
            <v>0</v>
          </cell>
          <cell r="D324">
            <v>0</v>
          </cell>
          <cell r="F324">
            <v>13753.627876127604</v>
          </cell>
          <cell r="G324">
            <v>361000</v>
          </cell>
        </row>
        <row r="325">
          <cell r="B325" t="str">
            <v>JUN</v>
          </cell>
          <cell r="C325">
            <v>0</v>
          </cell>
          <cell r="D325">
            <v>0</v>
          </cell>
          <cell r="F325">
            <v>20463.380237692501</v>
          </cell>
          <cell r="G325">
            <v>340000</v>
          </cell>
        </row>
        <row r="326">
          <cell r="B326" t="str">
            <v>JUL</v>
          </cell>
          <cell r="C326">
            <v>0</v>
          </cell>
          <cell r="D326">
            <v>0</v>
          </cell>
          <cell r="F326">
            <v>75380.869028170127</v>
          </cell>
          <cell r="G326">
            <v>384000</v>
          </cell>
        </row>
        <row r="327">
          <cell r="B327" t="str">
            <v>AGO</v>
          </cell>
          <cell r="C327">
            <v>0</v>
          </cell>
          <cell r="D327">
            <v>0</v>
          </cell>
          <cell r="F327">
            <v>24376.913891596254</v>
          </cell>
          <cell r="G327">
            <v>0</v>
          </cell>
        </row>
        <row r="328">
          <cell r="B328" t="str">
            <v>SET</v>
          </cell>
          <cell r="C328">
            <v>0</v>
          </cell>
          <cell r="D328">
            <v>0</v>
          </cell>
          <cell r="F328">
            <v>48096.445971058682</v>
          </cell>
          <cell r="G328">
            <v>128000</v>
          </cell>
        </row>
        <row r="329">
          <cell r="B329" t="str">
            <v>OUT</v>
          </cell>
          <cell r="C329">
            <v>0</v>
          </cell>
          <cell r="D329">
            <v>0</v>
          </cell>
          <cell r="F329">
            <v>78696.828375021927</v>
          </cell>
          <cell r="G329">
            <v>103000</v>
          </cell>
        </row>
        <row r="330">
          <cell r="B330" t="str">
            <v>NOV</v>
          </cell>
          <cell r="C330">
            <v>0</v>
          </cell>
          <cell r="D330">
            <v>0</v>
          </cell>
          <cell r="F330">
            <v>125946.37924479228</v>
          </cell>
          <cell r="G330">
            <v>109000</v>
          </cell>
        </row>
        <row r="331">
          <cell r="B331" t="str">
            <v>DEZ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</row>
        <row r="332">
          <cell r="B332" t="str">
            <v>TOTAL</v>
          </cell>
          <cell r="F332">
            <v>1039740.7285400424</v>
          </cell>
        </row>
        <row r="336">
          <cell r="B336" t="str">
            <v>SUPRIDORA:</v>
          </cell>
          <cell r="D336" t="str">
            <v>FURNAS</v>
          </cell>
          <cell r="F336" t="str">
            <v>SUPRIDA:</v>
          </cell>
          <cell r="H336" t="str">
            <v>CELTINS-SE</v>
          </cell>
        </row>
        <row r="338">
          <cell r="C338" t="str">
            <v xml:space="preserve">        ITAIPU</v>
          </cell>
          <cell r="F338" t="str">
            <v xml:space="preserve">       CONTRATO</v>
          </cell>
        </row>
        <row r="339">
          <cell r="C339" t="str">
            <v>ENERGIA</v>
          </cell>
          <cell r="D339" t="str">
            <v>DEMANDA</v>
          </cell>
          <cell r="F339" t="str">
            <v>ENERGIA</v>
          </cell>
          <cell r="G339" t="str">
            <v>DEMANDA</v>
          </cell>
        </row>
        <row r="340">
          <cell r="C340" t="str">
            <v>MWh</v>
          </cell>
          <cell r="D340" t="str">
            <v>kWh/h</v>
          </cell>
          <cell r="F340" t="str">
            <v>MWh</v>
          </cell>
          <cell r="G340" t="str">
            <v>kWh/h</v>
          </cell>
        </row>
        <row r="342">
          <cell r="B342" t="str">
            <v>JAN</v>
          </cell>
          <cell r="C342">
            <v>2994.085</v>
          </cell>
          <cell r="D342">
            <v>5000</v>
          </cell>
          <cell r="F342">
            <v>5667.8286522753779</v>
          </cell>
          <cell r="G342">
            <v>15000</v>
          </cell>
        </row>
        <row r="343">
          <cell r="B343" t="str">
            <v>FEV</v>
          </cell>
          <cell r="C343">
            <v>2805.645</v>
          </cell>
          <cell r="D343">
            <v>5000</v>
          </cell>
          <cell r="F343">
            <v>5298.3456651108499</v>
          </cell>
          <cell r="G343">
            <v>15000</v>
          </cell>
        </row>
        <row r="344">
          <cell r="B344" t="str">
            <v>MAR</v>
          </cell>
          <cell r="C344">
            <v>3114.3789999999999</v>
          </cell>
          <cell r="D344">
            <v>5000</v>
          </cell>
          <cell r="F344">
            <v>6049.9383862310378</v>
          </cell>
          <cell r="G344">
            <v>16000</v>
          </cell>
        </row>
        <row r="345">
          <cell r="B345" t="str">
            <v>ABR</v>
          </cell>
          <cell r="C345">
            <v>2866.3879999999999</v>
          </cell>
          <cell r="D345">
            <v>5000</v>
          </cell>
          <cell r="F345">
            <v>7214.452140023338</v>
          </cell>
          <cell r="G345">
            <v>17000</v>
          </cell>
        </row>
        <row r="346">
          <cell r="B346" t="str">
            <v>MAI</v>
          </cell>
          <cell r="C346">
            <v>2947.0569999999998</v>
          </cell>
          <cell r="D346">
            <v>5000</v>
          </cell>
          <cell r="F346">
            <v>7053.6897911318547</v>
          </cell>
          <cell r="G346">
            <v>16000</v>
          </cell>
        </row>
        <row r="347">
          <cell r="B347" t="str">
            <v>JUN</v>
          </cell>
          <cell r="C347">
            <v>2857.6210000000001</v>
          </cell>
          <cell r="D347">
            <v>5000</v>
          </cell>
          <cell r="F347">
            <v>7296.0312753792305</v>
          </cell>
          <cell r="G347">
            <v>17000</v>
          </cell>
        </row>
        <row r="348">
          <cell r="B348" t="str">
            <v>JUL</v>
          </cell>
          <cell r="C348">
            <v>3013.3020000000001</v>
          </cell>
          <cell r="D348">
            <v>5000</v>
          </cell>
          <cell r="F348">
            <v>6211.9955495915983</v>
          </cell>
          <cell r="G348">
            <v>16000</v>
          </cell>
        </row>
        <row r="349">
          <cell r="B349" t="str">
            <v>AGO</v>
          </cell>
          <cell r="C349">
            <v>3015.0410000000002</v>
          </cell>
          <cell r="D349">
            <v>5000</v>
          </cell>
          <cell r="F349">
            <v>6844.6322788798125</v>
          </cell>
          <cell r="G349">
            <v>17000</v>
          </cell>
        </row>
        <row r="350">
          <cell r="B350" t="str">
            <v>SET</v>
          </cell>
          <cell r="C350">
            <v>2885.3</v>
          </cell>
          <cell r="D350">
            <v>5000</v>
          </cell>
          <cell r="F350">
            <v>7550.4992998833141</v>
          </cell>
          <cell r="G350">
            <v>19000</v>
          </cell>
        </row>
        <row r="351">
          <cell r="B351" t="str">
            <v>OUT</v>
          </cell>
          <cell r="C351">
            <v>2984.0680000000002</v>
          </cell>
          <cell r="D351">
            <v>5000</v>
          </cell>
          <cell r="F351">
            <v>6800.0626884480744</v>
          </cell>
          <cell r="G351">
            <v>19000</v>
          </cell>
        </row>
        <row r="352">
          <cell r="B352" t="str">
            <v>NOV</v>
          </cell>
          <cell r="C352">
            <v>2868.8359999999998</v>
          </cell>
          <cell r="D352">
            <v>5000</v>
          </cell>
          <cell r="F352">
            <v>6016.9749684947492</v>
          </cell>
          <cell r="G352">
            <v>19000</v>
          </cell>
        </row>
        <row r="353">
          <cell r="B353" t="str">
            <v>DEZ</v>
          </cell>
          <cell r="C353">
            <v>2854.721</v>
          </cell>
          <cell r="D353">
            <v>5000</v>
          </cell>
          <cell r="F353">
            <v>6669.1063045507581</v>
          </cell>
          <cell r="G353">
            <v>18000</v>
          </cell>
        </row>
        <row r="354">
          <cell r="B354" t="str">
            <v>TOTAL</v>
          </cell>
          <cell r="C354">
            <v>35206.442999999999</v>
          </cell>
          <cell r="F354">
            <v>78673.557000000001</v>
          </cell>
        </row>
        <row r="358">
          <cell r="B358" t="str">
            <v>SUPRIDORA:</v>
          </cell>
          <cell r="D358" t="str">
            <v>CDSA</v>
          </cell>
          <cell r="F358" t="str">
            <v>SUPRIDA:</v>
          </cell>
          <cell r="H358" t="str">
            <v>CELG</v>
          </cell>
        </row>
        <row r="360">
          <cell r="C360" t="str">
            <v xml:space="preserve">        ITAIPU</v>
          </cell>
          <cell r="F360" t="str">
            <v xml:space="preserve">       CONTRATO</v>
          </cell>
        </row>
        <row r="361">
          <cell r="C361" t="str">
            <v>ENERGIA</v>
          </cell>
          <cell r="D361" t="str">
            <v>DEMANDA</v>
          </cell>
          <cell r="F361" t="str">
            <v>ENERGIA</v>
          </cell>
          <cell r="G361" t="str">
            <v>DEMANDA</v>
          </cell>
        </row>
        <row r="362">
          <cell r="C362" t="str">
            <v>MWh</v>
          </cell>
          <cell r="D362" t="str">
            <v>kWh/h</v>
          </cell>
          <cell r="F362" t="str">
            <v>MWh</v>
          </cell>
          <cell r="G362" t="str">
            <v>kWh/h</v>
          </cell>
        </row>
        <row r="364">
          <cell r="B364" t="str">
            <v>JAN</v>
          </cell>
          <cell r="C364">
            <v>0</v>
          </cell>
          <cell r="D364">
            <v>0</v>
          </cell>
          <cell r="F364">
            <v>315127.66399999999</v>
          </cell>
          <cell r="G364">
            <v>620000</v>
          </cell>
        </row>
        <row r="365">
          <cell r="B365" t="str">
            <v>FEV</v>
          </cell>
          <cell r="C365">
            <v>0</v>
          </cell>
          <cell r="D365">
            <v>0</v>
          </cell>
          <cell r="F365">
            <v>295294.32699999999</v>
          </cell>
          <cell r="G365">
            <v>620000</v>
          </cell>
        </row>
        <row r="366">
          <cell r="B366" t="str">
            <v>MAR</v>
          </cell>
          <cell r="C366">
            <v>0</v>
          </cell>
          <cell r="D366">
            <v>0</v>
          </cell>
          <cell r="F366">
            <v>327788.59600000002</v>
          </cell>
          <cell r="G366">
            <v>620000</v>
          </cell>
        </row>
        <row r="367">
          <cell r="B367" t="str">
            <v>ABR</v>
          </cell>
          <cell r="C367">
            <v>0</v>
          </cell>
          <cell r="D367">
            <v>0</v>
          </cell>
          <cell r="F367">
            <v>301687.50099999999</v>
          </cell>
          <cell r="G367">
            <v>620000</v>
          </cell>
        </row>
        <row r="368">
          <cell r="B368" t="str">
            <v>MAI</v>
          </cell>
          <cell r="C368">
            <v>0</v>
          </cell>
          <cell r="D368">
            <v>0</v>
          </cell>
          <cell r="F368">
            <v>310177.93900000001</v>
          </cell>
          <cell r="G368">
            <v>620000</v>
          </cell>
        </row>
        <row r="369">
          <cell r="B369" t="str">
            <v>JUN</v>
          </cell>
          <cell r="C369">
            <v>0</v>
          </cell>
          <cell r="D369">
            <v>0</v>
          </cell>
          <cell r="F369">
            <v>300764.80099999998</v>
          </cell>
          <cell r="G369">
            <v>620000</v>
          </cell>
        </row>
        <row r="370">
          <cell r="B370" t="str">
            <v>JUL</v>
          </cell>
          <cell r="C370">
            <v>0</v>
          </cell>
          <cell r="D370">
            <v>0</v>
          </cell>
          <cell r="F370">
            <v>317150.255</v>
          </cell>
          <cell r="G370">
            <v>620000</v>
          </cell>
        </row>
        <row r="371">
          <cell r="B371" t="str">
            <v>AGO</v>
          </cell>
          <cell r="C371">
            <v>0</v>
          </cell>
          <cell r="D371">
            <v>0</v>
          </cell>
          <cell r="F371">
            <v>317333.28200000001</v>
          </cell>
          <cell r="G371">
            <v>620000</v>
          </cell>
        </row>
        <row r="372">
          <cell r="B372" t="str">
            <v>SET</v>
          </cell>
          <cell r="C372">
            <v>0</v>
          </cell>
          <cell r="D372">
            <v>0</v>
          </cell>
          <cell r="F372">
            <v>303677.98</v>
          </cell>
          <cell r="G372">
            <v>620000</v>
          </cell>
        </row>
        <row r="373">
          <cell r="B373" t="str">
            <v>OUT</v>
          </cell>
          <cell r="C373">
            <v>0</v>
          </cell>
          <cell r="D373">
            <v>0</v>
          </cell>
          <cell r="F373">
            <v>314073.30699999997</v>
          </cell>
          <cell r="G373">
            <v>620000</v>
          </cell>
        </row>
        <row r="374">
          <cell r="B374" t="str">
            <v>NOV</v>
          </cell>
          <cell r="C374">
            <v>0</v>
          </cell>
          <cell r="D374">
            <v>0</v>
          </cell>
          <cell r="F374">
            <v>301945.12599999999</v>
          </cell>
          <cell r="G374">
            <v>620000</v>
          </cell>
        </row>
        <row r="375">
          <cell r="B375" t="str">
            <v>DEZ</v>
          </cell>
          <cell r="C375">
            <v>0</v>
          </cell>
          <cell r="D375">
            <v>0</v>
          </cell>
          <cell r="F375">
            <v>300459.61300000001</v>
          </cell>
          <cell r="G375">
            <v>620000</v>
          </cell>
        </row>
        <row r="376">
          <cell r="B376" t="str">
            <v>TOTAL</v>
          </cell>
          <cell r="F376">
            <v>3705480.3910000003</v>
          </cell>
        </row>
        <row r="380">
          <cell r="B380" t="str">
            <v>SUPRIDORA:</v>
          </cell>
          <cell r="D380" t="str">
            <v>FURNAS</v>
          </cell>
          <cell r="F380" t="str">
            <v>SUPRIDA:</v>
          </cell>
          <cell r="H380" t="str">
            <v>CDSA</v>
          </cell>
        </row>
        <row r="382">
          <cell r="C382" t="str">
            <v xml:space="preserve">        ITAIPU</v>
          </cell>
          <cell r="F382" t="str">
            <v xml:space="preserve">       CONTRATO</v>
          </cell>
        </row>
        <row r="383">
          <cell r="C383" t="str">
            <v>ENERGIA</v>
          </cell>
          <cell r="D383" t="str">
            <v>DEMANDA</v>
          </cell>
          <cell r="F383" t="str">
            <v>ENERGIA</v>
          </cell>
          <cell r="G383" t="str">
            <v>DEMANDA</v>
          </cell>
        </row>
        <row r="384">
          <cell r="C384" t="str">
            <v>MWh</v>
          </cell>
          <cell r="D384" t="str">
            <v>kWh/h</v>
          </cell>
          <cell r="F384" t="str">
            <v>MWh</v>
          </cell>
          <cell r="G384" t="str">
            <v>kWh/h</v>
          </cell>
        </row>
        <row r="386">
          <cell r="B386" t="str">
            <v>JAN</v>
          </cell>
          <cell r="C386">
            <v>0</v>
          </cell>
          <cell r="D386">
            <v>0</v>
          </cell>
          <cell r="F386">
            <v>0</v>
          </cell>
          <cell r="G386">
            <v>51000</v>
          </cell>
        </row>
        <row r="387">
          <cell r="B387" t="str">
            <v>FEV</v>
          </cell>
          <cell r="C387">
            <v>0</v>
          </cell>
          <cell r="D387">
            <v>0</v>
          </cell>
          <cell r="F387">
            <v>0</v>
          </cell>
          <cell r="G387">
            <v>0</v>
          </cell>
        </row>
        <row r="388">
          <cell r="B388" t="str">
            <v>MAR</v>
          </cell>
          <cell r="C388">
            <v>0</v>
          </cell>
          <cell r="D388">
            <v>0</v>
          </cell>
          <cell r="F388">
            <v>0</v>
          </cell>
          <cell r="G388">
            <v>0</v>
          </cell>
        </row>
        <row r="389">
          <cell r="B389" t="str">
            <v>ABR</v>
          </cell>
          <cell r="C389">
            <v>0</v>
          </cell>
          <cell r="D389">
            <v>0</v>
          </cell>
          <cell r="F389">
            <v>0</v>
          </cell>
          <cell r="G389">
            <v>0</v>
          </cell>
        </row>
        <row r="390">
          <cell r="B390" t="str">
            <v>MAI</v>
          </cell>
          <cell r="C390">
            <v>0</v>
          </cell>
          <cell r="D390">
            <v>0</v>
          </cell>
          <cell r="F390">
            <v>0</v>
          </cell>
          <cell r="G390">
            <v>0</v>
          </cell>
        </row>
        <row r="391">
          <cell r="B391" t="str">
            <v>JUN</v>
          </cell>
          <cell r="C391">
            <v>0</v>
          </cell>
          <cell r="D391">
            <v>0</v>
          </cell>
          <cell r="F391">
            <v>0</v>
          </cell>
          <cell r="G391">
            <v>0</v>
          </cell>
        </row>
        <row r="392">
          <cell r="B392" t="str">
            <v>JUL</v>
          </cell>
          <cell r="C392">
            <v>0</v>
          </cell>
          <cell r="D392">
            <v>0</v>
          </cell>
          <cell r="F392">
            <v>0</v>
          </cell>
          <cell r="G392">
            <v>0</v>
          </cell>
        </row>
        <row r="393">
          <cell r="B393" t="str">
            <v>AGO</v>
          </cell>
          <cell r="C393">
            <v>0</v>
          </cell>
          <cell r="D393">
            <v>0</v>
          </cell>
          <cell r="F393">
            <v>0</v>
          </cell>
          <cell r="G393">
            <v>0</v>
          </cell>
        </row>
        <row r="394">
          <cell r="B394" t="str">
            <v>SET</v>
          </cell>
          <cell r="C394">
            <v>0</v>
          </cell>
          <cell r="D394">
            <v>0</v>
          </cell>
          <cell r="F394">
            <v>0</v>
          </cell>
          <cell r="G394">
            <v>0</v>
          </cell>
        </row>
        <row r="395">
          <cell r="B395" t="str">
            <v>OUT</v>
          </cell>
          <cell r="C395">
            <v>0</v>
          </cell>
          <cell r="D395">
            <v>0</v>
          </cell>
          <cell r="F395">
            <v>0</v>
          </cell>
          <cell r="G395">
            <v>99000</v>
          </cell>
        </row>
        <row r="396">
          <cell r="B396" t="str">
            <v>NOV</v>
          </cell>
          <cell r="C396">
            <v>0</v>
          </cell>
          <cell r="D396">
            <v>0</v>
          </cell>
          <cell r="F396">
            <v>0</v>
          </cell>
          <cell r="G396">
            <v>79000</v>
          </cell>
        </row>
        <row r="397">
          <cell r="B397" t="str">
            <v>DEZ</v>
          </cell>
          <cell r="C397">
            <v>0</v>
          </cell>
          <cell r="D397">
            <v>0</v>
          </cell>
          <cell r="F397">
            <v>0</v>
          </cell>
          <cell r="G397">
            <v>0</v>
          </cell>
        </row>
        <row r="398">
          <cell r="B398" t="str">
            <v>TOTAL</v>
          </cell>
        </row>
        <row r="402">
          <cell r="B402" t="str">
            <v>SUPRIDORA:</v>
          </cell>
          <cell r="D402" t="str">
            <v>ELETROSUL</v>
          </cell>
          <cell r="F402" t="str">
            <v>SUPRIDA:</v>
          </cell>
          <cell r="H402" t="str">
            <v>CELESC</v>
          </cell>
        </row>
        <row r="404">
          <cell r="C404" t="str">
            <v xml:space="preserve">        ITAIPU</v>
          </cell>
          <cell r="F404" t="str">
            <v xml:space="preserve">       CONTRATO</v>
          </cell>
        </row>
        <row r="405">
          <cell r="C405" t="str">
            <v>ENERGIA</v>
          </cell>
          <cell r="D405" t="str">
            <v>DEMANDA</v>
          </cell>
          <cell r="F405" t="str">
            <v>ENERGIA</v>
          </cell>
          <cell r="G405" t="str">
            <v>DEMANDA</v>
          </cell>
        </row>
        <row r="406">
          <cell r="C406" t="str">
            <v>MWh</v>
          </cell>
          <cell r="D406" t="str">
            <v>kWh/h</v>
          </cell>
          <cell r="F406" t="str">
            <v>MWh</v>
          </cell>
          <cell r="G406" t="str">
            <v>kWh/h</v>
          </cell>
        </row>
        <row r="408">
          <cell r="B408" t="str">
            <v>JAN</v>
          </cell>
          <cell r="C408">
            <v>261683.05499999999</v>
          </cell>
          <cell r="D408">
            <v>447000</v>
          </cell>
          <cell r="F408">
            <v>720389.21741634631</v>
          </cell>
          <cell r="G408">
            <v>1391000</v>
          </cell>
        </row>
        <row r="409">
          <cell r="B409" t="str">
            <v>FEV</v>
          </cell>
          <cell r="C409">
            <v>245213.38699999999</v>
          </cell>
          <cell r="D409">
            <v>445000</v>
          </cell>
          <cell r="F409">
            <v>711286.01213017269</v>
          </cell>
          <cell r="G409">
            <v>1459000</v>
          </cell>
        </row>
        <row r="410">
          <cell r="B410" t="str">
            <v>MAR</v>
          </cell>
          <cell r="C410">
            <v>272196.73499999999</v>
          </cell>
          <cell r="D410">
            <v>447000</v>
          </cell>
          <cell r="F410">
            <v>752074.18546574714</v>
          </cell>
          <cell r="G410">
            <v>1467000</v>
          </cell>
        </row>
        <row r="411">
          <cell r="B411" t="str">
            <v>ABR</v>
          </cell>
          <cell r="C411">
            <v>250522.299</v>
          </cell>
          <cell r="D411">
            <v>446000</v>
          </cell>
          <cell r="F411">
            <v>754301.26131940959</v>
          </cell>
          <cell r="G411">
            <v>1488000</v>
          </cell>
        </row>
        <row r="412">
          <cell r="B412" t="str">
            <v>MAI</v>
          </cell>
          <cell r="C412">
            <v>257572.78700000001</v>
          </cell>
          <cell r="D412">
            <v>446000</v>
          </cell>
          <cell r="F412">
            <v>755372.07148401253</v>
          </cell>
          <cell r="G412">
            <v>1502000</v>
          </cell>
        </row>
        <row r="413">
          <cell r="B413" t="str">
            <v>JUN</v>
          </cell>
          <cell r="C413">
            <v>249756.08600000001</v>
          </cell>
          <cell r="D413">
            <v>447000</v>
          </cell>
          <cell r="F413">
            <v>730332.35874745098</v>
          </cell>
          <cell r="G413">
            <v>1516000</v>
          </cell>
        </row>
        <row r="414">
          <cell r="B414" t="str">
            <v>JUL</v>
          </cell>
          <cell r="C414">
            <v>263362.62199999997</v>
          </cell>
          <cell r="D414">
            <v>447000</v>
          </cell>
          <cell r="F414">
            <v>749412.21664953395</v>
          </cell>
          <cell r="G414">
            <v>1490000</v>
          </cell>
        </row>
        <row r="415">
          <cell r="B415" t="str">
            <v>AGO</v>
          </cell>
          <cell r="C415">
            <v>263514.60700000002</v>
          </cell>
          <cell r="D415">
            <v>447000</v>
          </cell>
          <cell r="F415">
            <v>726323.94466190808</v>
          </cell>
          <cell r="G415">
            <v>1457000</v>
          </cell>
        </row>
        <row r="416">
          <cell r="B416" t="str">
            <v>SET</v>
          </cell>
          <cell r="C416">
            <v>252175.19899999999</v>
          </cell>
          <cell r="D416">
            <v>445000</v>
          </cell>
          <cell r="F416">
            <v>716996.02554760629</v>
          </cell>
          <cell r="G416">
            <v>1457000</v>
          </cell>
        </row>
        <row r="417">
          <cell r="B417" t="str">
            <v>OUT</v>
          </cell>
          <cell r="C417">
            <v>260807.51300000001</v>
          </cell>
          <cell r="D417">
            <v>445000</v>
          </cell>
          <cell r="F417">
            <v>745500.79137834918</v>
          </cell>
          <cell r="G417">
            <v>1482000</v>
          </cell>
        </row>
        <row r="418">
          <cell r="B418" t="str">
            <v>NOV</v>
          </cell>
          <cell r="C418">
            <v>250736.23199999999</v>
          </cell>
          <cell r="D418">
            <v>446000</v>
          </cell>
          <cell r="F418">
            <v>732287.94322740124</v>
          </cell>
          <cell r="G418">
            <v>1490000</v>
          </cell>
        </row>
        <row r="419">
          <cell r="B419" t="str">
            <v>DEZ</v>
          </cell>
          <cell r="C419">
            <v>249502.65700000001</v>
          </cell>
          <cell r="D419">
            <v>445000</v>
          </cell>
          <cell r="F419">
            <v>742281.79297206202</v>
          </cell>
          <cell r="G419">
            <v>1463000</v>
          </cell>
        </row>
        <row r="420">
          <cell r="B420" t="str">
            <v>TOTAL</v>
          </cell>
          <cell r="C420">
            <v>3077043.1789999995</v>
          </cell>
          <cell r="F420">
            <v>8836557.8209999986</v>
          </cell>
        </row>
        <row r="424">
          <cell r="B424" t="str">
            <v>SUPRIDORA:</v>
          </cell>
          <cell r="D424" t="str">
            <v>ELETROSUL</v>
          </cell>
          <cell r="F424" t="str">
            <v>SUPRIDA:</v>
          </cell>
          <cell r="H424" t="str">
            <v>ENERSUL</v>
          </cell>
        </row>
        <row r="426">
          <cell r="C426" t="str">
            <v xml:space="preserve">        ITAIPU</v>
          </cell>
          <cell r="F426" t="str">
            <v xml:space="preserve">       CONTRATO</v>
          </cell>
        </row>
        <row r="427">
          <cell r="C427" t="str">
            <v>ENERGIA</v>
          </cell>
          <cell r="D427" t="str">
            <v>DEMANDA</v>
          </cell>
          <cell r="F427" t="str">
            <v>ENERGIA</v>
          </cell>
          <cell r="G427" t="str">
            <v>DEMANDA</v>
          </cell>
        </row>
        <row r="428">
          <cell r="C428" t="str">
            <v>MWh</v>
          </cell>
          <cell r="D428" t="str">
            <v>kWh/h</v>
          </cell>
          <cell r="F428" t="str">
            <v>MWh</v>
          </cell>
          <cell r="G428" t="str">
            <v>kWh/h</v>
          </cell>
        </row>
        <row r="430">
          <cell r="B430" t="str">
            <v>JAN</v>
          </cell>
          <cell r="C430">
            <v>60540.404999999999</v>
          </cell>
          <cell r="D430">
            <v>103000</v>
          </cell>
          <cell r="F430">
            <v>167668.61075860032</v>
          </cell>
          <cell r="G430">
            <v>325000</v>
          </cell>
        </row>
        <row r="431">
          <cell r="B431" t="str">
            <v>FEV</v>
          </cell>
          <cell r="C431">
            <v>56730.144999999997</v>
          </cell>
          <cell r="D431">
            <v>103000</v>
          </cell>
          <cell r="F431">
            <v>155479.52271150064</v>
          </cell>
          <cell r="G431">
            <v>325000</v>
          </cell>
        </row>
        <row r="432">
          <cell r="B432" t="str">
            <v>MAR</v>
          </cell>
          <cell r="C432">
            <v>62972.745999999999</v>
          </cell>
          <cell r="D432">
            <v>103000</v>
          </cell>
          <cell r="F432">
            <v>183499.75548898621</v>
          </cell>
          <cell r="G432">
            <v>348000</v>
          </cell>
        </row>
        <row r="433">
          <cell r="B433" t="str">
            <v>ABR</v>
          </cell>
          <cell r="C433">
            <v>57958.362999999998</v>
          </cell>
          <cell r="D433">
            <v>103000</v>
          </cell>
          <cell r="F433">
            <v>173213.21622541413</v>
          </cell>
          <cell r="G433">
            <v>364000</v>
          </cell>
        </row>
        <row r="434">
          <cell r="B434" t="str">
            <v>MAI</v>
          </cell>
          <cell r="C434">
            <v>59589.493999999999</v>
          </cell>
          <cell r="D434">
            <v>103000</v>
          </cell>
          <cell r="F434">
            <v>171505.39428885942</v>
          </cell>
          <cell r="G434">
            <v>363000</v>
          </cell>
        </row>
        <row r="435">
          <cell r="B435" t="str">
            <v>JUN</v>
          </cell>
          <cell r="C435">
            <v>57781.099000000002</v>
          </cell>
          <cell r="D435">
            <v>103000</v>
          </cell>
          <cell r="F435">
            <v>158296.2171855343</v>
          </cell>
          <cell r="G435">
            <v>356000</v>
          </cell>
        </row>
        <row r="436">
          <cell r="B436" t="str">
            <v>JUL</v>
          </cell>
          <cell r="C436">
            <v>60928.972999999998</v>
          </cell>
          <cell r="D436">
            <v>103000</v>
          </cell>
          <cell r="F436">
            <v>159974.07082824028</v>
          </cell>
          <cell r="G436">
            <v>363000</v>
          </cell>
        </row>
        <row r="437">
          <cell r="B437" t="str">
            <v>AGO</v>
          </cell>
          <cell r="C437">
            <v>60964.135000000002</v>
          </cell>
          <cell r="D437">
            <v>103000</v>
          </cell>
          <cell r="F437">
            <v>173153.95125945532</v>
          </cell>
          <cell r="G437">
            <v>373000</v>
          </cell>
        </row>
        <row r="438">
          <cell r="B438" t="str">
            <v>SET</v>
          </cell>
          <cell r="C438">
            <v>58340.760999999999</v>
          </cell>
          <cell r="D438">
            <v>103000</v>
          </cell>
          <cell r="F438">
            <v>178717.65226117327</v>
          </cell>
          <cell r="G438">
            <v>374000</v>
          </cell>
        </row>
        <row r="439">
          <cell r="B439" t="str">
            <v>OUT</v>
          </cell>
          <cell r="C439">
            <v>60337.847999999998</v>
          </cell>
          <cell r="D439">
            <v>103000</v>
          </cell>
          <cell r="F439">
            <v>186418.10900136572</v>
          </cell>
          <cell r="G439">
            <v>366000</v>
          </cell>
        </row>
        <row r="440">
          <cell r="B440" t="str">
            <v>NOV</v>
          </cell>
          <cell r="C440">
            <v>58007.856</v>
          </cell>
          <cell r="D440">
            <v>103000</v>
          </cell>
          <cell r="F440">
            <v>183271.92514837816</v>
          </cell>
          <cell r="G440">
            <v>360000</v>
          </cell>
        </row>
        <row r="441">
          <cell r="B441" t="str">
            <v>DEZ</v>
          </cell>
          <cell r="C441">
            <v>57722.468000000001</v>
          </cell>
          <cell r="D441">
            <v>103000</v>
          </cell>
          <cell r="F441">
            <v>191368.28184249229</v>
          </cell>
          <cell r="G441">
            <v>360000</v>
          </cell>
        </row>
        <row r="442">
          <cell r="B442" t="str">
            <v>TOTAL</v>
          </cell>
          <cell r="C442">
            <v>711874.29300000006</v>
          </cell>
          <cell r="F442">
            <v>2082566.7070000002</v>
          </cell>
        </row>
        <row r="446">
          <cell r="B446" t="str">
            <v>SUPRIDORA:</v>
          </cell>
          <cell r="D446" t="str">
            <v>ELETROSUL</v>
          </cell>
          <cell r="F446" t="str">
            <v>SUPRIDA:</v>
          </cell>
          <cell r="H446" t="str">
            <v>CEEE</v>
          </cell>
        </row>
        <row r="448">
          <cell r="C448" t="str">
            <v xml:space="preserve">        ITAIPU</v>
          </cell>
          <cell r="F448" t="str">
            <v xml:space="preserve">       CONTRATO</v>
          </cell>
        </row>
        <row r="449">
          <cell r="C449" t="str">
            <v>ENERGIA</v>
          </cell>
          <cell r="D449" t="str">
            <v>DEMANDA</v>
          </cell>
          <cell r="F449" t="str">
            <v>ENERGIA</v>
          </cell>
          <cell r="G449" t="str">
            <v>DEMANDA</v>
          </cell>
        </row>
        <row r="450">
          <cell r="C450" t="str">
            <v>MWh</v>
          </cell>
          <cell r="D450" t="str">
            <v>kWh/h</v>
          </cell>
          <cell r="F450" t="str">
            <v>MWh</v>
          </cell>
          <cell r="G450" t="str">
            <v>kWh/h</v>
          </cell>
        </row>
        <row r="452">
          <cell r="B452" t="str">
            <v>JAN</v>
          </cell>
          <cell r="C452">
            <v>151979.76999999999</v>
          </cell>
          <cell r="D452">
            <v>259000</v>
          </cell>
          <cell r="F452">
            <v>0</v>
          </cell>
          <cell r="G452">
            <v>294000</v>
          </cell>
        </row>
        <row r="453">
          <cell r="B453" t="str">
            <v>FEV</v>
          </cell>
          <cell r="C453">
            <v>142414.54800000001</v>
          </cell>
          <cell r="D453">
            <v>258000</v>
          </cell>
          <cell r="F453">
            <v>0</v>
          </cell>
          <cell r="G453">
            <v>269000</v>
          </cell>
        </row>
        <row r="454">
          <cell r="B454" t="str">
            <v>MAR</v>
          </cell>
          <cell r="C454">
            <v>158085.88399999999</v>
          </cell>
          <cell r="D454">
            <v>259000</v>
          </cell>
          <cell r="F454">
            <v>0</v>
          </cell>
          <cell r="G454">
            <v>293000</v>
          </cell>
        </row>
        <row r="455">
          <cell r="B455" t="str">
            <v>ABR</v>
          </cell>
          <cell r="C455">
            <v>145497.848</v>
          </cell>
          <cell r="D455">
            <v>259000</v>
          </cell>
          <cell r="F455">
            <v>0</v>
          </cell>
          <cell r="G455">
            <v>269000</v>
          </cell>
        </row>
        <row r="456">
          <cell r="B456" t="str">
            <v>MAI</v>
          </cell>
          <cell r="C456">
            <v>149592.61600000001</v>
          </cell>
          <cell r="D456">
            <v>259000</v>
          </cell>
          <cell r="F456">
            <v>0</v>
          </cell>
          <cell r="G456">
            <v>263000</v>
          </cell>
        </row>
        <row r="457">
          <cell r="B457" t="str">
            <v>JUN</v>
          </cell>
          <cell r="C457">
            <v>145052.848</v>
          </cell>
          <cell r="D457">
            <v>260000</v>
          </cell>
          <cell r="F457">
            <v>0</v>
          </cell>
          <cell r="G457">
            <v>289000</v>
          </cell>
        </row>
        <row r="458">
          <cell r="B458" t="str">
            <v>JUL</v>
          </cell>
          <cell r="C458">
            <v>152955.22500000001</v>
          </cell>
          <cell r="D458">
            <v>259000</v>
          </cell>
          <cell r="F458">
            <v>0</v>
          </cell>
          <cell r="G458">
            <v>193000</v>
          </cell>
        </row>
        <row r="459">
          <cell r="B459" t="str">
            <v>AGO</v>
          </cell>
          <cell r="C459">
            <v>153043.495</v>
          </cell>
          <cell r="D459">
            <v>259000</v>
          </cell>
          <cell r="F459">
            <v>0</v>
          </cell>
          <cell r="G459">
            <v>221000</v>
          </cell>
        </row>
        <row r="460">
          <cell r="B460" t="str">
            <v>SET</v>
          </cell>
          <cell r="C460">
            <v>146457.81599999999</v>
          </cell>
          <cell r="D460">
            <v>258000</v>
          </cell>
          <cell r="F460">
            <v>0</v>
          </cell>
          <cell r="G460">
            <v>235000</v>
          </cell>
        </row>
        <row r="461">
          <cell r="B461" t="str">
            <v>OUT</v>
          </cell>
          <cell r="C461">
            <v>151471.274</v>
          </cell>
          <cell r="D461">
            <v>259000</v>
          </cell>
          <cell r="F461">
            <v>0</v>
          </cell>
          <cell r="G461">
            <v>240000</v>
          </cell>
        </row>
        <row r="462">
          <cell r="B462" t="str">
            <v>NOV</v>
          </cell>
          <cell r="C462">
            <v>145622.095</v>
          </cell>
          <cell r="D462">
            <v>259000</v>
          </cell>
          <cell r="F462">
            <v>0</v>
          </cell>
          <cell r="G462">
            <v>231000</v>
          </cell>
        </row>
        <row r="463">
          <cell r="B463" t="str">
            <v>DEZ</v>
          </cell>
          <cell r="C463">
            <v>144905.66200000001</v>
          </cell>
          <cell r="D463">
            <v>259000</v>
          </cell>
          <cell r="F463">
            <v>0</v>
          </cell>
          <cell r="G463">
            <v>295000</v>
          </cell>
        </row>
        <row r="464">
          <cell r="B464" t="str">
            <v>TOTAL</v>
          </cell>
          <cell r="C464">
            <v>1787079.0809999998</v>
          </cell>
          <cell r="F464">
            <v>0</v>
          </cell>
        </row>
        <row r="468">
          <cell r="B468" t="str">
            <v>SUPRIDORA:</v>
          </cell>
          <cell r="D468" t="str">
            <v>ELETROSUL</v>
          </cell>
          <cell r="F468" t="str">
            <v>SUPRIDA:</v>
          </cell>
          <cell r="H468" t="str">
            <v>COPEL</v>
          </cell>
        </row>
        <row r="470">
          <cell r="C470" t="str">
            <v xml:space="preserve">        ITAIPU</v>
          </cell>
          <cell r="F470" t="str">
            <v xml:space="preserve">       CONTRATO</v>
          </cell>
        </row>
        <row r="471">
          <cell r="C471" t="str">
            <v>ENERGIA</v>
          </cell>
          <cell r="D471" t="str">
            <v>DEMANDA</v>
          </cell>
          <cell r="F471" t="str">
            <v>ENERGIA</v>
          </cell>
          <cell r="G471" t="str">
            <v>DEMANDA</v>
          </cell>
        </row>
        <row r="472">
          <cell r="C472" t="str">
            <v>MWh</v>
          </cell>
          <cell r="D472" t="str">
            <v>kWh/h</v>
          </cell>
          <cell r="F472" t="str">
            <v>MWh</v>
          </cell>
          <cell r="G472" t="str">
            <v>kWh/h</v>
          </cell>
        </row>
        <row r="474">
          <cell r="B474" t="str">
            <v>JAN</v>
          </cell>
          <cell r="C474">
            <v>381386.58600000001</v>
          </cell>
          <cell r="D474">
            <v>652000</v>
          </cell>
          <cell r="F474">
            <v>0</v>
          </cell>
          <cell r="G474">
            <v>0</v>
          </cell>
        </row>
        <row r="475">
          <cell r="B475" t="str">
            <v>FEV</v>
          </cell>
          <cell r="C475">
            <v>357383.08</v>
          </cell>
          <cell r="D475">
            <v>648000</v>
          </cell>
          <cell r="F475">
            <v>0</v>
          </cell>
          <cell r="G475">
            <v>0</v>
          </cell>
        </row>
        <row r="476">
          <cell r="B476" t="str">
            <v>MAR</v>
          </cell>
          <cell r="C476">
            <v>396709.61200000002</v>
          </cell>
          <cell r="D476">
            <v>651000</v>
          </cell>
          <cell r="F476">
            <v>0</v>
          </cell>
          <cell r="G476">
            <v>0</v>
          </cell>
        </row>
        <row r="477">
          <cell r="B477" t="str">
            <v>ABR</v>
          </cell>
          <cell r="C477">
            <v>365120.48599999998</v>
          </cell>
          <cell r="D477">
            <v>650000</v>
          </cell>
          <cell r="F477">
            <v>0</v>
          </cell>
          <cell r="G477">
            <v>0</v>
          </cell>
        </row>
        <row r="478">
          <cell r="B478" t="str">
            <v>MAI</v>
          </cell>
          <cell r="C478">
            <v>375396.12800000003</v>
          </cell>
          <cell r="D478">
            <v>650000</v>
          </cell>
          <cell r="F478">
            <v>0</v>
          </cell>
          <cell r="G478">
            <v>0</v>
          </cell>
        </row>
        <row r="479">
          <cell r="B479" t="str">
            <v>JUN</v>
          </cell>
          <cell r="C479">
            <v>364003.77799999999</v>
          </cell>
          <cell r="D479">
            <v>652000</v>
          </cell>
          <cell r="F479">
            <v>0</v>
          </cell>
          <cell r="G479">
            <v>0</v>
          </cell>
        </row>
        <row r="480">
          <cell r="B480" t="str">
            <v>JUL</v>
          </cell>
          <cell r="C480">
            <v>383834.44799999997</v>
          </cell>
          <cell r="D480">
            <v>652000</v>
          </cell>
          <cell r="F480">
            <v>0</v>
          </cell>
          <cell r="G480">
            <v>0</v>
          </cell>
        </row>
        <row r="481">
          <cell r="B481" t="str">
            <v>AGO</v>
          </cell>
          <cell r="C481">
            <v>384055.95799999998</v>
          </cell>
          <cell r="D481">
            <v>651000</v>
          </cell>
          <cell r="F481">
            <v>0</v>
          </cell>
          <cell r="G481">
            <v>0</v>
          </cell>
        </row>
        <row r="482">
          <cell r="B482" t="str">
            <v>SET</v>
          </cell>
          <cell r="C482">
            <v>367529.484</v>
          </cell>
          <cell r="D482">
            <v>648000</v>
          </cell>
          <cell r="F482">
            <v>0</v>
          </cell>
          <cell r="G482">
            <v>0</v>
          </cell>
        </row>
        <row r="483">
          <cell r="B483" t="str">
            <v>OUT</v>
          </cell>
          <cell r="C483">
            <v>380110.538</v>
          </cell>
          <cell r="D483">
            <v>649000</v>
          </cell>
          <cell r="F483">
            <v>0</v>
          </cell>
          <cell r="G483">
            <v>0</v>
          </cell>
        </row>
        <row r="484">
          <cell r="B484" t="str">
            <v>NOV</v>
          </cell>
          <cell r="C484">
            <v>365432.27899999998</v>
          </cell>
          <cell r="D484">
            <v>650000</v>
          </cell>
          <cell r="F484">
            <v>0</v>
          </cell>
          <cell r="G484">
            <v>0</v>
          </cell>
        </row>
        <row r="485">
          <cell r="B485" t="str">
            <v>DEZ</v>
          </cell>
          <cell r="C485">
            <v>363634.42099999997</v>
          </cell>
          <cell r="D485">
            <v>650000</v>
          </cell>
          <cell r="F485">
            <v>0</v>
          </cell>
          <cell r="G485">
            <v>0</v>
          </cell>
        </row>
        <row r="486">
          <cell r="B486" t="str">
            <v>TOTAL</v>
          </cell>
          <cell r="C486">
            <v>4484596.7980000004</v>
          </cell>
          <cell r="F486">
            <v>0</v>
          </cell>
        </row>
        <row r="490">
          <cell r="B490" t="str">
            <v>SUPRIDORA:</v>
          </cell>
          <cell r="D490" t="str">
            <v>COPEL</v>
          </cell>
          <cell r="F490" t="str">
            <v>SUPRIDA:</v>
          </cell>
          <cell r="H490" t="str">
            <v>ELETROSUL</v>
          </cell>
        </row>
        <row r="492">
          <cell r="C492" t="str">
            <v xml:space="preserve">        ITAIPU</v>
          </cell>
          <cell r="F492" t="str">
            <v xml:space="preserve">       CONTRATO</v>
          </cell>
        </row>
        <row r="493">
          <cell r="C493" t="str">
            <v>ENERGIA</v>
          </cell>
          <cell r="D493" t="str">
            <v>DEMANDA</v>
          </cell>
          <cell r="F493" t="str">
            <v>ENERGIA</v>
          </cell>
          <cell r="G493" t="str">
            <v>DEMANDA</v>
          </cell>
        </row>
        <row r="494">
          <cell r="C494" t="str">
            <v>MWh</v>
          </cell>
          <cell r="D494" t="str">
            <v>kWh/h</v>
          </cell>
          <cell r="F494" t="str">
            <v>MWh</v>
          </cell>
          <cell r="G494" t="str">
            <v>kWh/h</v>
          </cell>
        </row>
        <row r="496">
          <cell r="B496" t="str">
            <v>JAN</v>
          </cell>
          <cell r="C496">
            <v>0</v>
          </cell>
          <cell r="D496">
            <v>0</v>
          </cell>
          <cell r="F496">
            <v>197515.0845411066</v>
          </cell>
          <cell r="G496">
            <v>0</v>
          </cell>
        </row>
        <row r="497">
          <cell r="B497" t="str">
            <v>FEV</v>
          </cell>
          <cell r="C497">
            <v>0</v>
          </cell>
          <cell r="D497">
            <v>0</v>
          </cell>
          <cell r="F497">
            <v>187670.97421210213</v>
          </cell>
          <cell r="G497">
            <v>0</v>
          </cell>
        </row>
        <row r="498">
          <cell r="B498" t="str">
            <v>MAR</v>
          </cell>
          <cell r="C498">
            <v>0</v>
          </cell>
          <cell r="D498">
            <v>0</v>
          </cell>
          <cell r="F498">
            <v>153755.09155370574</v>
          </cell>
          <cell r="G498">
            <v>0</v>
          </cell>
        </row>
        <row r="499">
          <cell r="B499" t="str">
            <v>ABR</v>
          </cell>
          <cell r="C499">
            <v>0</v>
          </cell>
          <cell r="D499">
            <v>0</v>
          </cell>
          <cell r="F499">
            <v>167118.91744960472</v>
          </cell>
          <cell r="G499">
            <v>0</v>
          </cell>
        </row>
        <row r="500">
          <cell r="B500" t="str">
            <v>MAI</v>
          </cell>
          <cell r="C500">
            <v>0</v>
          </cell>
          <cell r="D500">
            <v>0</v>
          </cell>
          <cell r="F500">
            <v>175920.2927122314</v>
          </cell>
          <cell r="G500">
            <v>17000</v>
          </cell>
        </row>
        <row r="501">
          <cell r="B501" t="str">
            <v>JUN</v>
          </cell>
          <cell r="C501">
            <v>0</v>
          </cell>
          <cell r="D501">
            <v>0</v>
          </cell>
          <cell r="F501">
            <v>159281.81503776787</v>
          </cell>
          <cell r="G501">
            <v>99000</v>
          </cell>
        </row>
        <row r="502">
          <cell r="B502" t="str">
            <v>JUL</v>
          </cell>
          <cell r="C502">
            <v>0</v>
          </cell>
          <cell r="D502">
            <v>0</v>
          </cell>
          <cell r="F502">
            <v>304867.49858206161</v>
          </cell>
          <cell r="G502">
            <v>0</v>
          </cell>
        </row>
        <row r="503">
          <cell r="B503" t="str">
            <v>AGO</v>
          </cell>
          <cell r="C503">
            <v>0</v>
          </cell>
          <cell r="D503">
            <v>0</v>
          </cell>
          <cell r="F503">
            <v>289940.3543362387</v>
          </cell>
          <cell r="G503">
            <v>0</v>
          </cell>
        </row>
        <row r="504">
          <cell r="B504" t="str">
            <v>SET</v>
          </cell>
          <cell r="C504">
            <v>0</v>
          </cell>
          <cell r="D504">
            <v>0</v>
          </cell>
          <cell r="F504">
            <v>256209.68612869363</v>
          </cell>
          <cell r="G504">
            <v>0</v>
          </cell>
        </row>
        <row r="505">
          <cell r="B505" t="str">
            <v>OUT</v>
          </cell>
          <cell r="C505">
            <v>0</v>
          </cell>
          <cell r="D505">
            <v>0</v>
          </cell>
          <cell r="F505">
            <v>379033.00124511123</v>
          </cell>
          <cell r="G505">
            <v>0</v>
          </cell>
        </row>
        <row r="506">
          <cell r="B506" t="str">
            <v>NOV</v>
          </cell>
          <cell r="C506">
            <v>0</v>
          </cell>
          <cell r="D506">
            <v>0</v>
          </cell>
          <cell r="F506">
            <v>364938.69508297415</v>
          </cell>
          <cell r="G506">
            <v>191000</v>
          </cell>
        </row>
        <row r="507">
          <cell r="B507" t="str">
            <v>DEZ</v>
          </cell>
          <cell r="C507">
            <v>0</v>
          </cell>
          <cell r="D507">
            <v>0</v>
          </cell>
          <cell r="F507">
            <v>350384.38711840194</v>
          </cell>
          <cell r="G507">
            <v>0</v>
          </cell>
        </row>
        <row r="508">
          <cell r="B508" t="str">
            <v>TOTAL</v>
          </cell>
          <cell r="F508">
            <v>2986635.798</v>
          </cell>
        </row>
        <row r="512">
          <cell r="B512" t="str">
            <v>SUPRIDORA:</v>
          </cell>
          <cell r="D512" t="str">
            <v>ELETROSUL</v>
          </cell>
          <cell r="F512" t="str">
            <v>SUPRIDA:</v>
          </cell>
          <cell r="H512" t="str">
            <v>AESSUL</v>
          </cell>
        </row>
        <row r="514">
          <cell r="C514" t="str">
            <v xml:space="preserve">        ITAIPU</v>
          </cell>
          <cell r="F514" t="str">
            <v xml:space="preserve">       CONTRATO</v>
          </cell>
        </row>
        <row r="515">
          <cell r="C515" t="str">
            <v>ENERGIA</v>
          </cell>
          <cell r="D515" t="str">
            <v>DEMANDA</v>
          </cell>
          <cell r="F515" t="str">
            <v>ENERGIA</v>
          </cell>
          <cell r="G515" t="str">
            <v>DEMANDA</v>
          </cell>
        </row>
        <row r="516">
          <cell r="C516" t="str">
            <v>MWh</v>
          </cell>
          <cell r="D516" t="str">
            <v>kWh/h</v>
          </cell>
          <cell r="F516" t="str">
            <v>MWh</v>
          </cell>
          <cell r="G516" t="str">
            <v>kWh/h</v>
          </cell>
        </row>
        <row r="518">
          <cell r="B518" t="str">
            <v>JAN</v>
          </cell>
          <cell r="C518">
            <v>171740.73300000001</v>
          </cell>
          <cell r="D518">
            <v>293000</v>
          </cell>
          <cell r="F518">
            <v>420597.19862155872</v>
          </cell>
          <cell r="G518">
            <v>414000</v>
          </cell>
        </row>
        <row r="519">
          <cell r="B519" t="str">
            <v>FEV</v>
          </cell>
          <cell r="C519">
            <v>160931.80600000001</v>
          </cell>
          <cell r="D519">
            <v>292000</v>
          </cell>
          <cell r="F519">
            <v>386077.88100169506</v>
          </cell>
          <cell r="G519">
            <v>416000</v>
          </cell>
        </row>
        <row r="520">
          <cell r="B520" t="str">
            <v>MAR</v>
          </cell>
          <cell r="C520">
            <v>178640.78599999999</v>
          </cell>
          <cell r="D520">
            <v>293000</v>
          </cell>
          <cell r="F520">
            <v>425474.86796997825</v>
          </cell>
          <cell r="G520">
            <v>413000</v>
          </cell>
        </row>
        <row r="521">
          <cell r="B521" t="str">
            <v>ABR</v>
          </cell>
          <cell r="C521">
            <v>164416.008</v>
          </cell>
          <cell r="D521">
            <v>292000</v>
          </cell>
          <cell r="F521">
            <v>363291.23780272075</v>
          </cell>
          <cell r="G521">
            <v>414000</v>
          </cell>
        </row>
        <row r="522">
          <cell r="B522" t="str">
            <v>MAI</v>
          </cell>
          <cell r="C522">
            <v>169043.193</v>
          </cell>
          <cell r="D522">
            <v>293000</v>
          </cell>
          <cell r="F522">
            <v>358614.21815402352</v>
          </cell>
          <cell r="G522">
            <v>410000</v>
          </cell>
        </row>
        <row r="523">
          <cell r="B523" t="str">
            <v>JUN</v>
          </cell>
          <cell r="C523">
            <v>163913.147</v>
          </cell>
          <cell r="D523">
            <v>294000</v>
          </cell>
          <cell r="F523">
            <v>380731.8233180606</v>
          </cell>
          <cell r="G523">
            <v>394000</v>
          </cell>
        </row>
        <row r="524">
          <cell r="B524" t="str">
            <v>JUL</v>
          </cell>
          <cell r="C524">
            <v>172843.02</v>
          </cell>
          <cell r="D524">
            <v>293000</v>
          </cell>
          <cell r="F524">
            <v>376275.61116228171</v>
          </cell>
          <cell r="G524">
            <v>390000</v>
          </cell>
        </row>
        <row r="525">
          <cell r="B525" t="str">
            <v>AGO</v>
          </cell>
          <cell r="C525">
            <v>172942.76800000001</v>
          </cell>
          <cell r="D525">
            <v>293000</v>
          </cell>
          <cell r="F525">
            <v>360594.54468571814</v>
          </cell>
          <cell r="G525">
            <v>390000</v>
          </cell>
        </row>
        <row r="526">
          <cell r="B526" t="str">
            <v>SET</v>
          </cell>
          <cell r="C526">
            <v>165500.79399999999</v>
          </cell>
          <cell r="D526">
            <v>292000</v>
          </cell>
          <cell r="F526">
            <v>357139.83882869862</v>
          </cell>
          <cell r="G526">
            <v>390000</v>
          </cell>
        </row>
        <row r="527">
          <cell r="B527" t="str">
            <v>OUT</v>
          </cell>
          <cell r="C527">
            <v>171166.12100000001</v>
          </cell>
          <cell r="D527">
            <v>292000</v>
          </cell>
          <cell r="F527">
            <v>377381.6839667646</v>
          </cell>
          <cell r="G527">
            <v>390000</v>
          </cell>
        </row>
        <row r="528">
          <cell r="B528" t="str">
            <v>NOV</v>
          </cell>
          <cell r="C528">
            <v>164556.41</v>
          </cell>
          <cell r="D528">
            <v>293000</v>
          </cell>
          <cell r="F528">
            <v>387268.90094229009</v>
          </cell>
          <cell r="G528">
            <v>390000</v>
          </cell>
        </row>
        <row r="529">
          <cell r="B529" t="str">
            <v>DEZ</v>
          </cell>
          <cell r="C529">
            <v>163746.82399999999</v>
          </cell>
          <cell r="D529">
            <v>292000</v>
          </cell>
          <cell r="F529">
            <v>446896.58354620961</v>
          </cell>
          <cell r="G529">
            <v>399000</v>
          </cell>
        </row>
        <row r="530">
          <cell r="B530" t="str">
            <v>TOTAL</v>
          </cell>
          <cell r="C530">
            <v>2019441.6099999999</v>
          </cell>
          <cell r="F530">
            <v>4640344.3899999997</v>
          </cell>
        </row>
        <row r="534">
          <cell r="B534" t="str">
            <v>SUPRIDORA:</v>
          </cell>
          <cell r="D534" t="str">
            <v>ELETROSUL</v>
          </cell>
          <cell r="F534" t="str">
            <v>SUPRIDA:</v>
          </cell>
          <cell r="H534" t="str">
            <v>RGE</v>
          </cell>
        </row>
        <row r="536">
          <cell r="C536" t="str">
            <v xml:space="preserve">        ITAIPU</v>
          </cell>
          <cell r="F536" t="str">
            <v xml:space="preserve">       CONTRATO</v>
          </cell>
        </row>
        <row r="537">
          <cell r="C537" t="str">
            <v>ENERGIA</v>
          </cell>
          <cell r="D537" t="str">
            <v>DEMANDA</v>
          </cell>
          <cell r="F537" t="str">
            <v>ENERGIA</v>
          </cell>
          <cell r="G537" t="str">
            <v>DEMANDA</v>
          </cell>
        </row>
        <row r="538">
          <cell r="C538" t="str">
            <v>MWh</v>
          </cell>
          <cell r="D538" t="str">
            <v>kWh/h</v>
          </cell>
          <cell r="F538" t="str">
            <v>MWh</v>
          </cell>
          <cell r="G538" t="str">
            <v>kWh/h</v>
          </cell>
        </row>
        <row r="540">
          <cell r="B540" t="str">
            <v>JAN</v>
          </cell>
          <cell r="C540">
            <v>125272.52899999999</v>
          </cell>
          <cell r="D540">
            <v>214000</v>
          </cell>
          <cell r="F540">
            <v>305367.29367161414</v>
          </cell>
          <cell r="G540">
            <v>421000</v>
          </cell>
        </row>
        <row r="541">
          <cell r="B541" t="str">
            <v>FEV</v>
          </cell>
          <cell r="C541">
            <v>117388.193</v>
          </cell>
          <cell r="D541">
            <v>213000</v>
          </cell>
          <cell r="F541">
            <v>315061.94213540107</v>
          </cell>
          <cell r="G541">
            <v>512000</v>
          </cell>
        </row>
        <row r="542">
          <cell r="B542" t="str">
            <v>MAR</v>
          </cell>
          <cell r="C542">
            <v>130305.622</v>
          </cell>
          <cell r="D542">
            <v>214000</v>
          </cell>
          <cell r="F542">
            <v>317446.8906489826</v>
          </cell>
          <cell r="G542">
            <v>522000</v>
          </cell>
        </row>
        <row r="543">
          <cell r="B543" t="str">
            <v>ABR</v>
          </cell>
          <cell r="C543">
            <v>119929.66800000001</v>
          </cell>
          <cell r="D543">
            <v>213000</v>
          </cell>
          <cell r="F543">
            <v>328292.89916661783</v>
          </cell>
          <cell r="G543">
            <v>560000</v>
          </cell>
        </row>
        <row r="544">
          <cell r="B544" t="str">
            <v>MAI</v>
          </cell>
          <cell r="C544">
            <v>123304.867</v>
          </cell>
          <cell r="D544">
            <v>213000</v>
          </cell>
          <cell r="F544">
            <v>330672.89227072138</v>
          </cell>
          <cell r="G544">
            <v>539000</v>
          </cell>
        </row>
        <row r="545">
          <cell r="B545" t="str">
            <v>JUN</v>
          </cell>
          <cell r="C545">
            <v>119562.868</v>
          </cell>
          <cell r="D545">
            <v>214000</v>
          </cell>
          <cell r="F545">
            <v>341513.32999656338</v>
          </cell>
          <cell r="G545">
            <v>540000</v>
          </cell>
        </row>
        <row r="546">
          <cell r="B546" t="str">
            <v>JUL</v>
          </cell>
          <cell r="C546">
            <v>126076.568</v>
          </cell>
          <cell r="D546">
            <v>214000</v>
          </cell>
          <cell r="F546">
            <v>355963.21829681157</v>
          </cell>
          <cell r="G546">
            <v>537000</v>
          </cell>
        </row>
        <row r="547">
          <cell r="B547" t="str">
            <v>AGO</v>
          </cell>
          <cell r="C547">
            <v>126149.327</v>
          </cell>
          <cell r="D547">
            <v>214000</v>
          </cell>
          <cell r="F547">
            <v>353305.14426311565</v>
          </cell>
          <cell r="G547">
            <v>536000</v>
          </cell>
        </row>
        <row r="548">
          <cell r="B548" t="str">
            <v>SET</v>
          </cell>
          <cell r="C548">
            <v>120720.942</v>
          </cell>
          <cell r="D548">
            <v>213000</v>
          </cell>
          <cell r="F548">
            <v>338601.99624305655</v>
          </cell>
          <cell r="G548">
            <v>558000</v>
          </cell>
        </row>
        <row r="549">
          <cell r="B549" t="str">
            <v>OUT</v>
          </cell>
          <cell r="C549">
            <v>124853.391</v>
          </cell>
          <cell r="D549">
            <v>213000</v>
          </cell>
          <cell r="F549">
            <v>337413.36827072134</v>
          </cell>
          <cell r="G549">
            <v>537000</v>
          </cell>
        </row>
        <row r="550">
          <cell r="B550" t="str">
            <v>NOV</v>
          </cell>
          <cell r="C550">
            <v>120032.08199999999</v>
          </cell>
          <cell r="D550">
            <v>213000</v>
          </cell>
          <cell r="F550">
            <v>339811.63359719334</v>
          </cell>
          <cell r="G550">
            <v>531000</v>
          </cell>
        </row>
        <row r="551">
          <cell r="B551" t="str">
            <v>DEZ</v>
          </cell>
          <cell r="C551">
            <v>119441.54700000001</v>
          </cell>
          <cell r="D551">
            <v>213000</v>
          </cell>
          <cell r="F551">
            <v>358219.78743920114</v>
          </cell>
          <cell r="G551">
            <v>531000</v>
          </cell>
        </row>
        <row r="552">
          <cell r="B552" t="str">
            <v>TOTAL</v>
          </cell>
          <cell r="C552">
            <v>1473037.6040000001</v>
          </cell>
          <cell r="F552">
            <v>4021670.3959999997</v>
          </cell>
        </row>
        <row r="556">
          <cell r="B556" t="str">
            <v>SUPRIDORA:</v>
          </cell>
          <cell r="D556" t="str">
            <v>CEEE</v>
          </cell>
          <cell r="F556" t="str">
            <v>SUPRIDA:</v>
          </cell>
          <cell r="H556" t="str">
            <v>AESSUL</v>
          </cell>
        </row>
        <row r="558">
          <cell r="C558" t="str">
            <v xml:space="preserve">        ITAIPU</v>
          </cell>
          <cell r="F558" t="str">
            <v xml:space="preserve">       CONTRATO</v>
          </cell>
        </row>
        <row r="559">
          <cell r="C559" t="str">
            <v>ENERGIA</v>
          </cell>
          <cell r="D559" t="str">
            <v>DEMANDA</v>
          </cell>
          <cell r="F559" t="str">
            <v>ENERGIA</v>
          </cell>
          <cell r="G559" t="str">
            <v>DEMANDA</v>
          </cell>
        </row>
        <row r="560">
          <cell r="C560" t="str">
            <v>MWh</v>
          </cell>
          <cell r="D560" t="str">
            <v>kWh/h</v>
          </cell>
          <cell r="F560" t="str">
            <v>MWh</v>
          </cell>
          <cell r="G560" t="str">
            <v>kWh/h</v>
          </cell>
        </row>
        <row r="562">
          <cell r="B562" t="str">
            <v>JAN</v>
          </cell>
          <cell r="C562">
            <v>0</v>
          </cell>
          <cell r="D562">
            <v>0</v>
          </cell>
          <cell r="F562">
            <v>83699</v>
          </cell>
          <cell r="G562">
            <v>342000</v>
          </cell>
        </row>
        <row r="563">
          <cell r="B563" t="str">
            <v>FEV</v>
          </cell>
          <cell r="C563">
            <v>0</v>
          </cell>
          <cell r="D563">
            <v>0</v>
          </cell>
          <cell r="F563">
            <v>78768</v>
          </cell>
          <cell r="G563">
            <v>342000</v>
          </cell>
        </row>
        <row r="564">
          <cell r="B564" t="str">
            <v>MAR</v>
          </cell>
          <cell r="C564">
            <v>0</v>
          </cell>
          <cell r="D564">
            <v>0</v>
          </cell>
          <cell r="F564">
            <v>87738</v>
          </cell>
          <cell r="G564">
            <v>343000</v>
          </cell>
        </row>
        <row r="565">
          <cell r="B565" t="str">
            <v>ABR</v>
          </cell>
          <cell r="C565">
            <v>0</v>
          </cell>
          <cell r="D565">
            <v>0</v>
          </cell>
          <cell r="F565">
            <v>76107</v>
          </cell>
          <cell r="G565">
            <v>343000</v>
          </cell>
        </row>
        <row r="566">
          <cell r="B566" t="str">
            <v>MAI</v>
          </cell>
          <cell r="C566">
            <v>0</v>
          </cell>
          <cell r="D566">
            <v>0</v>
          </cell>
          <cell r="F566">
            <v>78383</v>
          </cell>
          <cell r="G566">
            <v>330000</v>
          </cell>
        </row>
        <row r="567">
          <cell r="B567" t="str">
            <v>JUN</v>
          </cell>
          <cell r="C567">
            <v>0</v>
          </cell>
          <cell r="D567">
            <v>0</v>
          </cell>
          <cell r="F567">
            <v>76207</v>
          </cell>
          <cell r="G567">
            <v>323000</v>
          </cell>
        </row>
        <row r="568">
          <cell r="B568" t="str">
            <v>JUL</v>
          </cell>
          <cell r="C568">
            <v>0</v>
          </cell>
          <cell r="D568">
            <v>0</v>
          </cell>
          <cell r="F568">
            <v>75510</v>
          </cell>
          <cell r="G568">
            <v>294000</v>
          </cell>
        </row>
        <row r="569">
          <cell r="B569" t="str">
            <v>AGO</v>
          </cell>
          <cell r="C569">
            <v>0</v>
          </cell>
          <cell r="D569">
            <v>0</v>
          </cell>
          <cell r="F569">
            <v>75724</v>
          </cell>
          <cell r="G569">
            <v>272000</v>
          </cell>
        </row>
        <row r="570">
          <cell r="B570" t="str">
            <v>SET</v>
          </cell>
          <cell r="C570">
            <v>0</v>
          </cell>
          <cell r="D570">
            <v>0</v>
          </cell>
          <cell r="F570">
            <v>72612</v>
          </cell>
          <cell r="G570">
            <v>283000</v>
          </cell>
        </row>
        <row r="571">
          <cell r="B571" t="str">
            <v>OUT</v>
          </cell>
          <cell r="C571">
            <v>0</v>
          </cell>
          <cell r="D571">
            <v>0</v>
          </cell>
          <cell r="F571">
            <v>70077</v>
          </cell>
          <cell r="G571">
            <v>270000</v>
          </cell>
        </row>
        <row r="572">
          <cell r="B572" t="str">
            <v>NOV</v>
          </cell>
          <cell r="C572">
            <v>0</v>
          </cell>
          <cell r="D572">
            <v>0</v>
          </cell>
          <cell r="F572">
            <v>67521</v>
          </cell>
          <cell r="G572">
            <v>257000</v>
          </cell>
        </row>
        <row r="573">
          <cell r="B573" t="str">
            <v>DEZ</v>
          </cell>
          <cell r="C573">
            <v>0</v>
          </cell>
          <cell r="D573">
            <v>0</v>
          </cell>
          <cell r="F573">
            <v>66504</v>
          </cell>
          <cell r="G573">
            <v>359000</v>
          </cell>
        </row>
        <row r="574">
          <cell r="B574" t="str">
            <v>TOTAL</v>
          </cell>
          <cell r="C574">
            <v>0</v>
          </cell>
          <cell r="F574">
            <v>908850</v>
          </cell>
        </row>
        <row r="578">
          <cell r="B578" t="str">
            <v>SUPRIDORA:</v>
          </cell>
          <cell r="D578" t="str">
            <v>CEEE</v>
          </cell>
          <cell r="F578" t="str">
            <v>SUPRIDA:</v>
          </cell>
          <cell r="H578" t="str">
            <v>AESSUL</v>
          </cell>
        </row>
        <row r="580">
          <cell r="C580" t="str">
            <v xml:space="preserve">        CONTRATO HIDRO</v>
          </cell>
          <cell r="F580" t="str">
            <v xml:space="preserve">     CONTRATO TERMO</v>
          </cell>
        </row>
        <row r="581">
          <cell r="C581" t="str">
            <v>ENERGIA</v>
          </cell>
          <cell r="D581" t="str">
            <v>DEMANDA</v>
          </cell>
          <cell r="F581" t="str">
            <v>ENERGIA</v>
          </cell>
          <cell r="G581" t="str">
            <v>DEMANDA</v>
          </cell>
        </row>
        <row r="582">
          <cell r="C582" t="str">
            <v>MWh</v>
          </cell>
          <cell r="D582" t="str">
            <v>kWh/h</v>
          </cell>
          <cell r="F582" t="str">
            <v>MWh</v>
          </cell>
          <cell r="G582" t="str">
            <v>kWh/h</v>
          </cell>
        </row>
        <row r="584">
          <cell r="B584" t="str">
            <v>JAN</v>
          </cell>
          <cell r="C584">
            <v>92258</v>
          </cell>
          <cell r="D584">
            <v>235164</v>
          </cell>
          <cell r="F584">
            <v>-8559</v>
          </cell>
          <cell r="G584">
            <v>106836</v>
          </cell>
        </row>
        <row r="585">
          <cell r="B585" t="str">
            <v>FEV</v>
          </cell>
          <cell r="C585">
            <v>86470.617935227187</v>
          </cell>
          <cell r="D585">
            <v>235165</v>
          </cell>
          <cell r="F585">
            <v>-7702.6179352271865</v>
          </cell>
          <cell r="G585">
            <v>106835</v>
          </cell>
        </row>
        <row r="586">
          <cell r="B586" t="str">
            <v>MAR</v>
          </cell>
          <cell r="C586">
            <v>96231.610886107926</v>
          </cell>
          <cell r="D586">
            <v>236164</v>
          </cell>
          <cell r="F586">
            <v>-8493.6108861079265</v>
          </cell>
          <cell r="G586">
            <v>106836</v>
          </cell>
        </row>
        <row r="587">
          <cell r="B587" t="str">
            <v>ABR</v>
          </cell>
          <cell r="C587">
            <v>84193.827258325589</v>
          </cell>
          <cell r="D587">
            <v>236165</v>
          </cell>
          <cell r="F587">
            <v>-8086.8272583255894</v>
          </cell>
          <cell r="G587">
            <v>106835</v>
          </cell>
        </row>
        <row r="588">
          <cell r="B588" t="str">
            <v>MAI</v>
          </cell>
          <cell r="C588">
            <v>85751.485984463128</v>
          </cell>
          <cell r="D588">
            <v>236808</v>
          </cell>
          <cell r="F588">
            <v>-7368.4859844631283</v>
          </cell>
          <cell r="G588">
            <v>93192</v>
          </cell>
        </row>
        <row r="589">
          <cell r="B589" t="str">
            <v>JUN</v>
          </cell>
          <cell r="C589">
            <v>83326.18976874552</v>
          </cell>
          <cell r="D589">
            <v>229808</v>
          </cell>
          <cell r="F589">
            <v>-7119.1897687455203</v>
          </cell>
          <cell r="G589">
            <v>93192</v>
          </cell>
        </row>
        <row r="590">
          <cell r="B590" t="str">
            <v>JUL</v>
          </cell>
          <cell r="C590">
            <v>83882.871387903753</v>
          </cell>
          <cell r="D590">
            <v>187164</v>
          </cell>
          <cell r="F590">
            <v>-8372.8713879037532</v>
          </cell>
          <cell r="G590">
            <v>106836</v>
          </cell>
        </row>
        <row r="591">
          <cell r="B591" t="str">
            <v>AGO</v>
          </cell>
          <cell r="C591">
            <v>84034.496598788901</v>
          </cell>
          <cell r="D591">
            <v>165165</v>
          </cell>
          <cell r="F591">
            <v>-8310.4965987889009</v>
          </cell>
          <cell r="G591">
            <v>106835</v>
          </cell>
        </row>
        <row r="592">
          <cell r="B592" t="str">
            <v>SET</v>
          </cell>
          <cell r="C592">
            <v>78286.91441774102</v>
          </cell>
          <cell r="D592">
            <v>210814</v>
          </cell>
          <cell r="F592">
            <v>-5674.9144177410199</v>
          </cell>
          <cell r="G592">
            <v>72186</v>
          </cell>
        </row>
        <row r="593">
          <cell r="B593" t="str">
            <v>OUT</v>
          </cell>
          <cell r="C593">
            <v>75994.373090519395</v>
          </cell>
          <cell r="D593">
            <v>197814</v>
          </cell>
          <cell r="F593">
            <v>-5917.3730905193952</v>
          </cell>
          <cell r="G593">
            <v>72186</v>
          </cell>
        </row>
        <row r="594">
          <cell r="B594" t="str">
            <v>NOV</v>
          </cell>
          <cell r="C594">
            <v>75013.356875112819</v>
          </cell>
          <cell r="D594">
            <v>184814</v>
          </cell>
          <cell r="F594">
            <v>-7492.3568751128187</v>
          </cell>
          <cell r="G594">
            <v>72186</v>
          </cell>
        </row>
        <row r="595">
          <cell r="B595" t="str">
            <v>DEZ</v>
          </cell>
          <cell r="C595">
            <v>75013.356875112819</v>
          </cell>
          <cell r="D595">
            <v>252164</v>
          </cell>
          <cell r="F595">
            <v>-8509.3568751128187</v>
          </cell>
          <cell r="G595">
            <v>106836</v>
          </cell>
        </row>
        <row r="596">
          <cell r="B596" t="str">
            <v>TOTAL</v>
          </cell>
          <cell r="C596">
            <v>1000457.1010780481</v>
          </cell>
          <cell r="F596">
            <v>-91607.101078048057</v>
          </cell>
        </row>
        <row r="600">
          <cell r="B600" t="str">
            <v>SUPRIDORA:</v>
          </cell>
          <cell r="D600" t="str">
            <v>CEEE</v>
          </cell>
          <cell r="F600" t="str">
            <v>SUPRIDA:</v>
          </cell>
          <cell r="H600" t="str">
            <v>RGE</v>
          </cell>
        </row>
        <row r="602">
          <cell r="C602" t="str">
            <v xml:space="preserve">        ITAIPU</v>
          </cell>
          <cell r="F602" t="str">
            <v xml:space="preserve">       CONTRATO</v>
          </cell>
        </row>
        <row r="603">
          <cell r="C603" t="str">
            <v>ENERGIA</v>
          </cell>
          <cell r="D603" t="str">
            <v>DEMANDA</v>
          </cell>
          <cell r="F603" t="str">
            <v>ENERGIA</v>
          </cell>
          <cell r="G603" t="str">
            <v>DEMANDA</v>
          </cell>
        </row>
        <row r="604">
          <cell r="C604" t="str">
            <v>MWh</v>
          </cell>
          <cell r="D604" t="str">
            <v>kWh/h</v>
          </cell>
          <cell r="F604" t="str">
            <v>MWh</v>
          </cell>
          <cell r="G604" t="str">
            <v>kWh/h</v>
          </cell>
        </row>
        <row r="606">
          <cell r="B606" t="str">
            <v>JAN</v>
          </cell>
          <cell r="C606">
            <v>0</v>
          </cell>
          <cell r="D606">
            <v>0</v>
          </cell>
          <cell r="F606">
            <v>83699</v>
          </cell>
          <cell r="G606">
            <v>328000</v>
          </cell>
        </row>
        <row r="607">
          <cell r="B607" t="str">
            <v>FEV</v>
          </cell>
          <cell r="C607">
            <v>0</v>
          </cell>
          <cell r="D607">
            <v>0</v>
          </cell>
          <cell r="F607">
            <v>78768</v>
          </cell>
          <cell r="G607">
            <v>328000</v>
          </cell>
        </row>
        <row r="608">
          <cell r="B608" t="str">
            <v>MAR</v>
          </cell>
          <cell r="C608">
            <v>0</v>
          </cell>
          <cell r="D608">
            <v>0</v>
          </cell>
          <cell r="F608">
            <v>87738</v>
          </cell>
          <cell r="G608">
            <v>328000</v>
          </cell>
        </row>
        <row r="609">
          <cell r="B609" t="str">
            <v>ABR</v>
          </cell>
          <cell r="C609">
            <v>0</v>
          </cell>
          <cell r="D609">
            <v>0</v>
          </cell>
          <cell r="F609">
            <v>76107</v>
          </cell>
          <cell r="G609">
            <v>328000</v>
          </cell>
        </row>
        <row r="610">
          <cell r="B610" t="str">
            <v>MAI</v>
          </cell>
          <cell r="C610">
            <v>0</v>
          </cell>
          <cell r="D610">
            <v>0</v>
          </cell>
          <cell r="F610">
            <v>78383</v>
          </cell>
          <cell r="G610">
            <v>315000</v>
          </cell>
        </row>
        <row r="611">
          <cell r="B611" t="str">
            <v>JUN</v>
          </cell>
          <cell r="C611">
            <v>0</v>
          </cell>
          <cell r="D611">
            <v>0</v>
          </cell>
          <cell r="F611">
            <v>76207</v>
          </cell>
          <cell r="G611">
            <v>308000</v>
          </cell>
        </row>
        <row r="612">
          <cell r="B612" t="str">
            <v>JUL</v>
          </cell>
          <cell r="C612">
            <v>0</v>
          </cell>
          <cell r="D612">
            <v>0</v>
          </cell>
          <cell r="F612">
            <v>75510</v>
          </cell>
          <cell r="G612">
            <v>323000</v>
          </cell>
        </row>
        <row r="613">
          <cell r="B613" t="str">
            <v>AGO</v>
          </cell>
          <cell r="C613">
            <v>0</v>
          </cell>
          <cell r="D613">
            <v>0</v>
          </cell>
          <cell r="F613">
            <v>75724</v>
          </cell>
          <cell r="G613">
            <v>297000</v>
          </cell>
        </row>
        <row r="614">
          <cell r="B614" t="str">
            <v>SET</v>
          </cell>
          <cell r="C614">
            <v>0</v>
          </cell>
          <cell r="D614">
            <v>0</v>
          </cell>
          <cell r="F614">
            <v>72612</v>
          </cell>
          <cell r="G614">
            <v>292000</v>
          </cell>
        </row>
        <row r="615">
          <cell r="B615" t="str">
            <v>OUT</v>
          </cell>
          <cell r="C615">
            <v>0</v>
          </cell>
          <cell r="D615">
            <v>0</v>
          </cell>
          <cell r="F615">
            <v>70077</v>
          </cell>
          <cell r="G615">
            <v>296000</v>
          </cell>
        </row>
        <row r="616">
          <cell r="B616" t="str">
            <v>NOV</v>
          </cell>
          <cell r="C616">
            <v>0</v>
          </cell>
          <cell r="D616">
            <v>0</v>
          </cell>
          <cell r="F616">
            <v>67521</v>
          </cell>
          <cell r="G616">
            <v>320000</v>
          </cell>
        </row>
        <row r="617">
          <cell r="B617" t="str">
            <v>DEZ</v>
          </cell>
          <cell r="C617">
            <v>0</v>
          </cell>
          <cell r="D617">
            <v>0</v>
          </cell>
          <cell r="F617">
            <v>66504</v>
          </cell>
          <cell r="G617">
            <v>295000</v>
          </cell>
        </row>
        <row r="618">
          <cell r="B618" t="str">
            <v>TOTAL</v>
          </cell>
          <cell r="C618">
            <v>0</v>
          </cell>
          <cell r="F618">
            <v>908850</v>
          </cell>
        </row>
        <row r="622">
          <cell r="B622" t="str">
            <v>SUPRIDORA:</v>
          </cell>
          <cell r="D622" t="str">
            <v>CEEE</v>
          </cell>
          <cell r="F622" t="str">
            <v>SUPRIDA:</v>
          </cell>
          <cell r="H622" t="str">
            <v>RGE</v>
          </cell>
        </row>
        <row r="624">
          <cell r="C624" t="str">
            <v xml:space="preserve">        CONTRATO HIDRO</v>
          </cell>
          <cell r="F624" t="str">
            <v xml:space="preserve">     CONTRATO TERMO</v>
          </cell>
        </row>
        <row r="625">
          <cell r="C625" t="str">
            <v>ENERGIA</v>
          </cell>
          <cell r="D625" t="str">
            <v>DEMANDA</v>
          </cell>
          <cell r="F625" t="str">
            <v>ENERGIA</v>
          </cell>
          <cell r="G625" t="str">
            <v>DEMANDA</v>
          </cell>
        </row>
        <row r="626">
          <cell r="C626" t="str">
            <v>MWh</v>
          </cell>
          <cell r="D626" t="str">
            <v>kWh/h</v>
          </cell>
          <cell r="F626" t="str">
            <v>MWh</v>
          </cell>
          <cell r="G626" t="str">
            <v>kWh/h</v>
          </cell>
        </row>
        <row r="628">
          <cell r="B628" t="str">
            <v>JAN</v>
          </cell>
          <cell r="C628">
            <v>92258</v>
          </cell>
          <cell r="D628">
            <v>221164</v>
          </cell>
          <cell r="F628">
            <v>-8559</v>
          </cell>
          <cell r="G628">
            <v>106836</v>
          </cell>
        </row>
        <row r="629">
          <cell r="B629" t="str">
            <v>FEV</v>
          </cell>
          <cell r="C629">
            <v>86470.617935227187</v>
          </cell>
          <cell r="D629">
            <v>221165</v>
          </cell>
          <cell r="F629">
            <v>-7702.6179352271865</v>
          </cell>
          <cell r="G629">
            <v>106835</v>
          </cell>
        </row>
        <row r="630">
          <cell r="B630" t="str">
            <v>MAR</v>
          </cell>
          <cell r="C630">
            <v>96231.610886107926</v>
          </cell>
          <cell r="D630">
            <v>221164</v>
          </cell>
          <cell r="F630">
            <v>-8493.6108861079265</v>
          </cell>
          <cell r="G630">
            <v>106836</v>
          </cell>
        </row>
        <row r="631">
          <cell r="B631" t="str">
            <v>ABR</v>
          </cell>
          <cell r="C631">
            <v>84193.827258325589</v>
          </cell>
          <cell r="D631">
            <v>221165</v>
          </cell>
          <cell r="F631">
            <v>-8086.8272583255894</v>
          </cell>
          <cell r="G631">
            <v>106835</v>
          </cell>
        </row>
        <row r="632">
          <cell r="B632" t="str">
            <v>MAI</v>
          </cell>
          <cell r="C632">
            <v>85751.485984463128</v>
          </cell>
          <cell r="D632">
            <v>221808</v>
          </cell>
          <cell r="F632">
            <v>-7368.4859844631283</v>
          </cell>
          <cell r="G632">
            <v>93192</v>
          </cell>
        </row>
        <row r="633">
          <cell r="B633" t="str">
            <v>JUN</v>
          </cell>
          <cell r="C633">
            <v>83326.18976874552</v>
          </cell>
          <cell r="D633">
            <v>214808</v>
          </cell>
          <cell r="F633">
            <v>-7119.1897687455203</v>
          </cell>
          <cell r="G633">
            <v>93192</v>
          </cell>
        </row>
        <row r="634">
          <cell r="B634" t="str">
            <v>JUL</v>
          </cell>
          <cell r="C634">
            <v>83882.871387903753</v>
          </cell>
          <cell r="D634">
            <v>216164</v>
          </cell>
          <cell r="F634">
            <v>-8372.8713879037532</v>
          </cell>
          <cell r="G634">
            <v>106836</v>
          </cell>
        </row>
        <row r="635">
          <cell r="B635" t="str">
            <v>AGO</v>
          </cell>
          <cell r="C635">
            <v>84034.496598788901</v>
          </cell>
          <cell r="D635">
            <v>190165</v>
          </cell>
          <cell r="F635">
            <v>-8310.4965987889009</v>
          </cell>
          <cell r="G635">
            <v>106835</v>
          </cell>
        </row>
        <row r="636">
          <cell r="B636" t="str">
            <v>SET</v>
          </cell>
          <cell r="C636">
            <v>78286.91441774102</v>
          </cell>
          <cell r="D636">
            <v>219814</v>
          </cell>
          <cell r="F636">
            <v>-5674.9144177410199</v>
          </cell>
          <cell r="G636">
            <v>72186</v>
          </cell>
        </row>
        <row r="637">
          <cell r="B637" t="str">
            <v>OUT</v>
          </cell>
          <cell r="C637">
            <v>75994.373090519395</v>
          </cell>
          <cell r="D637">
            <v>223814</v>
          </cell>
          <cell r="F637">
            <v>-5917.3730905193952</v>
          </cell>
          <cell r="G637">
            <v>72186</v>
          </cell>
        </row>
        <row r="638">
          <cell r="B638" t="str">
            <v>NOV</v>
          </cell>
          <cell r="C638">
            <v>75013.356875112819</v>
          </cell>
          <cell r="D638">
            <v>247814</v>
          </cell>
          <cell r="F638">
            <v>-7492.3568751128187</v>
          </cell>
          <cell r="G638">
            <v>72186</v>
          </cell>
        </row>
        <row r="639">
          <cell r="B639" t="str">
            <v>DEZ</v>
          </cell>
          <cell r="C639">
            <v>75013.356875112819</v>
          </cell>
          <cell r="D639">
            <v>188164</v>
          </cell>
          <cell r="F639">
            <v>-8509.3568751128187</v>
          </cell>
          <cell r="G639">
            <v>106836</v>
          </cell>
        </row>
        <row r="640">
          <cell r="B640" t="str">
            <v>TOTAL</v>
          </cell>
          <cell r="C640">
            <v>1000457.1010780481</v>
          </cell>
          <cell r="F640">
            <v>-91607.101078048057</v>
          </cell>
        </row>
        <row r="644">
          <cell r="B644" t="str">
            <v>SUPRIDORA:</v>
          </cell>
          <cell r="D644" t="str">
            <v>ELETROSUL</v>
          </cell>
          <cell r="F644" t="str">
            <v>SUPRIDA:</v>
          </cell>
          <cell r="H644" t="str">
            <v>FURNAS</v>
          </cell>
        </row>
        <row r="646">
          <cell r="C646" t="str">
            <v xml:space="preserve">        ITAIPU</v>
          </cell>
          <cell r="F646" t="str">
            <v xml:space="preserve">       CONTRATO</v>
          </cell>
        </row>
        <row r="647">
          <cell r="C647" t="str">
            <v>ENERGIA</v>
          </cell>
          <cell r="D647" t="str">
            <v>DEMANDA</v>
          </cell>
          <cell r="F647" t="str">
            <v>ENERGIA</v>
          </cell>
          <cell r="G647" t="str">
            <v>DEMANDA</v>
          </cell>
        </row>
        <row r="648">
          <cell r="C648" t="str">
            <v>MWh</v>
          </cell>
          <cell r="D648" t="str">
            <v>kWh/h</v>
          </cell>
          <cell r="F648" t="str">
            <v>MWh</v>
          </cell>
          <cell r="G648" t="str">
            <v>kWh/h</v>
          </cell>
        </row>
        <row r="650">
          <cell r="B650" t="str">
            <v>JAN</v>
          </cell>
          <cell r="C650">
            <v>0</v>
          </cell>
          <cell r="D650">
            <v>0</v>
          </cell>
          <cell r="F650">
            <v>0</v>
          </cell>
          <cell r="G650">
            <v>0</v>
          </cell>
        </row>
        <row r="651">
          <cell r="B651" t="str">
            <v>FEV</v>
          </cell>
          <cell r="C651">
            <v>0</v>
          </cell>
          <cell r="D651">
            <v>0</v>
          </cell>
          <cell r="F651">
            <v>0</v>
          </cell>
          <cell r="G651">
            <v>120000</v>
          </cell>
        </row>
        <row r="652">
          <cell r="B652" t="str">
            <v>MAR</v>
          </cell>
          <cell r="C652">
            <v>0</v>
          </cell>
          <cell r="D652">
            <v>0</v>
          </cell>
          <cell r="F652">
            <v>0</v>
          </cell>
          <cell r="G652">
            <v>44000</v>
          </cell>
        </row>
        <row r="653">
          <cell r="B653" t="str">
            <v>ABR</v>
          </cell>
          <cell r="C653">
            <v>0</v>
          </cell>
          <cell r="D653">
            <v>0</v>
          </cell>
          <cell r="F653">
            <v>0</v>
          </cell>
          <cell r="G653">
            <v>31000</v>
          </cell>
        </row>
        <row r="654">
          <cell r="B654" t="str">
            <v>MAI</v>
          </cell>
          <cell r="C654">
            <v>0</v>
          </cell>
          <cell r="D654">
            <v>0</v>
          </cell>
          <cell r="F654">
            <v>0</v>
          </cell>
          <cell r="G654">
            <v>0</v>
          </cell>
        </row>
        <row r="655">
          <cell r="B655" t="str">
            <v>JUN</v>
          </cell>
          <cell r="C655">
            <v>0</v>
          </cell>
          <cell r="D655">
            <v>0</v>
          </cell>
          <cell r="F655">
            <v>0</v>
          </cell>
          <cell r="G655">
            <v>0</v>
          </cell>
        </row>
        <row r="656">
          <cell r="B656" t="str">
            <v>JUL</v>
          </cell>
          <cell r="C656">
            <v>0</v>
          </cell>
          <cell r="D656">
            <v>0</v>
          </cell>
          <cell r="F656">
            <v>0</v>
          </cell>
          <cell r="G656">
            <v>16000</v>
          </cell>
        </row>
        <row r="657">
          <cell r="B657" t="str">
            <v>AGO</v>
          </cell>
          <cell r="C657">
            <v>0</v>
          </cell>
          <cell r="D657">
            <v>0</v>
          </cell>
          <cell r="F657">
            <v>0</v>
          </cell>
          <cell r="G657">
            <v>31000</v>
          </cell>
        </row>
        <row r="658">
          <cell r="B658" t="str">
            <v>SET</v>
          </cell>
          <cell r="C658">
            <v>0</v>
          </cell>
          <cell r="D658">
            <v>0</v>
          </cell>
          <cell r="F658">
            <v>0</v>
          </cell>
          <cell r="G658">
            <v>132000</v>
          </cell>
        </row>
        <row r="659">
          <cell r="B659" t="str">
            <v>OUT</v>
          </cell>
          <cell r="C659">
            <v>0</v>
          </cell>
          <cell r="D659">
            <v>0</v>
          </cell>
          <cell r="F659">
            <v>0</v>
          </cell>
          <cell r="G659">
            <v>129000</v>
          </cell>
        </row>
        <row r="660">
          <cell r="B660" t="str">
            <v>NOV</v>
          </cell>
          <cell r="C660">
            <v>0</v>
          </cell>
          <cell r="D660">
            <v>0</v>
          </cell>
          <cell r="F660">
            <v>0</v>
          </cell>
          <cell r="G660">
            <v>0</v>
          </cell>
        </row>
        <row r="661">
          <cell r="B661" t="str">
            <v>DEZ</v>
          </cell>
          <cell r="C661">
            <v>0</v>
          </cell>
          <cell r="D661">
            <v>0</v>
          </cell>
          <cell r="F661">
            <v>0</v>
          </cell>
          <cell r="G661">
            <v>0</v>
          </cell>
        </row>
        <row r="662">
          <cell r="B662" t="str">
            <v>TOTAL</v>
          </cell>
          <cell r="F662">
            <v>0</v>
          </cell>
        </row>
        <row r="666">
          <cell r="B666" t="str">
            <v>SUPRIDORA:</v>
          </cell>
          <cell r="D666" t="str">
            <v>FURNAS</v>
          </cell>
          <cell r="F666" t="str">
            <v>SUPRIDA:</v>
          </cell>
          <cell r="H666" t="str">
            <v>ELETROSUL</v>
          </cell>
        </row>
        <row r="668">
          <cell r="C668" t="str">
            <v xml:space="preserve">        ITAIPU</v>
          </cell>
          <cell r="F668" t="str">
            <v xml:space="preserve">       CONTRATO</v>
          </cell>
        </row>
        <row r="669">
          <cell r="C669" t="str">
            <v>ENERGIA</v>
          </cell>
          <cell r="D669" t="str">
            <v>DEMANDA</v>
          </cell>
          <cell r="F669" t="str">
            <v>ENERGIA</v>
          </cell>
          <cell r="G669" t="str">
            <v>DEMANDA</v>
          </cell>
        </row>
        <row r="670">
          <cell r="C670" t="str">
            <v>MWh</v>
          </cell>
          <cell r="D670" t="str">
            <v>kWh/h</v>
          </cell>
          <cell r="F670" t="str">
            <v>MWh</v>
          </cell>
          <cell r="G670" t="str">
            <v>kWh/h</v>
          </cell>
        </row>
        <row r="672">
          <cell r="B672" t="str">
            <v>JAN</v>
          </cell>
          <cell r="C672">
            <v>0</v>
          </cell>
          <cell r="D672">
            <v>0</v>
          </cell>
          <cell r="F672">
            <v>166985.23948554881</v>
          </cell>
          <cell r="G672">
            <v>0</v>
          </cell>
        </row>
        <row r="673">
          <cell r="B673" t="str">
            <v>FEV</v>
          </cell>
          <cell r="C673">
            <v>0</v>
          </cell>
          <cell r="D673">
            <v>0</v>
          </cell>
          <cell r="F673">
            <v>135824.61179628037</v>
          </cell>
          <cell r="G673">
            <v>0</v>
          </cell>
        </row>
        <row r="674">
          <cell r="B674" t="str">
            <v>MAR</v>
          </cell>
          <cell r="C674">
            <v>0</v>
          </cell>
          <cell r="D674">
            <v>0</v>
          </cell>
          <cell r="F674">
            <v>222202.1518772766</v>
          </cell>
          <cell r="G674">
            <v>0</v>
          </cell>
        </row>
        <row r="675">
          <cell r="B675" t="str">
            <v>ABR</v>
          </cell>
          <cell r="C675">
            <v>0</v>
          </cell>
          <cell r="D675">
            <v>0</v>
          </cell>
          <cell r="F675">
            <v>97051.679308608174</v>
          </cell>
          <cell r="G675">
            <v>0</v>
          </cell>
        </row>
        <row r="676">
          <cell r="B676" t="str">
            <v>MAI</v>
          </cell>
          <cell r="C676">
            <v>0</v>
          </cell>
          <cell r="D676">
            <v>0</v>
          </cell>
          <cell r="F676">
            <v>82665.227598559111</v>
          </cell>
          <cell r="G676">
            <v>40000</v>
          </cell>
        </row>
        <row r="677">
          <cell r="B677" t="str">
            <v>JUN</v>
          </cell>
          <cell r="C677">
            <v>0</v>
          </cell>
          <cell r="D677">
            <v>0</v>
          </cell>
          <cell r="F677">
            <v>51003.59375750646</v>
          </cell>
          <cell r="G677">
            <v>0</v>
          </cell>
        </row>
        <row r="678">
          <cell r="B678" t="str">
            <v>JUL</v>
          </cell>
          <cell r="C678">
            <v>0</v>
          </cell>
          <cell r="D678">
            <v>0</v>
          </cell>
          <cell r="F678">
            <v>0</v>
          </cell>
          <cell r="G678">
            <v>0</v>
          </cell>
        </row>
        <row r="679">
          <cell r="B679" t="str">
            <v>AGO</v>
          </cell>
          <cell r="C679">
            <v>0</v>
          </cell>
          <cell r="D679">
            <v>0</v>
          </cell>
          <cell r="F679">
            <v>273311.341089461</v>
          </cell>
          <cell r="G679">
            <v>0</v>
          </cell>
        </row>
        <row r="680">
          <cell r="B680" t="str">
            <v>SET</v>
          </cell>
          <cell r="C680">
            <v>0</v>
          </cell>
          <cell r="D680">
            <v>0</v>
          </cell>
          <cell r="F680">
            <v>98757.230585081503</v>
          </cell>
          <cell r="G680">
            <v>0</v>
          </cell>
        </row>
        <row r="681">
          <cell r="B681" t="str">
            <v>OUT</v>
          </cell>
          <cell r="C681">
            <v>0</v>
          </cell>
          <cell r="D681">
            <v>0</v>
          </cell>
          <cell r="F681">
            <v>109934.76006902196</v>
          </cell>
          <cell r="G681">
            <v>0</v>
          </cell>
        </row>
        <row r="682">
          <cell r="B682" t="str">
            <v>NOV</v>
          </cell>
          <cell r="C682">
            <v>0</v>
          </cell>
          <cell r="D682">
            <v>0</v>
          </cell>
          <cell r="F682">
            <v>48936.949314486235</v>
          </cell>
          <cell r="G682">
            <v>0</v>
          </cell>
        </row>
        <row r="683">
          <cell r="B683" t="str">
            <v>DEZ</v>
          </cell>
          <cell r="C683">
            <v>0</v>
          </cell>
          <cell r="D683">
            <v>0</v>
          </cell>
          <cell r="F683">
            <v>10904.459234900773</v>
          </cell>
          <cell r="G683">
            <v>257000</v>
          </cell>
        </row>
        <row r="684">
          <cell r="B684" t="str">
            <v>TOTAL</v>
          </cell>
          <cell r="F684">
            <v>1297577.244116731</v>
          </cell>
        </row>
        <row r="688">
          <cell r="B688" t="str">
            <v>SUPRIDORA:</v>
          </cell>
          <cell r="D688" t="str">
            <v>ITAIPU</v>
          </cell>
          <cell r="F688" t="str">
            <v>SUPRIDA:</v>
          </cell>
          <cell r="H688" t="str">
            <v>FURNAS</v>
          </cell>
        </row>
        <row r="690">
          <cell r="C690" t="str">
            <v xml:space="preserve">        ITAIPU</v>
          </cell>
          <cell r="F690" t="str">
            <v xml:space="preserve">       CONTRATO</v>
          </cell>
        </row>
        <row r="691">
          <cell r="C691" t="str">
            <v>ENERGIA</v>
          </cell>
          <cell r="D691" t="str">
            <v>DEMANDA</v>
          </cell>
          <cell r="F691" t="str">
            <v>ENERGIA</v>
          </cell>
          <cell r="G691" t="str">
            <v>DEMANDA</v>
          </cell>
        </row>
        <row r="692">
          <cell r="C692" t="str">
            <v>MWh</v>
          </cell>
          <cell r="D692" t="str">
            <v>kWh/h</v>
          </cell>
          <cell r="F692" t="str">
            <v>MWh</v>
          </cell>
          <cell r="G692" t="str">
            <v>kWh/h</v>
          </cell>
        </row>
        <row r="694">
          <cell r="B694" t="str">
            <v>JAN</v>
          </cell>
          <cell r="C694">
            <v>4835567.5270000007</v>
          </cell>
          <cell r="D694">
            <v>8255000</v>
          </cell>
          <cell r="F694">
            <v>0</v>
          </cell>
          <cell r="G694">
            <v>0</v>
          </cell>
        </row>
        <row r="695">
          <cell r="B695" t="str">
            <v>FEV</v>
          </cell>
          <cell r="C695">
            <v>4531229.1519999998</v>
          </cell>
          <cell r="D695">
            <v>8219000</v>
          </cell>
          <cell r="F695">
            <v>0</v>
          </cell>
          <cell r="G695">
            <v>0</v>
          </cell>
        </row>
        <row r="696">
          <cell r="B696" t="str">
            <v>MAR</v>
          </cell>
          <cell r="C696">
            <v>5029846.8550000004</v>
          </cell>
          <cell r="D696">
            <v>8251000</v>
          </cell>
          <cell r="F696">
            <v>0</v>
          </cell>
          <cell r="G696">
            <v>0</v>
          </cell>
        </row>
        <row r="697">
          <cell r="B697" t="str">
            <v>ABR</v>
          </cell>
          <cell r="C697">
            <v>4629331.0559999999</v>
          </cell>
          <cell r="D697">
            <v>8235000</v>
          </cell>
          <cell r="F697">
            <v>0</v>
          </cell>
          <cell r="G697">
            <v>0</v>
          </cell>
        </row>
        <row r="698">
          <cell r="B698" t="str">
            <v>MAI</v>
          </cell>
          <cell r="C698">
            <v>4759615.0370000005</v>
          </cell>
          <cell r="D698">
            <v>8239000</v>
          </cell>
          <cell r="F698">
            <v>0</v>
          </cell>
          <cell r="G698">
            <v>0</v>
          </cell>
        </row>
        <row r="699">
          <cell r="B699" t="str">
            <v>JUN</v>
          </cell>
          <cell r="C699">
            <v>4615172.4139999999</v>
          </cell>
          <cell r="D699">
            <v>8263000</v>
          </cell>
          <cell r="F699">
            <v>0</v>
          </cell>
          <cell r="G699">
            <v>0</v>
          </cell>
        </row>
        <row r="700">
          <cell r="B700" t="str">
            <v>JUL</v>
          </cell>
          <cell r="C700">
            <v>4866603.7580000004</v>
          </cell>
          <cell r="D700">
            <v>8255000</v>
          </cell>
          <cell r="F700">
            <v>0</v>
          </cell>
          <cell r="G700">
            <v>0</v>
          </cell>
        </row>
        <row r="701">
          <cell r="B701" t="str">
            <v>AGO</v>
          </cell>
          <cell r="C701">
            <v>4869412.26</v>
          </cell>
          <cell r="D701">
            <v>8252000</v>
          </cell>
          <cell r="F701">
            <v>0</v>
          </cell>
          <cell r="G701">
            <v>0</v>
          </cell>
        </row>
        <row r="702">
          <cell r="B702" t="str">
            <v>SET</v>
          </cell>
          <cell r="C702">
            <v>4659874.53</v>
          </cell>
          <cell r="D702">
            <v>8220000</v>
          </cell>
          <cell r="F702">
            <v>0</v>
          </cell>
          <cell r="G702">
            <v>0</v>
          </cell>
        </row>
        <row r="703">
          <cell r="B703" t="str">
            <v>OUT</v>
          </cell>
          <cell r="C703">
            <v>4819388.63</v>
          </cell>
          <cell r="D703">
            <v>8228000</v>
          </cell>
          <cell r="F703">
            <v>0</v>
          </cell>
          <cell r="G703">
            <v>0</v>
          </cell>
        </row>
        <row r="704">
          <cell r="B704" t="str">
            <v>NOV</v>
          </cell>
          <cell r="C704">
            <v>4633284.2529999996</v>
          </cell>
          <cell r="D704">
            <v>8240000</v>
          </cell>
          <cell r="F704">
            <v>0</v>
          </cell>
          <cell r="G704">
            <v>0</v>
          </cell>
        </row>
        <row r="705">
          <cell r="B705" t="str">
            <v>DEZ</v>
          </cell>
          <cell r="C705">
            <v>4610489.3719999995</v>
          </cell>
          <cell r="D705">
            <v>8231000</v>
          </cell>
          <cell r="F705">
            <v>0</v>
          </cell>
          <cell r="G705">
            <v>0</v>
          </cell>
        </row>
        <row r="706">
          <cell r="B706" t="str">
            <v>TOTAL</v>
          </cell>
          <cell r="C706">
            <v>56859814.844000012</v>
          </cell>
        </row>
        <row r="710">
          <cell r="B710" t="str">
            <v>SUPRIDORA:</v>
          </cell>
          <cell r="D710" t="str">
            <v>ITAIPU</v>
          </cell>
          <cell r="F710" t="str">
            <v>SUPRIDA:</v>
          </cell>
          <cell r="H710" t="str">
            <v>ELETROSUL</v>
          </cell>
        </row>
        <row r="712">
          <cell r="C712" t="str">
            <v xml:space="preserve">        ITAIPU</v>
          </cell>
          <cell r="F712" t="str">
            <v xml:space="preserve">       CONTRATO</v>
          </cell>
        </row>
        <row r="713">
          <cell r="C713" t="str">
            <v>ENERGIA</v>
          </cell>
          <cell r="D713" t="str">
            <v>DEMANDA</v>
          </cell>
          <cell r="F713" t="str">
            <v>ENERGIA</v>
          </cell>
          <cell r="G713" t="str">
            <v>DEMANDA</v>
          </cell>
        </row>
        <row r="714">
          <cell r="C714" t="str">
            <v>MWh</v>
          </cell>
          <cell r="D714" t="str">
            <v>kWh/h</v>
          </cell>
          <cell r="F714" t="str">
            <v>MWh</v>
          </cell>
          <cell r="G714" t="str">
            <v>kWh/h</v>
          </cell>
        </row>
        <row r="716">
          <cell r="B716" t="str">
            <v>JAN</v>
          </cell>
          <cell r="C716">
            <v>1152603.078</v>
          </cell>
          <cell r="D716">
            <v>1968000</v>
          </cell>
          <cell r="F716">
            <v>0</v>
          </cell>
          <cell r="G716">
            <v>0</v>
          </cell>
        </row>
        <row r="717">
          <cell r="B717" t="str">
            <v>FEV</v>
          </cell>
          <cell r="C717">
            <v>1080061.159</v>
          </cell>
          <cell r="D717">
            <v>1959000</v>
          </cell>
          <cell r="F717">
            <v>0</v>
          </cell>
          <cell r="G717">
            <v>0</v>
          </cell>
        </row>
        <row r="718">
          <cell r="B718" t="str">
            <v>MAR</v>
          </cell>
          <cell r="C718">
            <v>1198911.385</v>
          </cell>
          <cell r="D718">
            <v>1967000</v>
          </cell>
          <cell r="F718">
            <v>0</v>
          </cell>
          <cell r="G718">
            <v>0</v>
          </cell>
        </row>
        <row r="719">
          <cell r="B719" t="str">
            <v>ABR</v>
          </cell>
          <cell r="C719">
            <v>1103444.672</v>
          </cell>
          <cell r="D719">
            <v>1963000</v>
          </cell>
          <cell r="F719">
            <v>0</v>
          </cell>
          <cell r="G719">
            <v>0</v>
          </cell>
        </row>
        <row r="720">
          <cell r="B720" t="str">
            <v>MAI</v>
          </cell>
          <cell r="C720">
            <v>1134499.085</v>
          </cell>
          <cell r="D720">
            <v>1964000</v>
          </cell>
          <cell r="F720">
            <v>0</v>
          </cell>
          <cell r="G720">
            <v>0</v>
          </cell>
        </row>
        <row r="721">
          <cell r="B721" t="str">
            <v>JUN</v>
          </cell>
          <cell r="C721">
            <v>1100069.8259999999</v>
          </cell>
          <cell r="D721">
            <v>1970000</v>
          </cell>
          <cell r="F721">
            <v>0</v>
          </cell>
          <cell r="G721">
            <v>0</v>
          </cell>
        </row>
        <row r="722">
          <cell r="B722" t="str">
            <v>JUL</v>
          </cell>
          <cell r="C722">
            <v>1160000.8559999999</v>
          </cell>
          <cell r="D722">
            <v>1968000</v>
          </cell>
          <cell r="F722">
            <v>0</v>
          </cell>
          <cell r="G722">
            <v>0</v>
          </cell>
        </row>
        <row r="723">
          <cell r="B723" t="str">
            <v>AGO</v>
          </cell>
          <cell r="C723">
            <v>1160670.29</v>
          </cell>
          <cell r="D723">
            <v>1967000</v>
          </cell>
          <cell r="F723">
            <v>0</v>
          </cell>
          <cell r="G723">
            <v>0</v>
          </cell>
        </row>
        <row r="724">
          <cell r="B724" t="str">
            <v>SET</v>
          </cell>
          <cell r="C724">
            <v>1110724.996</v>
          </cell>
          <cell r="D724">
            <v>1959000</v>
          </cell>
          <cell r="F724">
            <v>0</v>
          </cell>
          <cell r="G724">
            <v>0</v>
          </cell>
        </row>
        <row r="725">
          <cell r="B725" t="str">
            <v>OUT</v>
          </cell>
          <cell r="C725">
            <v>1148746.6850000001</v>
          </cell>
          <cell r="D725">
            <v>1961000</v>
          </cell>
          <cell r="F725">
            <v>0</v>
          </cell>
          <cell r="G725">
            <v>0</v>
          </cell>
        </row>
        <row r="726">
          <cell r="B726" t="str">
            <v>NOV</v>
          </cell>
          <cell r="C726">
            <v>1104386.9539999999</v>
          </cell>
          <cell r="D726">
            <v>1964000</v>
          </cell>
          <cell r="F726">
            <v>0</v>
          </cell>
          <cell r="G726">
            <v>0</v>
          </cell>
        </row>
        <row r="727">
          <cell r="B727" t="str">
            <v>DEZ</v>
          </cell>
          <cell r="C727">
            <v>1098953.5789999999</v>
          </cell>
          <cell r="D727">
            <v>1962000</v>
          </cell>
          <cell r="F727">
            <v>0</v>
          </cell>
          <cell r="G727">
            <v>0</v>
          </cell>
        </row>
        <row r="728">
          <cell r="B728" t="str">
            <v>TOTAL</v>
          </cell>
          <cell r="C728">
            <v>13553072.564999999</v>
          </cell>
        </row>
        <row r="732">
          <cell r="B732" t="str">
            <v>SUPRIDORA:</v>
          </cell>
          <cell r="D732" t="str">
            <v>CHESF</v>
          </cell>
          <cell r="F732" t="str">
            <v>SUPRIDA:</v>
          </cell>
          <cell r="H732" t="str">
            <v>ELETRONORTE</v>
          </cell>
        </row>
        <row r="734">
          <cell r="F734" t="str">
            <v xml:space="preserve">       CONTRATO</v>
          </cell>
        </row>
        <row r="735">
          <cell r="F735" t="str">
            <v>ENERGIA</v>
          </cell>
          <cell r="G735" t="str">
            <v>DEMANDA</v>
          </cell>
        </row>
        <row r="736">
          <cell r="F736" t="str">
            <v>MWh</v>
          </cell>
          <cell r="G736" t="str">
            <v>kWh/h</v>
          </cell>
        </row>
        <row r="738">
          <cell r="B738" t="str">
            <v>JAN</v>
          </cell>
          <cell r="F738">
            <v>179163</v>
          </cell>
          <cell r="G738">
            <v>0</v>
          </cell>
        </row>
        <row r="739">
          <cell r="B739" t="str">
            <v>FEV</v>
          </cell>
          <cell r="F739">
            <v>164778</v>
          </cell>
          <cell r="G739">
            <v>0</v>
          </cell>
        </row>
        <row r="740">
          <cell r="B740" t="str">
            <v>MAR</v>
          </cell>
          <cell r="F740">
            <v>180590</v>
          </cell>
          <cell r="G740">
            <v>0</v>
          </cell>
        </row>
        <row r="741">
          <cell r="B741" t="str">
            <v>ABR</v>
          </cell>
          <cell r="F741">
            <v>170229</v>
          </cell>
          <cell r="G741">
            <v>0</v>
          </cell>
        </row>
        <row r="742">
          <cell r="B742" t="str">
            <v>MAI</v>
          </cell>
          <cell r="F742">
            <v>177405</v>
          </cell>
          <cell r="G742">
            <v>0</v>
          </cell>
        </row>
        <row r="743">
          <cell r="B743" t="str">
            <v>JUN</v>
          </cell>
          <cell r="F743">
            <v>170700</v>
          </cell>
          <cell r="G743">
            <v>0</v>
          </cell>
        </row>
        <row r="744">
          <cell r="B744" t="str">
            <v>JUL</v>
          </cell>
          <cell r="F744">
            <v>177253</v>
          </cell>
          <cell r="G744">
            <v>0</v>
          </cell>
        </row>
        <row r="745">
          <cell r="B745" t="str">
            <v>AGO</v>
          </cell>
          <cell r="F745">
            <v>181558</v>
          </cell>
          <cell r="G745">
            <v>0</v>
          </cell>
        </row>
        <row r="746">
          <cell r="B746" t="str">
            <v>SET</v>
          </cell>
          <cell r="F746">
            <v>180180</v>
          </cell>
          <cell r="G746">
            <v>0</v>
          </cell>
        </row>
        <row r="747">
          <cell r="B747" t="str">
            <v>OUT</v>
          </cell>
          <cell r="F747">
            <v>191496</v>
          </cell>
          <cell r="G747">
            <v>0</v>
          </cell>
        </row>
        <row r="748">
          <cell r="B748" t="str">
            <v>NOV</v>
          </cell>
          <cell r="F748">
            <v>186960</v>
          </cell>
          <cell r="G748">
            <v>0</v>
          </cell>
        </row>
        <row r="749">
          <cell r="B749" t="str">
            <v>DEZ</v>
          </cell>
          <cell r="F749">
            <v>194649</v>
          </cell>
          <cell r="G749">
            <v>0</v>
          </cell>
        </row>
        <row r="750">
          <cell r="B750" t="str">
            <v>TOTAL</v>
          </cell>
          <cell r="F750">
            <v>2154961</v>
          </cell>
        </row>
        <row r="754">
          <cell r="B754" t="str">
            <v>SUPRIDORA:</v>
          </cell>
          <cell r="D754" t="str">
            <v>ELETRONORTE</v>
          </cell>
          <cell r="F754" t="str">
            <v>SUPRIDA:</v>
          </cell>
          <cell r="H754" t="str">
            <v>CHESF</v>
          </cell>
        </row>
        <row r="756">
          <cell r="F756" t="str">
            <v xml:space="preserve">       CONTRATO</v>
          </cell>
        </row>
        <row r="757">
          <cell r="F757" t="str">
            <v>ENERGIA</v>
          </cell>
          <cell r="G757" t="str">
            <v>DEMANDA</v>
          </cell>
        </row>
        <row r="758">
          <cell r="F758" t="str">
            <v>MWh</v>
          </cell>
          <cell r="G758" t="str">
            <v>kWh/h</v>
          </cell>
        </row>
        <row r="760">
          <cell r="B760" t="str">
            <v>JAN</v>
          </cell>
          <cell r="F760">
            <v>415862</v>
          </cell>
          <cell r="G760">
            <v>0</v>
          </cell>
        </row>
        <row r="761">
          <cell r="B761" t="str">
            <v>FEV</v>
          </cell>
          <cell r="F761">
            <v>382473</v>
          </cell>
          <cell r="G761">
            <v>0</v>
          </cell>
        </row>
        <row r="762">
          <cell r="B762" t="str">
            <v>MAR</v>
          </cell>
          <cell r="F762">
            <v>419174</v>
          </cell>
          <cell r="G762">
            <v>0</v>
          </cell>
        </row>
        <row r="763">
          <cell r="B763" t="str">
            <v>ABR</v>
          </cell>
          <cell r="F763">
            <v>395124</v>
          </cell>
          <cell r="G763">
            <v>0</v>
          </cell>
        </row>
        <row r="764">
          <cell r="B764" t="str">
            <v>MAI</v>
          </cell>
          <cell r="F764">
            <v>411782</v>
          </cell>
          <cell r="G764">
            <v>0</v>
          </cell>
        </row>
        <row r="765">
          <cell r="B765" t="str">
            <v>JUN</v>
          </cell>
          <cell r="F765">
            <v>396218</v>
          </cell>
          <cell r="G765">
            <v>0</v>
          </cell>
        </row>
        <row r="766">
          <cell r="B766" t="str">
            <v>JUL</v>
          </cell>
          <cell r="F766">
            <v>411428</v>
          </cell>
          <cell r="G766">
            <v>0</v>
          </cell>
        </row>
        <row r="767">
          <cell r="B767" t="str">
            <v>AGO</v>
          </cell>
          <cell r="F767">
            <v>421422</v>
          </cell>
          <cell r="G767">
            <v>0</v>
          </cell>
        </row>
        <row r="768">
          <cell r="B768" t="str">
            <v>SET</v>
          </cell>
          <cell r="F768">
            <v>418223</v>
          </cell>
          <cell r="G768">
            <v>0</v>
          </cell>
        </row>
        <row r="769">
          <cell r="B769" t="str">
            <v>OUT</v>
          </cell>
          <cell r="F769">
            <v>444488</v>
          </cell>
          <cell r="G769">
            <v>0</v>
          </cell>
        </row>
        <row r="770">
          <cell r="B770" t="str">
            <v>NOV</v>
          </cell>
          <cell r="F770">
            <v>433960</v>
          </cell>
          <cell r="G770">
            <v>0</v>
          </cell>
        </row>
        <row r="771">
          <cell r="B771" t="str">
            <v>DEZ</v>
          </cell>
          <cell r="F771">
            <v>451806</v>
          </cell>
          <cell r="G771">
            <v>0</v>
          </cell>
        </row>
        <row r="772">
          <cell r="B772" t="str">
            <v>TOTAL</v>
          </cell>
          <cell r="F772">
            <v>5001960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es"/>
      <sheetName val="Grafo"/>
      <sheetName val="REDES"/>
      <sheetName val="Hoja1"/>
      <sheetName val="Informe"/>
      <sheetName val="CTARDO"/>
      <sheetName val="Tablas"/>
      <sheetName val="RealAbril"/>
      <sheetName val="PPtoAbril"/>
      <sheetName val="Ppto2000"/>
      <sheetName val="Estcierre04"/>
      <sheetName val="REDEL"/>
      <sheetName val="DesgloseREDEL"/>
      <sheetName val="Desviaciones"/>
      <sheetName val="CORPORATIVOS"/>
      <sheetName val="FI"/>
      <sheetName val="RH "/>
      <sheetName val="GA"/>
      <sheetName val="CO"/>
      <sheetName val="CT"/>
      <sheetName val="SEN"/>
      <sheetName val="Gráf_SEN"/>
      <sheetName val="contse98"/>
      <sheetName val="RESULTADO MÊS A MÊS"/>
      <sheetName val="Plan1"/>
      <sheetName val="TermoPE"/>
      <sheetName val="CITIBANK"/>
      <sheetName val="HSBC-J.PESSOA"/>
      <sheetName val="RH_"/>
      <sheetName val="Feriados"/>
      <sheetName val="FC.3.2"/>
      <sheetName val="RIS_TECNICHE"/>
      <sheetName val="Controle"/>
      <sheetName val="Aux_4"/>
      <sheetName val="Aux_3"/>
      <sheetName val="Aux_1"/>
      <sheetName val="Rel.3"/>
      <sheetName val="Aux_2"/>
      <sheetName val="ABRIL"/>
      <sheetName val="ABRIL.XLS"/>
      <sheetName val="INDICE"/>
    </sheetNames>
    <sheetDataSet>
      <sheetData sheetId="0">
        <row r="7">
          <cell r="P7" t="str">
            <v>Datos del mes</v>
          </cell>
        </row>
      </sheetData>
      <sheetData sheetId="1">
        <row r="7">
          <cell r="P7" t="str">
            <v>Datos del mes</v>
          </cell>
        </row>
      </sheetData>
      <sheetData sheetId="2">
        <row r="7">
          <cell r="P7" t="str">
            <v>Datos del mes</v>
          </cell>
        </row>
      </sheetData>
      <sheetData sheetId="3">
        <row r="7">
          <cell r="P7" t="str">
            <v>Datos del mes</v>
          </cell>
        </row>
      </sheetData>
      <sheetData sheetId="4" refreshError="1">
        <row r="7">
          <cell r="P7" t="str">
            <v>Datos del mes</v>
          </cell>
          <cell r="V7" t="str">
            <v>Datos 2000</v>
          </cell>
        </row>
        <row r="8">
          <cell r="P8" t="str">
            <v>Ppto</v>
          </cell>
          <cell r="R8" t="str">
            <v>Real Ac.</v>
          </cell>
          <cell r="T8" t="str">
            <v>%Desv.</v>
          </cell>
          <cell r="V8" t="str">
            <v>Ppto</v>
          </cell>
          <cell r="X8" t="str">
            <v>Estim Cierre</v>
          </cell>
          <cell r="Z8" t="str">
            <v>%Desv</v>
          </cell>
        </row>
        <row r="9">
          <cell r="L9" t="str">
            <v>REDES</v>
          </cell>
        </row>
        <row r="10">
          <cell r="M10" t="str">
            <v>Tot. Distribución</v>
          </cell>
        </row>
        <row r="11">
          <cell r="N11" t="str">
            <v>Distribución</v>
          </cell>
        </row>
        <row r="12">
          <cell r="N12" t="str">
            <v>Medida</v>
          </cell>
        </row>
        <row r="13">
          <cell r="M13" t="str">
            <v>Comercial Tarifa</v>
          </cell>
        </row>
        <row r="14">
          <cell r="M14" t="str">
            <v>Telecomunicaciones</v>
          </cell>
        </row>
        <row r="15">
          <cell r="M15" t="str">
            <v>Internacional</v>
          </cell>
        </row>
        <row r="16">
          <cell r="M16" t="str">
            <v>Agua y servicios</v>
          </cell>
        </row>
        <row r="17">
          <cell r="M17" t="str">
            <v>Soportes</v>
          </cell>
        </row>
        <row r="19">
          <cell r="L19" t="str">
            <v>Tot. Regulado</v>
          </cell>
        </row>
        <row r="21">
          <cell r="L21" t="str">
            <v>Tot. No Regulado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ant Operations"/>
      <sheetName val="Cash Flow &amp; Coverages"/>
      <sheetName val="AES Corp Income Statement"/>
      <sheetName val="Income Statement"/>
      <sheetName val="Performance Data"/>
      <sheetName val="Project Data"/>
      <sheetName val="Availability Calculation"/>
      <sheetName val="Finance &amp; Economic Data"/>
      <sheetName val="Debt"/>
      <sheetName val="Tolling Payments"/>
      <sheetName val="ICF INPUTS"/>
      <sheetName val="O&amp;M"/>
      <sheetName val="Energy Market"/>
      <sheetName val="EPC Data"/>
      <sheetName val="Owners Costs"/>
      <sheetName val="Construction"/>
      <sheetName val="Tax &amp; Depreciation"/>
      <sheetName val="CAPEX"/>
      <sheetName val="MACRS"/>
      <sheetName val="Changes"/>
      <sheetName val="LDP"/>
      <sheetName val="LDF"/>
      <sheetName val="Informe"/>
      <sheetName val="Assumptions"/>
    </sheetNames>
    <sheetDataSet>
      <sheetData sheetId="0" refreshError="1"/>
      <sheetData sheetId="1" refreshError="1"/>
      <sheetData sheetId="2" refreshError="1">
        <row r="13">
          <cell r="A13" t="str">
            <v>SDInt</v>
          </cell>
          <cell r="B13" t="str">
            <v>less: Interest on senior debt service</v>
          </cell>
          <cell r="H13">
            <v>33772.12087481824</v>
          </cell>
          <cell r="I13">
            <v>33443.853777109594</v>
          </cell>
          <cell r="J13">
            <v>32944.461678398555</v>
          </cell>
          <cell r="K13">
            <v>32502.937237911799</v>
          </cell>
          <cell r="L13">
            <v>32004.838016012283</v>
          </cell>
          <cell r="M13">
            <v>31430.249167936952</v>
          </cell>
          <cell r="N13">
            <v>30844.248113522019</v>
          </cell>
          <cell r="O13">
            <v>30009.804751571392</v>
          </cell>
          <cell r="P13">
            <v>28942.197371206963</v>
          </cell>
          <cell r="Q13">
            <v>27854.072377614721</v>
          </cell>
          <cell r="R13">
            <v>26651.468962352879</v>
          </cell>
          <cell r="S13">
            <v>25328.09266293668</v>
          </cell>
          <cell r="T13">
            <v>23982.122254028149</v>
          </cell>
          <cell r="U13">
            <v>22475.401002591203</v>
          </cell>
          <cell r="V13">
            <v>20778.421551481642</v>
          </cell>
          <cell r="W13">
            <v>19017.348416940877</v>
          </cell>
          <cell r="X13">
            <v>17063.709153439409</v>
          </cell>
          <cell r="Y13">
            <v>14871.21422379527</v>
          </cell>
          <cell r="Z13">
            <v>12538.943675337719</v>
          </cell>
          <cell r="AA13">
            <v>9915.8047689628729</v>
          </cell>
          <cell r="AB13">
            <v>7853.000883370657</v>
          </cell>
          <cell r="AC13">
            <v>7087.9375924192755</v>
          </cell>
          <cell r="AD13">
            <v>6185.1214155110001</v>
          </cell>
          <cell r="AE13">
            <v>5230.1171970907099</v>
          </cell>
          <cell r="AF13">
            <v>4265.1363595498551</v>
          </cell>
          <cell r="AG13">
            <v>3221.7469745485964</v>
          </cell>
          <cell r="AH13">
            <v>2071.2919128582862</v>
          </cell>
          <cell r="AI13">
            <v>824.22655460833425</v>
          </cell>
        </row>
        <row r="14">
          <cell r="A14" t="str">
            <v>LCInt</v>
          </cell>
          <cell r="B14" t="str">
            <v>less: interest on LCs</v>
          </cell>
          <cell r="H14">
            <v>275.95773504161878</v>
          </cell>
          <cell r="I14">
            <v>302.42602888635128</v>
          </cell>
          <cell r="J14">
            <v>291.07666121678949</v>
          </cell>
          <cell r="K14">
            <v>286.50119502330494</v>
          </cell>
          <cell r="L14">
            <v>298.18811173159889</v>
          </cell>
          <cell r="M14">
            <v>286.21048206237487</v>
          </cell>
          <cell r="N14">
            <v>297.12006551249743</v>
          </cell>
          <cell r="O14">
            <v>324.28062942653816</v>
          </cell>
          <cell r="P14">
            <v>315.78337471587776</v>
          </cell>
          <cell r="Q14">
            <v>312.96614837199485</v>
          </cell>
          <cell r="R14">
            <v>321.92018650771826</v>
          </cell>
          <cell r="S14">
            <v>310.37840887102442</v>
          </cell>
          <cell r="T14">
            <v>307.91332330496527</v>
          </cell>
          <cell r="U14">
            <v>321.70201921879209</v>
          </cell>
          <cell r="V14">
            <v>311.93304649464784</v>
          </cell>
          <cell r="W14">
            <v>308.48110534311746</v>
          </cell>
          <cell r="X14">
            <v>322.80661511732421</v>
          </cell>
          <cell r="Y14">
            <v>306.21861494709873</v>
          </cell>
          <cell r="Z14">
            <v>300.31978357032489</v>
          </cell>
          <cell r="AA14">
            <v>314.17582943494841</v>
          </cell>
          <cell r="AB14">
            <v>118.17565604072365</v>
          </cell>
          <cell r="AC14">
            <v>125.97472547453044</v>
          </cell>
          <cell r="AD14">
            <v>126.81500796186347</v>
          </cell>
          <cell r="AE14">
            <v>118.19365459189383</v>
          </cell>
          <cell r="AF14">
            <v>115.27306346083068</v>
          </cell>
          <cell r="AG14">
            <v>117.25099848606256</v>
          </cell>
          <cell r="AH14">
            <v>115.5855463889842</v>
          </cell>
          <cell r="AI14">
            <v>115.58433580738415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E5">
            <v>0.03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Finance &amp; Economic Data"/>
      <sheetName val="Cash Flow &amp; Coverages"/>
      <sheetName val="Lead"/>
      <sheetName val="Summary Information"/>
      <sheetName val="di a termo ie3-05"/>
      <sheetName val="Links"/>
      <sheetName val="Drawdown"/>
      <sheetName val="Debt Service"/>
      <sheetName val="Invest.PAD"/>
      <sheetName val="Mant.PAD"/>
      <sheetName val="Invest.CPQ"/>
      <sheetName val="Mapa Imobilizado"/>
      <sheetName val="Gesellschaftsübersicht"/>
      <sheetName val="Concentrate"/>
      <sheetName val="Custos"/>
      <sheetName val="RIEP_INC_98"/>
      <sheetName val="IGPM_Acumulado"/>
      <sheetName val="IRRF-PG"/>
      <sheetName val="RESUMO_ER"/>
      <sheetName val="pl_atual"/>
      <sheetName val="INDICADORES"/>
      <sheetName val="Plan3"/>
      <sheetName val="CRITERIOS"/>
      <sheetName val="BD_REFATURAMENTO_GRUPO-B"/>
      <sheetName val="REFAT_GRUPO-B_ELPA"/>
      <sheetName val="Inform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s"/>
      <sheetName val="Macro1"/>
      <sheetName val="pl atual"/>
      <sheetName val="Drawdown"/>
      <sheetName val="Debt Service"/>
    </sheetNames>
    <sheetDataSet>
      <sheetData sheetId="0" refreshError="1">
        <row r="6">
          <cell r="A6" t="str">
            <v>DATA</v>
          </cell>
          <cell r="B6" t="str">
            <v>Nº ÍNDICE</v>
          </cell>
          <cell r="C6" t="str">
            <v>%</v>
          </cell>
          <cell r="D6" t="str">
            <v>Nº ÍNDICE</v>
          </cell>
          <cell r="E6" t="str">
            <v>%</v>
          </cell>
          <cell r="F6" t="str">
            <v>Nº ÍNDICE</v>
          </cell>
          <cell r="G6" t="str">
            <v>%</v>
          </cell>
          <cell r="H6" t="str">
            <v>Nº ÍNDICE</v>
          </cell>
          <cell r="I6" t="str">
            <v>%</v>
          </cell>
          <cell r="J6" t="str">
            <v>Nº ÍNDICE</v>
          </cell>
          <cell r="K6" t="str">
            <v>%</v>
          </cell>
        </row>
        <row r="7">
          <cell r="A7">
            <v>34151</v>
          </cell>
          <cell r="B7">
            <v>588.31600000000003</v>
          </cell>
        </row>
        <row r="8">
          <cell r="A8">
            <v>34182</v>
          </cell>
          <cell r="B8">
            <v>775.32</v>
          </cell>
          <cell r="C8">
            <v>31.786318999999999</v>
          </cell>
          <cell r="D8">
            <v>0</v>
          </cell>
          <cell r="F8">
            <v>0</v>
          </cell>
          <cell r="H8">
            <v>0</v>
          </cell>
        </row>
        <row r="9">
          <cell r="A9">
            <v>34213</v>
          </cell>
          <cell r="B9">
            <v>1048.873</v>
          </cell>
          <cell r="C9">
            <v>35.282592999999999</v>
          </cell>
          <cell r="D9">
            <v>0</v>
          </cell>
          <cell r="F9">
            <v>0</v>
          </cell>
          <cell r="H9">
            <v>0</v>
          </cell>
          <cell r="J9">
            <v>11327.25</v>
          </cell>
        </row>
        <row r="10">
          <cell r="A10">
            <v>34243</v>
          </cell>
          <cell r="B10">
            <v>1416.36</v>
          </cell>
          <cell r="C10">
            <v>35.036368000000003</v>
          </cell>
          <cell r="D10">
            <v>0</v>
          </cell>
          <cell r="F10">
            <v>0</v>
          </cell>
          <cell r="H10">
            <v>0</v>
          </cell>
          <cell r="J10">
            <v>16489.439999999999</v>
          </cell>
          <cell r="K10">
            <v>45.573197378004359</v>
          </cell>
        </row>
        <row r="11">
          <cell r="A11">
            <v>34274</v>
          </cell>
          <cell r="B11">
            <v>1928.415</v>
          </cell>
          <cell r="C11">
            <v>36.152884999999998</v>
          </cell>
          <cell r="D11">
            <v>0</v>
          </cell>
          <cell r="F11">
            <v>0</v>
          </cell>
          <cell r="H11">
            <v>0</v>
          </cell>
          <cell r="J11">
            <v>23596.400000000001</v>
          </cell>
          <cell r="K11">
            <v>43.100068892576118</v>
          </cell>
        </row>
        <row r="12">
          <cell r="A12">
            <v>34304</v>
          </cell>
          <cell r="B12">
            <v>2667.4609999999998</v>
          </cell>
          <cell r="C12">
            <v>38.324012000000003</v>
          </cell>
          <cell r="D12">
            <v>0</v>
          </cell>
          <cell r="F12">
            <v>0</v>
          </cell>
          <cell r="H12">
            <v>0</v>
          </cell>
          <cell r="J12">
            <v>31758.39</v>
          </cell>
          <cell r="K12">
            <v>34.589979827431286</v>
          </cell>
        </row>
        <row r="13">
          <cell r="A13">
            <v>34335</v>
          </cell>
          <cell r="B13">
            <v>3709.645</v>
          </cell>
          <cell r="C13">
            <v>39.070262</v>
          </cell>
          <cell r="D13">
            <v>0</v>
          </cell>
          <cell r="F13">
            <v>0</v>
          </cell>
          <cell r="H13">
            <v>0</v>
          </cell>
          <cell r="J13">
            <v>47904.36</v>
          </cell>
          <cell r="K13">
            <v>50.840014245054618</v>
          </cell>
        </row>
        <row r="14">
          <cell r="A14">
            <v>34366</v>
          </cell>
          <cell r="B14">
            <v>5222.3860000000004</v>
          </cell>
          <cell r="C14">
            <v>40.778592000000003</v>
          </cell>
          <cell r="D14">
            <v>0</v>
          </cell>
          <cell r="F14">
            <v>0</v>
          </cell>
          <cell r="H14">
            <v>0</v>
          </cell>
          <cell r="J14">
            <v>66587.06</v>
          </cell>
          <cell r="K14">
            <v>38.999999165002919</v>
          </cell>
        </row>
        <row r="15">
          <cell r="A15">
            <v>34394</v>
          </cell>
          <cell r="B15">
            <v>7609.5910000000003</v>
          </cell>
          <cell r="C15">
            <v>45.711002999999998</v>
          </cell>
          <cell r="D15">
            <v>0</v>
          </cell>
          <cell r="F15">
            <v>0</v>
          </cell>
          <cell r="H15">
            <v>0</v>
          </cell>
          <cell r="J15">
            <v>99141.47</v>
          </cell>
          <cell r="K15">
            <v>48.889994542483194</v>
          </cell>
        </row>
        <row r="16">
          <cell r="A16">
            <v>34425</v>
          </cell>
          <cell r="B16">
            <v>10722.642</v>
          </cell>
          <cell r="C16">
            <v>40.909571</v>
          </cell>
          <cell r="D16">
            <v>0</v>
          </cell>
          <cell r="F16">
            <v>0</v>
          </cell>
          <cell r="H16">
            <v>0</v>
          </cell>
          <cell r="J16">
            <v>139343.34</v>
          </cell>
          <cell r="K16">
            <v>40.550003948902514</v>
          </cell>
        </row>
        <row r="17">
          <cell r="A17">
            <v>34455</v>
          </cell>
          <cell r="B17">
            <v>15288.052</v>
          </cell>
          <cell r="C17">
            <v>42.577286000000001</v>
          </cell>
          <cell r="D17">
            <v>0</v>
          </cell>
          <cell r="F17">
            <v>0</v>
          </cell>
          <cell r="H17">
            <v>0</v>
          </cell>
          <cell r="J17">
            <v>199065.9</v>
          </cell>
          <cell r="K17">
            <v>42.860003212209485</v>
          </cell>
        </row>
        <row r="18">
          <cell r="A18">
            <v>34486</v>
          </cell>
          <cell r="B18">
            <v>22200.244999999999</v>
          </cell>
          <cell r="C18">
            <v>45.213039999999999</v>
          </cell>
          <cell r="D18">
            <v>0</v>
          </cell>
          <cell r="F18">
            <v>0</v>
          </cell>
          <cell r="H18">
            <v>0</v>
          </cell>
          <cell r="J18">
            <v>98.92</v>
          </cell>
          <cell r="K18">
            <v>0</v>
          </cell>
        </row>
        <row r="19">
          <cell r="A19">
            <v>34516</v>
          </cell>
          <cell r="B19">
            <v>124.229</v>
          </cell>
          <cell r="C19">
            <v>4.3336220000000001</v>
          </cell>
          <cell r="D19">
            <v>0</v>
          </cell>
          <cell r="F19">
            <v>0</v>
          </cell>
          <cell r="H19">
            <v>0</v>
          </cell>
          <cell r="J19">
            <v>98.92</v>
          </cell>
          <cell r="K19">
            <v>0</v>
          </cell>
        </row>
        <row r="20">
          <cell r="A20">
            <v>34547</v>
          </cell>
          <cell r="B20">
            <v>129.124</v>
          </cell>
          <cell r="C20">
            <v>3.9403039999999998</v>
          </cell>
          <cell r="D20">
            <v>0</v>
          </cell>
          <cell r="F20">
            <v>0</v>
          </cell>
          <cell r="H20">
            <v>0</v>
          </cell>
          <cell r="J20">
            <v>98.92</v>
          </cell>
          <cell r="K20">
            <v>0</v>
          </cell>
        </row>
        <row r="21">
          <cell r="A21">
            <v>34578</v>
          </cell>
          <cell r="B21">
            <v>101.751</v>
          </cell>
          <cell r="C21">
            <v>1.7509999999999999</v>
          </cell>
          <cell r="D21">
            <v>0</v>
          </cell>
          <cell r="F21">
            <v>0</v>
          </cell>
          <cell r="H21">
            <v>0</v>
          </cell>
          <cell r="J21">
            <v>98.92</v>
          </cell>
          <cell r="K21">
            <v>0</v>
          </cell>
        </row>
        <row r="22">
          <cell r="A22">
            <v>34608</v>
          </cell>
          <cell r="B22">
            <v>103.602</v>
          </cell>
          <cell r="C22">
            <v>1.8191470000000001</v>
          </cell>
          <cell r="D22">
            <v>0</v>
          </cell>
          <cell r="F22">
            <v>0</v>
          </cell>
          <cell r="H22">
            <v>0</v>
          </cell>
          <cell r="J22">
            <v>98.92</v>
          </cell>
          <cell r="K22">
            <v>0</v>
          </cell>
        </row>
        <row r="23">
          <cell r="A23">
            <v>34639</v>
          </cell>
          <cell r="B23">
            <v>106.553</v>
          </cell>
          <cell r="C23">
            <v>2.848401</v>
          </cell>
          <cell r="D23">
            <v>0</v>
          </cell>
          <cell r="F23">
            <v>0</v>
          </cell>
          <cell r="H23">
            <v>0</v>
          </cell>
          <cell r="J23">
            <v>98.92</v>
          </cell>
          <cell r="K23">
            <v>0</v>
          </cell>
        </row>
        <row r="24">
          <cell r="A24">
            <v>34669</v>
          </cell>
          <cell r="B24">
            <v>107.45</v>
          </cell>
          <cell r="C24">
            <v>0.841835</v>
          </cell>
          <cell r="D24">
            <v>0</v>
          </cell>
          <cell r="F24">
            <v>0</v>
          </cell>
          <cell r="H24">
            <v>0</v>
          </cell>
          <cell r="J24">
            <v>98.92</v>
          </cell>
          <cell r="K24">
            <v>0</v>
          </cell>
        </row>
        <row r="25">
          <cell r="A25">
            <v>34700</v>
          </cell>
          <cell r="B25">
            <v>108.44199999999999</v>
          </cell>
          <cell r="C25">
            <v>0.92322000000000004</v>
          </cell>
          <cell r="D25">
            <v>0</v>
          </cell>
          <cell r="F25">
            <v>0</v>
          </cell>
          <cell r="H25">
            <v>0</v>
          </cell>
          <cell r="J25">
            <v>98.92</v>
          </cell>
          <cell r="K25">
            <v>0</v>
          </cell>
        </row>
        <row r="26">
          <cell r="A26">
            <v>34731</v>
          </cell>
          <cell r="B26">
            <v>109.94499999999999</v>
          </cell>
          <cell r="C26">
            <v>1.3859939999999999</v>
          </cell>
          <cell r="D26">
            <v>0</v>
          </cell>
          <cell r="F26">
            <v>0</v>
          </cell>
          <cell r="H26">
            <v>0</v>
          </cell>
          <cell r="J26">
            <v>98.92</v>
          </cell>
          <cell r="K26">
            <v>0</v>
          </cell>
        </row>
        <row r="27">
          <cell r="A27">
            <v>34759</v>
          </cell>
          <cell r="B27">
            <v>111.178</v>
          </cell>
          <cell r="C27">
            <v>1.12147</v>
          </cell>
          <cell r="D27">
            <v>0</v>
          </cell>
          <cell r="F27">
            <v>0</v>
          </cell>
          <cell r="H27">
            <v>0</v>
          </cell>
          <cell r="J27">
            <v>98.92</v>
          </cell>
          <cell r="K27">
            <v>0</v>
          </cell>
        </row>
        <row r="28">
          <cell r="A28">
            <v>34790</v>
          </cell>
          <cell r="B28">
            <v>113.518</v>
          </cell>
          <cell r="C28">
            <v>2.104733</v>
          </cell>
          <cell r="D28">
            <v>0</v>
          </cell>
          <cell r="F28">
            <v>0</v>
          </cell>
          <cell r="H28">
            <v>0</v>
          </cell>
          <cell r="J28">
            <v>98.92</v>
          </cell>
          <cell r="K28">
            <v>0</v>
          </cell>
        </row>
        <row r="29">
          <cell r="A29">
            <v>34820</v>
          </cell>
          <cell r="B29">
            <v>114.17100000000001</v>
          </cell>
          <cell r="C29">
            <v>0.57523899999999994</v>
          </cell>
          <cell r="D29">
            <v>0</v>
          </cell>
          <cell r="F29">
            <v>0</v>
          </cell>
          <cell r="H29">
            <v>0</v>
          </cell>
          <cell r="J29">
            <v>98.92</v>
          </cell>
          <cell r="K29">
            <v>0</v>
          </cell>
        </row>
        <row r="30">
          <cell r="A30">
            <v>34851</v>
          </cell>
          <cell r="B30">
            <v>116.98399999999999</v>
          </cell>
          <cell r="C30">
            <v>2.463848</v>
          </cell>
          <cell r="D30">
            <v>0</v>
          </cell>
          <cell r="F30">
            <v>123.711</v>
          </cell>
          <cell r="G30">
            <v>2.6298110000000001</v>
          </cell>
          <cell r="H30">
            <v>123.711</v>
          </cell>
          <cell r="I30">
            <v>2.6298110000000001</v>
          </cell>
          <cell r="J30">
            <v>98.92</v>
          </cell>
          <cell r="K30">
            <v>0</v>
          </cell>
        </row>
        <row r="31">
          <cell r="A31">
            <v>34881</v>
          </cell>
          <cell r="B31">
            <v>119.114</v>
          </cell>
          <cell r="C31">
            <v>1.820762</v>
          </cell>
          <cell r="D31">
            <v>0</v>
          </cell>
          <cell r="F31">
            <v>128.31299999999999</v>
          </cell>
          <cell r="G31">
            <v>3.7199599999999999</v>
          </cell>
          <cell r="J31">
            <v>98.92</v>
          </cell>
          <cell r="K31">
            <v>0</v>
          </cell>
        </row>
        <row r="32">
          <cell r="A32">
            <v>34912</v>
          </cell>
          <cell r="B32">
            <v>121.729</v>
          </cell>
          <cell r="C32">
            <v>2.195376</v>
          </cell>
          <cell r="D32">
            <v>18295.212100000001</v>
          </cell>
          <cell r="E32">
            <v>2.6044999999999998</v>
          </cell>
          <cell r="F32">
            <v>130.148</v>
          </cell>
          <cell r="G32">
            <v>1.430097</v>
          </cell>
          <cell r="J32">
            <v>98.92</v>
          </cell>
          <cell r="K32">
            <v>0</v>
          </cell>
        </row>
        <row r="33">
          <cell r="A33">
            <v>34943</v>
          </cell>
          <cell r="B33">
            <v>120.869</v>
          </cell>
          <cell r="C33">
            <v>-0.70648699999999998</v>
          </cell>
          <cell r="D33">
            <v>18650.011200000001</v>
          </cell>
          <cell r="E33">
            <v>1.9393</v>
          </cell>
          <cell r="F33">
            <v>131.11099999999999</v>
          </cell>
          <cell r="G33">
            <v>0.739927</v>
          </cell>
          <cell r="J33">
            <v>98.92</v>
          </cell>
          <cell r="K33">
            <v>0</v>
          </cell>
        </row>
        <row r="34">
          <cell r="A34">
            <v>34973</v>
          </cell>
          <cell r="B34">
            <v>121.503</v>
          </cell>
          <cell r="C34">
            <v>0.52453499999999997</v>
          </cell>
          <cell r="D34">
            <v>18958.4823</v>
          </cell>
          <cell r="E34">
            <v>1.6539999999999999</v>
          </cell>
          <cell r="F34">
            <v>133.05179999999999</v>
          </cell>
          <cell r="G34">
            <v>1.480272</v>
          </cell>
          <cell r="J34">
            <v>98.92</v>
          </cell>
          <cell r="K34">
            <v>0</v>
          </cell>
        </row>
        <row r="35">
          <cell r="A35">
            <v>35004</v>
          </cell>
          <cell r="B35">
            <v>122.955</v>
          </cell>
          <cell r="C35">
            <v>1.1950320000000001</v>
          </cell>
          <cell r="D35">
            <v>19231.238000000001</v>
          </cell>
          <cell r="E35">
            <v>1.4387000000000001</v>
          </cell>
          <cell r="F35">
            <v>134.60850606</v>
          </cell>
          <cell r="G35">
            <v>1.17</v>
          </cell>
          <cell r="J35">
            <v>98.92</v>
          </cell>
          <cell r="K35">
            <v>0</v>
          </cell>
        </row>
        <row r="36">
          <cell r="A36">
            <v>35034</v>
          </cell>
          <cell r="B36">
            <v>123.833</v>
          </cell>
          <cell r="C36">
            <v>0.71408199999999999</v>
          </cell>
          <cell r="D36">
            <v>19488.936589200002</v>
          </cell>
          <cell r="E36">
            <v>1.34</v>
          </cell>
          <cell r="F36">
            <v>136.23699999999999</v>
          </cell>
          <cell r="G36">
            <v>1.21</v>
          </cell>
          <cell r="H36">
            <v>100</v>
          </cell>
          <cell r="J36">
            <v>119.18</v>
          </cell>
          <cell r="K36">
            <v>20.481196926809542</v>
          </cell>
        </row>
        <row r="37">
          <cell r="A37">
            <v>35065</v>
          </cell>
          <cell r="B37">
            <v>125.977</v>
          </cell>
          <cell r="C37">
            <v>1.7313639999999999</v>
          </cell>
          <cell r="D37">
            <v>19733.055008916323</v>
          </cell>
          <cell r="E37">
            <v>1.2525999999999999</v>
          </cell>
          <cell r="F37">
            <v>138.71680000000001</v>
          </cell>
          <cell r="G37">
            <v>1.82</v>
          </cell>
          <cell r="H37">
            <v>101.41471955932926</v>
          </cell>
          <cell r="I37">
            <v>17.72</v>
          </cell>
          <cell r="J37">
            <v>119.18</v>
          </cell>
          <cell r="K37">
            <v>0</v>
          </cell>
        </row>
        <row r="38">
          <cell r="A38">
            <v>35096</v>
          </cell>
          <cell r="B38">
            <v>127.202</v>
          </cell>
          <cell r="C38">
            <v>0.97240000000000004</v>
          </cell>
          <cell r="D38">
            <v>19922.986000000001</v>
          </cell>
          <cell r="E38">
            <v>0.96250000000000002</v>
          </cell>
          <cell r="F38">
            <v>139.27160000000001</v>
          </cell>
          <cell r="G38">
            <v>0.4</v>
          </cell>
          <cell r="H38">
            <v>102.849453432974</v>
          </cell>
          <cell r="I38">
            <v>17.72</v>
          </cell>
          <cell r="J38">
            <v>119.18</v>
          </cell>
          <cell r="K38">
            <v>0</v>
          </cell>
        </row>
        <row r="39">
          <cell r="A39">
            <v>35125</v>
          </cell>
          <cell r="B39">
            <v>127.715</v>
          </cell>
          <cell r="C39">
            <v>0.40329599999999999</v>
          </cell>
          <cell r="D39">
            <v>20085.138843691366</v>
          </cell>
          <cell r="E39">
            <v>0.81389999999999996</v>
          </cell>
          <cell r="F39">
            <v>139.59200000000001</v>
          </cell>
          <cell r="G39">
            <v>0.23</v>
          </cell>
          <cell r="H39">
            <v>104.25409962939607</v>
          </cell>
          <cell r="I39">
            <v>18.34</v>
          </cell>
          <cell r="J39">
            <v>119.18</v>
          </cell>
          <cell r="K39">
            <v>0</v>
          </cell>
        </row>
        <row r="40">
          <cell r="A40">
            <v>35156</v>
          </cell>
          <cell r="B40">
            <v>128.13</v>
          </cell>
          <cell r="C40">
            <v>0.32494200000000001</v>
          </cell>
          <cell r="D40">
            <v>20217.641</v>
          </cell>
          <cell r="E40">
            <v>0.65969999999999995</v>
          </cell>
          <cell r="F40">
            <v>141.85339999999999</v>
          </cell>
          <cell r="G40">
            <v>1.62</v>
          </cell>
          <cell r="H40">
            <v>105.77683843557799</v>
          </cell>
          <cell r="I40">
            <v>18.34</v>
          </cell>
          <cell r="J40">
            <v>119.18</v>
          </cell>
          <cell r="K40">
            <v>0</v>
          </cell>
        </row>
        <row r="41">
          <cell r="A41">
            <v>35186</v>
          </cell>
          <cell r="B41">
            <v>130.12100000000001</v>
          </cell>
          <cell r="C41">
            <v>1.5538909999999999</v>
          </cell>
          <cell r="D41">
            <v>20336.682000000001</v>
          </cell>
          <cell r="E41">
            <v>0.58879999999999999</v>
          </cell>
          <cell r="F41">
            <v>143.7542</v>
          </cell>
          <cell r="G41">
            <v>1.34</v>
          </cell>
          <cell r="H41">
            <v>107.2716298808604</v>
          </cell>
          <cell r="I41">
            <v>18.34</v>
          </cell>
          <cell r="J41">
            <v>119.18</v>
          </cell>
          <cell r="K41">
            <v>0</v>
          </cell>
        </row>
        <row r="42">
          <cell r="A42">
            <v>35217</v>
          </cell>
          <cell r="B42">
            <v>131.44499999999999</v>
          </cell>
          <cell r="C42">
            <v>1.017514</v>
          </cell>
          <cell r="D42">
            <v>20460.715</v>
          </cell>
          <cell r="E42">
            <v>0.6099</v>
          </cell>
          <cell r="F42">
            <v>145.78110000000001</v>
          </cell>
          <cell r="G42">
            <v>1.41</v>
          </cell>
          <cell r="H42">
            <v>108.6061581473614</v>
          </cell>
          <cell r="I42">
            <v>15.44</v>
          </cell>
          <cell r="J42">
            <v>119.18</v>
          </cell>
          <cell r="K42">
            <v>0</v>
          </cell>
        </row>
        <row r="43">
          <cell r="A43">
            <v>35247</v>
          </cell>
          <cell r="B43">
            <v>133.21299999999999</v>
          </cell>
          <cell r="C43">
            <v>1.3450489999999999</v>
          </cell>
          <cell r="D43">
            <v>20580.431</v>
          </cell>
          <cell r="E43">
            <v>0.58509999999999995</v>
          </cell>
          <cell r="F43">
            <v>147.6908</v>
          </cell>
          <cell r="G43">
            <v>1.31</v>
          </cell>
          <cell r="H43">
            <v>109.91344269602351</v>
          </cell>
          <cell r="I43">
            <v>15.44</v>
          </cell>
          <cell r="J43">
            <v>119.18</v>
          </cell>
          <cell r="K43">
            <v>0</v>
          </cell>
        </row>
        <row r="44">
          <cell r="A44">
            <v>35278</v>
          </cell>
          <cell r="B44">
            <v>133.58699999999999</v>
          </cell>
          <cell r="C44">
            <v>0.28075299999999997</v>
          </cell>
          <cell r="D44">
            <v>20709.573</v>
          </cell>
          <cell r="E44">
            <v>0.62749999999999995</v>
          </cell>
          <cell r="F44">
            <v>148.19300000000001</v>
          </cell>
          <cell r="G44">
            <v>0.34</v>
          </cell>
          <cell r="H44">
            <v>111.28083681792872</v>
          </cell>
          <cell r="I44">
            <v>15.44</v>
          </cell>
          <cell r="J44">
            <v>119.18</v>
          </cell>
          <cell r="K44">
            <v>0</v>
          </cell>
        </row>
        <row r="45">
          <cell r="A45">
            <v>35309</v>
          </cell>
          <cell r="B45">
            <v>133.72200000000001</v>
          </cell>
          <cell r="C45">
            <v>0.101058</v>
          </cell>
          <cell r="D45">
            <v>20846.670373260004</v>
          </cell>
          <cell r="E45">
            <v>0.66200000000000003</v>
          </cell>
          <cell r="F45">
            <v>148.29669999999999</v>
          </cell>
          <cell r="G45">
            <v>7.0000000000000007E-2</v>
          </cell>
          <cell r="H45">
            <v>112.62566911159101</v>
          </cell>
          <cell r="I45">
            <v>14.97</v>
          </cell>
          <cell r="J45">
            <v>119.18</v>
          </cell>
          <cell r="K45">
            <v>0</v>
          </cell>
        </row>
        <row r="46">
          <cell r="A46">
            <v>35339</v>
          </cell>
          <cell r="B46">
            <v>133.97800000000001</v>
          </cell>
          <cell r="C46">
            <v>0.191442</v>
          </cell>
          <cell r="D46">
            <v>21001.33182075922</v>
          </cell>
          <cell r="E46">
            <v>0.7419</v>
          </cell>
          <cell r="F46">
            <v>149.15690000000001</v>
          </cell>
          <cell r="G46">
            <v>0.57999999999999996</v>
          </cell>
          <cell r="H46">
            <v>113.94259210532822</v>
          </cell>
          <cell r="I46">
            <v>14.97</v>
          </cell>
          <cell r="J46">
            <v>119.18</v>
          </cell>
          <cell r="K46">
            <v>0</v>
          </cell>
        </row>
        <row r="47">
          <cell r="A47">
            <v>35370</v>
          </cell>
          <cell r="B47">
            <v>134.24199999999999</v>
          </cell>
          <cell r="C47">
            <v>0.197047</v>
          </cell>
          <cell r="D47">
            <v>21172.408669771125</v>
          </cell>
          <cell r="E47">
            <v>0.81459999999999999</v>
          </cell>
          <cell r="F47">
            <v>149.66399999999999</v>
          </cell>
          <cell r="G47">
            <v>0.34</v>
          </cell>
          <cell r="H47">
            <v>115.319591792503</v>
          </cell>
          <cell r="I47">
            <v>14.97</v>
          </cell>
          <cell r="J47">
            <v>119.18</v>
          </cell>
          <cell r="K47">
            <v>0</v>
          </cell>
        </row>
        <row r="48">
          <cell r="A48">
            <v>35400</v>
          </cell>
          <cell r="B48">
            <v>135.22499999999999</v>
          </cell>
          <cell r="C48">
            <v>0.73226000000000002</v>
          </cell>
          <cell r="D48">
            <v>21356.968000000001</v>
          </cell>
          <cell r="E48">
            <v>0.87170000000000003</v>
          </cell>
          <cell r="F48">
            <v>149.91842879999999</v>
          </cell>
          <cell r="G48">
            <v>0.17</v>
          </cell>
          <cell r="H48">
            <v>116.32860809205548</v>
          </cell>
          <cell r="I48">
            <v>11.02</v>
          </cell>
          <cell r="J48">
            <v>119.18</v>
          </cell>
          <cell r="K48">
            <v>0</v>
          </cell>
        </row>
        <row r="49">
          <cell r="A49">
            <v>35431</v>
          </cell>
          <cell r="B49">
            <v>137.613</v>
          </cell>
          <cell r="C49">
            <v>1.765946</v>
          </cell>
          <cell r="D49">
            <v>21515.865000000002</v>
          </cell>
          <cell r="E49">
            <v>0.74399999999999999</v>
          </cell>
          <cell r="F49">
            <v>151.76240000000001</v>
          </cell>
          <cell r="G49">
            <v>1.23</v>
          </cell>
          <cell r="H49">
            <v>117.38053413331285</v>
          </cell>
          <cell r="I49">
            <v>11.02</v>
          </cell>
          <cell r="J49">
            <v>119.18</v>
          </cell>
          <cell r="K49">
            <v>0</v>
          </cell>
        </row>
        <row r="50">
          <cell r="A50">
            <v>35462</v>
          </cell>
          <cell r="B50">
            <v>138.20400000000001</v>
          </cell>
          <cell r="C50">
            <v>0.42946499999999999</v>
          </cell>
          <cell r="D50">
            <v>21658.214</v>
          </cell>
          <cell r="E50">
            <v>0.66159999999999997</v>
          </cell>
          <cell r="F50">
            <v>151.77760000000001</v>
          </cell>
          <cell r="G50">
            <v>0.01</v>
          </cell>
          <cell r="H50">
            <v>118.44197243827237</v>
          </cell>
          <cell r="I50">
            <v>11.02</v>
          </cell>
          <cell r="J50">
            <v>119.18</v>
          </cell>
          <cell r="K50">
            <v>0</v>
          </cell>
        </row>
        <row r="51">
          <cell r="A51">
            <v>35490</v>
          </cell>
          <cell r="B51">
            <v>139.79499999999999</v>
          </cell>
          <cell r="C51">
            <v>1.151197</v>
          </cell>
          <cell r="D51">
            <v>21795.007000000001</v>
          </cell>
          <cell r="E51">
            <v>0.63160000000000005</v>
          </cell>
          <cell r="F51">
            <v>152.09633296000001</v>
          </cell>
          <cell r="G51">
            <v>0.21</v>
          </cell>
          <cell r="H51">
            <v>119.35105050032212</v>
          </cell>
          <cell r="I51">
            <v>10.33</v>
          </cell>
          <cell r="J51">
            <v>119.18</v>
          </cell>
          <cell r="K51">
            <v>0</v>
          </cell>
        </row>
        <row r="52">
          <cell r="A52">
            <v>35521</v>
          </cell>
          <cell r="B52">
            <v>140.74199999999999</v>
          </cell>
          <cell r="C52">
            <v>0.67742100000000005</v>
          </cell>
          <cell r="D52">
            <v>21930.376</v>
          </cell>
          <cell r="E52">
            <v>0.62109999999999999</v>
          </cell>
          <cell r="F52">
            <v>153.06975</v>
          </cell>
          <cell r="G52">
            <v>0.64</v>
          </cell>
          <cell r="H52">
            <v>120.366</v>
          </cell>
          <cell r="I52">
            <v>10.33</v>
          </cell>
          <cell r="J52">
            <v>130.01</v>
          </cell>
          <cell r="K52">
            <v>9.0870999999999995</v>
          </cell>
        </row>
        <row r="53">
          <cell r="A53">
            <v>35551</v>
          </cell>
          <cell r="B53">
            <v>141.04</v>
          </cell>
          <cell r="C53">
            <v>0.21173500000000001</v>
          </cell>
          <cell r="D53">
            <v>22069.721000000001</v>
          </cell>
          <cell r="E53">
            <v>0.63539999999999996</v>
          </cell>
          <cell r="F53">
            <v>153.91163</v>
          </cell>
          <cell r="G53">
            <v>0.55000000000000004</v>
          </cell>
          <cell r="H53">
            <v>121.35599999999999</v>
          </cell>
          <cell r="I53">
            <v>10.33</v>
          </cell>
          <cell r="J53">
            <v>130.01</v>
          </cell>
          <cell r="K53">
            <v>0</v>
          </cell>
        </row>
        <row r="54">
          <cell r="A54">
            <v>35582</v>
          </cell>
          <cell r="B54">
            <v>142.09</v>
          </cell>
          <cell r="C54">
            <v>0.74446999999999997</v>
          </cell>
          <cell r="D54">
            <v>22213.947</v>
          </cell>
          <cell r="E54">
            <v>0.65349999999999997</v>
          </cell>
          <cell r="F54">
            <v>156.09717514600001</v>
          </cell>
          <cell r="G54">
            <v>1.42</v>
          </cell>
          <cell r="H54">
            <v>122.37</v>
          </cell>
          <cell r="I54">
            <v>10.15</v>
          </cell>
          <cell r="J54">
            <v>130.01</v>
          </cell>
          <cell r="K54">
            <v>0</v>
          </cell>
        </row>
        <row r="55">
          <cell r="A55">
            <v>35612</v>
          </cell>
          <cell r="B55">
            <v>142.221</v>
          </cell>
          <cell r="C55">
            <v>9.2194999999999999E-2</v>
          </cell>
          <cell r="D55">
            <v>22360.115000000002</v>
          </cell>
          <cell r="E55">
            <v>0.65800000000000003</v>
          </cell>
          <cell r="F55">
            <v>156.2689</v>
          </cell>
          <cell r="G55">
            <v>0.11</v>
          </cell>
          <cell r="H55">
            <v>123.36</v>
          </cell>
          <cell r="I55">
            <v>10.15</v>
          </cell>
          <cell r="J55">
            <v>130.01</v>
          </cell>
          <cell r="K55">
            <v>0</v>
          </cell>
        </row>
        <row r="56">
          <cell r="A56">
            <v>35643</v>
          </cell>
          <cell r="B56">
            <v>142.35300000000001</v>
          </cell>
          <cell r="C56">
            <v>9.2813000000000007E-2</v>
          </cell>
          <cell r="D56">
            <v>22500.312900000001</v>
          </cell>
          <cell r="E56">
            <v>0.627</v>
          </cell>
          <cell r="F56">
            <v>155.08125000000001</v>
          </cell>
          <cell r="G56">
            <v>-0.76</v>
          </cell>
          <cell r="H56">
            <v>124.39100000000001</v>
          </cell>
          <cell r="I56">
            <v>10.15</v>
          </cell>
          <cell r="J56">
            <v>130.01</v>
          </cell>
          <cell r="K56">
            <v>0</v>
          </cell>
        </row>
        <row r="57">
          <cell r="A57">
            <v>35674</v>
          </cell>
          <cell r="B57">
            <v>143.042</v>
          </cell>
          <cell r="C57">
            <v>0.48400799999999999</v>
          </cell>
          <cell r="D57">
            <v>22645.978999999999</v>
          </cell>
          <cell r="E57">
            <v>0.64739999999999998</v>
          </cell>
          <cell r="F57">
            <v>155.09690000000001</v>
          </cell>
          <cell r="G57">
            <v>0.01</v>
          </cell>
          <cell r="H57">
            <v>125.35705598225697</v>
          </cell>
          <cell r="I57">
            <v>9.4</v>
          </cell>
          <cell r="J57">
            <v>130.01</v>
          </cell>
          <cell r="K57">
            <v>0</v>
          </cell>
        </row>
        <row r="58">
          <cell r="A58">
            <v>35704</v>
          </cell>
          <cell r="B58">
            <v>143.56700000000001</v>
          </cell>
          <cell r="C58">
            <v>0.36702499999999999</v>
          </cell>
          <cell r="D58">
            <v>22794.379000000001</v>
          </cell>
          <cell r="E58">
            <v>0.65529999999999999</v>
          </cell>
          <cell r="F58">
            <v>155.43799999999999</v>
          </cell>
          <cell r="G58">
            <v>0.22</v>
          </cell>
          <cell r="H58">
            <v>126.29909181056841</v>
          </cell>
          <cell r="I58">
            <v>9.4</v>
          </cell>
          <cell r="J58">
            <v>130.01</v>
          </cell>
          <cell r="K58">
            <v>0</v>
          </cell>
        </row>
        <row r="59">
          <cell r="A59">
            <v>35735</v>
          </cell>
          <cell r="B59">
            <v>144.48599999999999</v>
          </cell>
          <cell r="C59">
            <v>0.64011899999999999</v>
          </cell>
          <cell r="D59">
            <v>23143.908007586</v>
          </cell>
          <cell r="E59">
            <v>1.5334000000000001</v>
          </cell>
          <cell r="F59">
            <v>156.26179999999999</v>
          </cell>
          <cell r="G59">
            <v>0.53</v>
          </cell>
          <cell r="H59">
            <v>127.27996657801317</v>
          </cell>
          <cell r="I59">
            <v>9.4</v>
          </cell>
          <cell r="J59">
            <v>130.01</v>
          </cell>
          <cell r="K59">
            <v>0</v>
          </cell>
        </row>
        <row r="60">
          <cell r="A60">
            <v>35765</v>
          </cell>
          <cell r="B60">
            <v>145.69499999999999</v>
          </cell>
          <cell r="C60">
            <v>0.83675900000000003</v>
          </cell>
          <cell r="D60">
            <v>23446.746043865263</v>
          </cell>
          <cell r="E60">
            <v>1.3085</v>
          </cell>
          <cell r="F60">
            <v>157.1525</v>
          </cell>
          <cell r="G60">
            <v>0.56999999999999995</v>
          </cell>
          <cell r="H60">
            <v>128.28421875909771</v>
          </cell>
          <cell r="I60">
            <v>9.89</v>
          </cell>
          <cell r="J60">
            <v>130.01</v>
          </cell>
          <cell r="K60">
            <v>0</v>
          </cell>
        </row>
        <row r="61">
          <cell r="A61">
            <v>35796</v>
          </cell>
          <cell r="B61">
            <v>147.09100000000001</v>
          </cell>
          <cell r="C61">
            <v>0.95816599999999996</v>
          </cell>
          <cell r="D61">
            <v>23715.421999999999</v>
          </cell>
          <cell r="E61">
            <v>1.1458999999999999</v>
          </cell>
          <cell r="F61">
            <v>157.52959999999999</v>
          </cell>
          <cell r="G61">
            <v>0.24</v>
          </cell>
          <cell r="H61">
            <v>129.33027098021796</v>
          </cell>
          <cell r="I61">
            <v>9.89</v>
          </cell>
          <cell r="J61">
            <v>130.01</v>
          </cell>
          <cell r="K61">
            <v>0</v>
          </cell>
        </row>
        <row r="62">
          <cell r="A62">
            <v>35827</v>
          </cell>
          <cell r="B62">
            <v>147.35599999999999</v>
          </cell>
          <cell r="C62">
            <v>0.18016099999999999</v>
          </cell>
          <cell r="D62">
            <v>23821.216100000001</v>
          </cell>
          <cell r="E62">
            <v>0.4461</v>
          </cell>
          <cell r="F62">
            <v>157.27760000000001</v>
          </cell>
          <cell r="G62">
            <v>-0.16</v>
          </cell>
          <cell r="H62">
            <v>130.38485289626013</v>
          </cell>
          <cell r="I62">
            <v>9.89</v>
          </cell>
          <cell r="J62">
            <v>130.01</v>
          </cell>
          <cell r="K62">
            <v>0</v>
          </cell>
        </row>
        <row r="63">
          <cell r="A63">
            <v>35855</v>
          </cell>
          <cell r="B63">
            <v>147.63499999999999</v>
          </cell>
          <cell r="C63">
            <v>0.18933700000000001</v>
          </cell>
          <cell r="D63">
            <v>24035.487938819504</v>
          </cell>
          <cell r="E63">
            <v>0.89949999999999997</v>
          </cell>
          <cell r="F63">
            <v>156.91589999999999</v>
          </cell>
          <cell r="G63">
            <v>-0.23</v>
          </cell>
          <cell r="H63">
            <v>131.5181744520435</v>
          </cell>
          <cell r="I63">
            <v>11.77</v>
          </cell>
          <cell r="J63">
            <v>130.01</v>
          </cell>
          <cell r="K63">
            <v>0</v>
          </cell>
        </row>
        <row r="64">
          <cell r="A64">
            <v>35886</v>
          </cell>
          <cell r="B64">
            <v>147.821</v>
          </cell>
          <cell r="C64">
            <v>0.12598599999999999</v>
          </cell>
          <cell r="D64">
            <v>24148.9359080217</v>
          </cell>
          <cell r="E64">
            <v>0.47199999999999998</v>
          </cell>
          <cell r="F64">
            <v>157.8887</v>
          </cell>
          <cell r="G64">
            <v>0.62</v>
          </cell>
          <cell r="H64">
            <v>132.78441758598197</v>
          </cell>
          <cell r="I64">
            <v>11.77</v>
          </cell>
          <cell r="J64">
            <v>130.01</v>
          </cell>
          <cell r="K64">
            <v>0</v>
          </cell>
        </row>
        <row r="65">
          <cell r="A65">
            <v>35916</v>
          </cell>
          <cell r="B65">
            <v>148.02099999999999</v>
          </cell>
          <cell r="C65">
            <v>0.135299</v>
          </cell>
          <cell r="D65">
            <v>24258.644523851901</v>
          </cell>
          <cell r="E65">
            <v>0.45429999999999998</v>
          </cell>
          <cell r="F65">
            <v>158.7098</v>
          </cell>
          <cell r="G65">
            <v>0.52</v>
          </cell>
          <cell r="H65">
            <v>134.02142066758421</v>
          </cell>
          <cell r="I65">
            <v>11.77</v>
          </cell>
          <cell r="J65">
            <v>130.01</v>
          </cell>
          <cell r="K65">
            <v>0</v>
          </cell>
        </row>
        <row r="66">
          <cell r="A66">
            <v>35947</v>
          </cell>
          <cell r="B66">
            <v>148.58799999999999</v>
          </cell>
          <cell r="C66">
            <v>0.38305400000000001</v>
          </cell>
          <cell r="D66">
            <v>24377.827244397598</v>
          </cell>
          <cell r="E66">
            <v>0.49130000000000001</v>
          </cell>
          <cell r="F66">
            <v>159.01130000000001</v>
          </cell>
          <cell r="G66">
            <v>0.19</v>
          </cell>
          <cell r="H66">
            <v>135.19236407529644</v>
          </cell>
          <cell r="I66">
            <v>10.63</v>
          </cell>
          <cell r="J66">
            <v>130.01</v>
          </cell>
          <cell r="K66">
            <v>0</v>
          </cell>
        </row>
        <row r="67">
          <cell r="A67">
            <v>35977</v>
          </cell>
          <cell r="B67">
            <v>148.339</v>
          </cell>
          <cell r="C67">
            <v>-0.167577</v>
          </cell>
          <cell r="D67">
            <v>24511.978427723501</v>
          </cell>
          <cell r="E67">
            <v>0.55030000000000001</v>
          </cell>
          <cell r="F67">
            <v>157.7869</v>
          </cell>
          <cell r="G67">
            <v>-0.77</v>
          </cell>
          <cell r="H67">
            <v>136.33527501709119</v>
          </cell>
          <cell r="I67">
            <v>10.63</v>
          </cell>
          <cell r="J67">
            <v>130.01</v>
          </cell>
          <cell r="K67">
            <v>0</v>
          </cell>
        </row>
        <row r="68">
          <cell r="A68">
            <v>36008</v>
          </cell>
          <cell r="B68">
            <v>148.10900000000001</v>
          </cell>
          <cell r="C68">
            <v>-0.15504999999999999</v>
          </cell>
          <cell r="D68">
            <v>24603.873834849001</v>
          </cell>
          <cell r="E68">
            <v>0.37490000000000001</v>
          </cell>
          <cell r="F68">
            <v>156.209</v>
          </cell>
          <cell r="G68">
            <v>-1</v>
          </cell>
          <cell r="H68">
            <v>137.52643454013383</v>
          </cell>
          <cell r="I68">
            <v>10.63</v>
          </cell>
          <cell r="J68">
            <v>130.01</v>
          </cell>
          <cell r="K68">
            <v>0</v>
          </cell>
        </row>
        <row r="69">
          <cell r="A69">
            <v>36039</v>
          </cell>
          <cell r="B69">
            <v>147.98400000000001</v>
          </cell>
          <cell r="C69">
            <v>-8.4397E-2</v>
          </cell>
          <cell r="D69">
            <v>24714.886514000002</v>
          </cell>
          <cell r="E69">
            <v>0.45119999999999999</v>
          </cell>
          <cell r="F69">
            <v>155.1781</v>
          </cell>
          <cell r="G69">
            <v>0.26</v>
          </cell>
          <cell r="H69">
            <v>138.72800120842305</v>
          </cell>
          <cell r="I69">
            <v>10.63</v>
          </cell>
          <cell r="J69">
            <v>130.01</v>
          </cell>
          <cell r="K69">
            <v>0</v>
          </cell>
        </row>
        <row r="70">
          <cell r="A70">
            <v>36069</v>
          </cell>
          <cell r="B70">
            <v>148.1</v>
          </cell>
          <cell r="C70">
            <v>7.8386999999999998E-2</v>
          </cell>
          <cell r="D70">
            <v>24934.651300000001</v>
          </cell>
          <cell r="E70">
            <v>0.88919999999999999</v>
          </cell>
          <cell r="F70">
            <v>155.20910000000001</v>
          </cell>
          <cell r="G70">
            <v>0.02</v>
          </cell>
          <cell r="J70">
            <v>130.01</v>
          </cell>
          <cell r="K70">
            <v>0</v>
          </cell>
        </row>
        <row r="71">
          <cell r="A71">
            <v>36100</v>
          </cell>
          <cell r="B71">
            <v>147.62799999999999</v>
          </cell>
          <cell r="C71">
            <v>-0.31870399999999999</v>
          </cell>
          <cell r="D71">
            <v>25087.650304751998</v>
          </cell>
          <cell r="E71">
            <v>0.61360000000000003</v>
          </cell>
          <cell r="F71">
            <v>154.52619999999999</v>
          </cell>
          <cell r="G71">
            <v>-0.44</v>
          </cell>
          <cell r="J71">
            <v>130.01</v>
          </cell>
          <cell r="K71">
            <v>0</v>
          </cell>
        </row>
        <row r="72">
          <cell r="A72">
            <v>36130</v>
          </cell>
          <cell r="B72">
            <v>148.291</v>
          </cell>
          <cell r="C72">
            <v>0.449102</v>
          </cell>
          <cell r="D72">
            <v>25274.151897117801</v>
          </cell>
          <cell r="E72">
            <v>0.74339999999999995</v>
          </cell>
          <cell r="F72">
            <v>154.3408</v>
          </cell>
          <cell r="G72">
            <v>-0.12</v>
          </cell>
          <cell r="J72">
            <v>130.01</v>
          </cell>
          <cell r="K72">
            <v>0</v>
          </cell>
        </row>
        <row r="73">
          <cell r="A73">
            <v>36161</v>
          </cell>
          <cell r="B73">
            <v>149.53299999999999</v>
          </cell>
          <cell r="C73">
            <v>0.83754200000000001</v>
          </cell>
          <cell r="D73">
            <v>25404.642343362601</v>
          </cell>
          <cell r="E73">
            <v>0.51629999999999998</v>
          </cell>
          <cell r="F73">
            <v>155.11250000000001</v>
          </cell>
          <cell r="G73">
            <v>0.5</v>
          </cell>
          <cell r="J73">
            <v>130.01</v>
          </cell>
          <cell r="K73">
            <v>0</v>
          </cell>
        </row>
        <row r="74">
          <cell r="A74">
            <v>36192</v>
          </cell>
          <cell r="B74">
            <v>154.93299999999999</v>
          </cell>
          <cell r="C74">
            <v>3.611243</v>
          </cell>
          <cell r="D74">
            <v>25615.450065527799</v>
          </cell>
          <cell r="E74">
            <v>0.82979999999999998</v>
          </cell>
          <cell r="F74">
            <v>157.29949999999999</v>
          </cell>
          <cell r="G74">
            <v>1.41</v>
          </cell>
          <cell r="J74">
            <v>130.01</v>
          </cell>
          <cell r="K74">
            <v>0</v>
          </cell>
        </row>
        <row r="75">
          <cell r="A75">
            <v>36220</v>
          </cell>
          <cell r="B75">
            <v>159.32499999999999</v>
          </cell>
          <cell r="C75">
            <v>2.8347739999999999</v>
          </cell>
          <cell r="D75">
            <v>25912.947902258798</v>
          </cell>
          <cell r="E75">
            <v>1.1614</v>
          </cell>
          <cell r="F75">
            <v>158.18039999999999</v>
          </cell>
          <cell r="G75">
            <v>0.56000000000000005</v>
          </cell>
          <cell r="J75">
            <v>130.01</v>
          </cell>
          <cell r="K75">
            <v>0</v>
          </cell>
        </row>
        <row r="76">
          <cell r="A76">
            <v>36251</v>
          </cell>
          <cell r="B76">
            <v>160.459</v>
          </cell>
          <cell r="C76">
            <v>0.71175299999999997</v>
          </cell>
          <cell r="D76">
            <v>26070.809581211401</v>
          </cell>
          <cell r="E76">
            <v>0.60919999999999996</v>
          </cell>
          <cell r="F76">
            <v>158.9239</v>
          </cell>
          <cell r="G76">
            <v>0.47</v>
          </cell>
          <cell r="J76">
            <v>130.01</v>
          </cell>
          <cell r="K76">
            <v>0</v>
          </cell>
        </row>
        <row r="77">
          <cell r="A77">
            <v>36281</v>
          </cell>
          <cell r="B77">
            <v>159.99600000000001</v>
          </cell>
          <cell r="C77">
            <v>-0.288547</v>
          </cell>
          <cell r="D77">
            <v>26221.003515208798</v>
          </cell>
          <cell r="E77">
            <v>0.57609999999999995</v>
          </cell>
          <cell r="F77">
            <v>158.33580000000001</v>
          </cell>
          <cell r="G77">
            <v>-0.37009999999999998</v>
          </cell>
          <cell r="J77">
            <v>130.01</v>
          </cell>
          <cell r="K77">
            <v>0</v>
          </cell>
        </row>
        <row r="78">
          <cell r="A78">
            <v>36312</v>
          </cell>
          <cell r="B78">
            <v>160.57300000000001</v>
          </cell>
          <cell r="C78">
            <v>0.36063400000000001</v>
          </cell>
          <cell r="D78">
            <v>26302.498394134102</v>
          </cell>
          <cell r="E78">
            <v>0.31080000000000002</v>
          </cell>
          <cell r="F78">
            <v>158.20920000000001</v>
          </cell>
          <cell r="G78">
            <v>-0.08</v>
          </cell>
          <cell r="J78">
            <v>145.94</v>
          </cell>
          <cell r="K78">
            <v>12.25290362279825</v>
          </cell>
        </row>
        <row r="79">
          <cell r="A79">
            <v>36342</v>
          </cell>
          <cell r="B79">
            <v>163.06</v>
          </cell>
          <cell r="C79">
            <v>1.5488280000000001</v>
          </cell>
          <cell r="D79">
            <v>26379.6436219241</v>
          </cell>
          <cell r="E79">
            <v>0.29330000000000001</v>
          </cell>
          <cell r="F79">
            <v>159.93369999999999</v>
          </cell>
          <cell r="G79">
            <v>1.0900000000000001</v>
          </cell>
          <cell r="J79">
            <v>148.54</v>
          </cell>
          <cell r="K79">
            <v>1.7815540633136839</v>
          </cell>
        </row>
        <row r="80">
          <cell r="A80">
            <v>36373</v>
          </cell>
          <cell r="B80">
            <v>165.60300000000001</v>
          </cell>
          <cell r="C80">
            <v>1.5595490000000001</v>
          </cell>
          <cell r="D80">
            <v>26457.331672389999</v>
          </cell>
          <cell r="E80">
            <v>0.29449999999999998</v>
          </cell>
          <cell r="F80">
            <v>161.1172</v>
          </cell>
          <cell r="G80">
            <v>0.74</v>
          </cell>
          <cell r="J80">
            <v>151.25</v>
          </cell>
          <cell r="K80">
            <v>1.8244243974687047</v>
          </cell>
        </row>
        <row r="81">
          <cell r="A81">
            <v>36404</v>
          </cell>
          <cell r="B81">
            <v>167.99700000000001</v>
          </cell>
          <cell r="C81">
            <v>1.4456260000000001</v>
          </cell>
          <cell r="D81">
            <v>26529.16332788</v>
          </cell>
          <cell r="E81">
            <v>0.27150000000000002</v>
          </cell>
          <cell r="F81">
            <v>162.58330000000001</v>
          </cell>
          <cell r="G81">
            <v>0.91</v>
          </cell>
          <cell r="J81">
            <v>160.80000000000001</v>
          </cell>
          <cell r="K81">
            <v>6.3140495867768598</v>
          </cell>
        </row>
        <row r="82">
          <cell r="A82">
            <v>36434</v>
          </cell>
          <cell r="B82">
            <v>170.86099999999999</v>
          </cell>
          <cell r="C82">
            <v>1.7047920000000001</v>
          </cell>
          <cell r="D82">
            <v>26589.2518828188</v>
          </cell>
          <cell r="E82">
            <v>0.22650000000000001</v>
          </cell>
          <cell r="F82">
            <v>164.420491</v>
          </cell>
          <cell r="G82">
            <v>1.1299999999999999</v>
          </cell>
          <cell r="J82">
            <v>160.80000000000001</v>
          </cell>
          <cell r="K82">
            <v>0</v>
          </cell>
        </row>
        <row r="83">
          <cell r="A83">
            <v>36465</v>
          </cell>
          <cell r="B83">
            <v>174.93899999999999</v>
          </cell>
          <cell r="C83">
            <v>2.3867349999999998</v>
          </cell>
          <cell r="D83">
            <v>26642.377208080699</v>
          </cell>
          <cell r="E83">
            <v>0.19980000000000001</v>
          </cell>
          <cell r="F83">
            <v>166.853915</v>
          </cell>
          <cell r="G83">
            <v>1.48</v>
          </cell>
          <cell r="J83">
            <v>160.80000000000001</v>
          </cell>
          <cell r="K83">
            <v>0</v>
          </cell>
        </row>
        <row r="84">
          <cell r="A84">
            <v>36495</v>
          </cell>
          <cell r="B84">
            <v>178.09899999999999</v>
          </cell>
          <cell r="C84">
            <v>1.8063439999999999</v>
          </cell>
          <cell r="D84">
            <v>26722.251054950499</v>
          </cell>
          <cell r="E84">
            <v>0.29980000000000001</v>
          </cell>
          <cell r="F84">
            <v>167.67149900000001</v>
          </cell>
          <cell r="G84">
            <v>0.49</v>
          </cell>
          <cell r="J84">
            <v>160.80000000000001</v>
          </cell>
          <cell r="K84">
            <v>0</v>
          </cell>
        </row>
        <row r="85">
          <cell r="A85">
            <v>36526</v>
          </cell>
          <cell r="B85">
            <v>180.30099999999999</v>
          </cell>
          <cell r="C85">
            <v>1.236391</v>
          </cell>
          <cell r="D85">
            <v>26779.6771724676</v>
          </cell>
          <cell r="E85">
            <v>0.21490000000000001</v>
          </cell>
          <cell r="F85">
            <v>168.62722600000001</v>
          </cell>
          <cell r="G85">
            <v>0.56999999999999995</v>
          </cell>
          <cell r="J85">
            <v>160.80000000000001</v>
          </cell>
          <cell r="K85">
            <v>0</v>
          </cell>
        </row>
        <row r="86">
          <cell r="A86">
            <v>36557</v>
          </cell>
          <cell r="B86">
            <v>180.93199999999999</v>
          </cell>
          <cell r="C86">
            <v>0.34997</v>
          </cell>
          <cell r="D86">
            <v>26842.020260925099</v>
          </cell>
          <cell r="E86">
            <v>0.23280000000000001</v>
          </cell>
          <cell r="F86">
            <v>168.24024700000001</v>
          </cell>
          <cell r="G86">
            <v>-0.22950000000000001</v>
          </cell>
          <cell r="J86">
            <v>160.80000000000001</v>
          </cell>
          <cell r="K86">
            <v>0</v>
          </cell>
        </row>
        <row r="87">
          <cell r="A87">
            <v>36586</v>
          </cell>
          <cell r="B87">
            <v>181.20339999999999</v>
          </cell>
          <cell r="C87">
            <v>0.150001</v>
          </cell>
          <cell r="D87">
            <v>26902.200110000002</v>
          </cell>
          <cell r="E87">
            <v>0.22420000000000001</v>
          </cell>
          <cell r="F87">
            <v>168.62719999999999</v>
          </cell>
          <cell r="G87">
            <v>0.23</v>
          </cell>
          <cell r="J87">
            <v>160.80000000000001</v>
          </cell>
          <cell r="K87">
            <v>0</v>
          </cell>
        </row>
        <row r="88">
          <cell r="A88">
            <v>36617</v>
          </cell>
          <cell r="B88">
            <v>181.62016779999999</v>
          </cell>
          <cell r="C88">
            <v>0.23</v>
          </cell>
          <cell r="D88">
            <v>26937.19987</v>
          </cell>
          <cell r="E88">
            <v>0.13009999999999999</v>
          </cell>
          <cell r="F88">
            <v>169.95935487999998</v>
          </cell>
          <cell r="G88">
            <v>0.79</v>
          </cell>
          <cell r="J88">
            <v>160.80000000000001</v>
          </cell>
          <cell r="K88">
            <v>0</v>
          </cell>
        </row>
        <row r="89">
          <cell r="A89">
            <v>36647</v>
          </cell>
          <cell r="B89">
            <v>183.018643</v>
          </cell>
          <cell r="C89">
            <v>0.77</v>
          </cell>
          <cell r="D89">
            <v>26983.100859999999</v>
          </cell>
          <cell r="E89">
            <v>0.1704</v>
          </cell>
          <cell r="F89">
            <v>171.53997688038399</v>
          </cell>
          <cell r="G89">
            <v>0.93</v>
          </cell>
          <cell r="J89">
            <v>160.80000000000001</v>
          </cell>
          <cell r="K89">
            <v>0</v>
          </cell>
        </row>
        <row r="90">
          <cell r="A90">
            <v>36678</v>
          </cell>
          <cell r="B90">
            <v>185.233169</v>
          </cell>
          <cell r="C90">
            <v>1.21</v>
          </cell>
          <cell r="D90">
            <v>27066.748472666</v>
          </cell>
          <cell r="E90">
            <v>0.31</v>
          </cell>
          <cell r="F90">
            <v>172.94660469080313</v>
          </cell>
          <cell r="G90">
            <v>0.82</v>
          </cell>
          <cell r="J90">
            <v>160.80000000000001</v>
          </cell>
          <cell r="K90">
            <v>0</v>
          </cell>
        </row>
        <row r="91">
          <cell r="A91">
            <v>36708</v>
          </cell>
          <cell r="B91">
            <v>187.233687</v>
          </cell>
          <cell r="C91">
            <v>1.08</v>
          </cell>
          <cell r="D91">
            <v>27145.242043236729</v>
          </cell>
          <cell r="E91">
            <v>0.28999999999999998</v>
          </cell>
          <cell r="F91">
            <v>174.38206150973679</v>
          </cell>
          <cell r="G91">
            <v>0.83</v>
          </cell>
          <cell r="J91">
            <v>160.80000000000001</v>
          </cell>
          <cell r="K91">
            <v>0</v>
          </cell>
        </row>
        <row r="92">
          <cell r="A92">
            <v>36739</v>
          </cell>
          <cell r="B92">
            <v>188.69410999999999</v>
          </cell>
          <cell r="C92">
            <v>0.78</v>
          </cell>
          <cell r="D92">
            <v>27234.821341979412</v>
          </cell>
          <cell r="E92">
            <v>0.33</v>
          </cell>
          <cell r="F92">
            <v>174.94008410656795</v>
          </cell>
          <cell r="G92">
            <v>0.32</v>
          </cell>
          <cell r="J92">
            <v>160.80000000000001</v>
          </cell>
          <cell r="K92">
            <v>0</v>
          </cell>
        </row>
        <row r="93">
          <cell r="A93">
            <v>36770</v>
          </cell>
          <cell r="B93">
            <v>189.92062200000001</v>
          </cell>
          <cell r="C93">
            <v>0.65</v>
          </cell>
          <cell r="D93">
            <v>27308.355359602756</v>
          </cell>
          <cell r="E93">
            <v>0.27</v>
          </cell>
          <cell r="F93">
            <v>175.15001220749585</v>
          </cell>
          <cell r="G93">
            <v>0.12</v>
          </cell>
          <cell r="J93">
            <v>160.80000000000001</v>
          </cell>
          <cell r="K93">
            <v>0</v>
          </cell>
        </row>
        <row r="94">
          <cell r="A94">
            <v>36800</v>
          </cell>
          <cell r="B94">
            <v>191.00317000000001</v>
          </cell>
          <cell r="C94">
            <v>0.56999999999999995</v>
          </cell>
          <cell r="D94">
            <v>27387.549590145602</v>
          </cell>
          <cell r="E94">
            <v>0.28999999999999998</v>
          </cell>
          <cell r="F94">
            <v>175.7280072477806</v>
          </cell>
          <cell r="G94">
            <v>0.33</v>
          </cell>
          <cell r="J94">
            <v>160.80000000000001</v>
          </cell>
          <cell r="K94">
            <v>0</v>
          </cell>
        </row>
        <row r="95">
          <cell r="A95">
            <v>36831</v>
          </cell>
          <cell r="B95">
            <v>192.32109199999999</v>
          </cell>
          <cell r="C95">
            <v>0.69</v>
          </cell>
          <cell r="D95">
            <v>27466.973483957023</v>
          </cell>
          <cell r="E95">
            <v>0.28999999999999998</v>
          </cell>
          <cell r="F95">
            <v>176.22004566807436</v>
          </cell>
          <cell r="G95">
            <v>0.28000000000000003</v>
          </cell>
          <cell r="J95">
            <v>160.80000000000001</v>
          </cell>
          <cell r="K95">
            <v>0</v>
          </cell>
        </row>
        <row r="96">
          <cell r="A96">
            <v>36861</v>
          </cell>
          <cell r="B96">
            <v>193.32116199999999</v>
          </cell>
          <cell r="C96">
            <v>0.52</v>
          </cell>
          <cell r="D96">
            <v>27543.881009712099</v>
          </cell>
          <cell r="E96">
            <v>0.28000000000000003</v>
          </cell>
          <cell r="F96">
            <v>176.66059578224454</v>
          </cell>
          <cell r="G96">
            <v>0.25</v>
          </cell>
          <cell r="J96">
            <v>160.80000000000001</v>
          </cell>
          <cell r="K96">
            <v>0</v>
          </cell>
        </row>
        <row r="97">
          <cell r="A97">
            <v>36892</v>
          </cell>
          <cell r="B97">
            <v>193.32116199999999</v>
          </cell>
          <cell r="C97">
            <v>0</v>
          </cell>
          <cell r="D97">
            <v>27621.003876539289</v>
          </cell>
          <cell r="E97">
            <v>0.28000000000000003</v>
          </cell>
          <cell r="F97">
            <v>177.10224727170015</v>
          </cell>
          <cell r="G97">
            <v>0.25</v>
          </cell>
          <cell r="J97">
            <v>160.80000000000001</v>
          </cell>
          <cell r="K97">
            <v>0</v>
          </cell>
        </row>
        <row r="98">
          <cell r="A98">
            <v>36923</v>
          </cell>
          <cell r="B98">
            <v>193.32116199999999</v>
          </cell>
          <cell r="C98">
            <v>0</v>
          </cell>
          <cell r="D98">
            <v>27621.003876539289</v>
          </cell>
          <cell r="E98">
            <v>0</v>
          </cell>
          <cell r="F98">
            <v>177.10224727170015</v>
          </cell>
          <cell r="G98">
            <v>0</v>
          </cell>
          <cell r="J98">
            <v>160.80000000000001</v>
          </cell>
          <cell r="K98">
            <v>0</v>
          </cell>
        </row>
        <row r="99">
          <cell r="A99">
            <v>36951</v>
          </cell>
          <cell r="B99">
            <v>193.32116199999999</v>
          </cell>
          <cell r="C99">
            <v>0</v>
          </cell>
          <cell r="D99">
            <v>27621.003876539289</v>
          </cell>
          <cell r="E99">
            <v>0</v>
          </cell>
          <cell r="F99">
            <v>177.10224727170015</v>
          </cell>
          <cell r="G99">
            <v>0</v>
          </cell>
          <cell r="J99">
            <v>160.80000000000001</v>
          </cell>
          <cell r="K99">
            <v>0</v>
          </cell>
        </row>
        <row r="100">
          <cell r="A100">
            <v>36982</v>
          </cell>
          <cell r="B100">
            <v>193.32116199999999</v>
          </cell>
          <cell r="C100">
            <v>0</v>
          </cell>
          <cell r="D100">
            <v>27621.003876539289</v>
          </cell>
          <cell r="E100">
            <v>0</v>
          </cell>
          <cell r="F100">
            <v>177.10224727170015</v>
          </cell>
          <cell r="G100">
            <v>0</v>
          </cell>
          <cell r="J100">
            <v>160.80000000000001</v>
          </cell>
          <cell r="K100">
            <v>0</v>
          </cell>
        </row>
        <row r="101">
          <cell r="A101">
            <v>37012</v>
          </cell>
          <cell r="B101">
            <v>193.32116199999999</v>
          </cell>
          <cell r="C101">
            <v>0</v>
          </cell>
          <cell r="D101">
            <v>27621.003876539289</v>
          </cell>
          <cell r="E101">
            <v>0</v>
          </cell>
          <cell r="F101">
            <v>177.10224727170015</v>
          </cell>
          <cell r="G101">
            <v>0</v>
          </cell>
          <cell r="J101">
            <v>160.80000000000001</v>
          </cell>
          <cell r="K101">
            <v>0</v>
          </cell>
        </row>
        <row r="102">
          <cell r="A102">
            <v>37043</v>
          </cell>
          <cell r="B102">
            <v>193.32116199999999</v>
          </cell>
          <cell r="C102">
            <v>0</v>
          </cell>
          <cell r="D102">
            <v>27621.003876539289</v>
          </cell>
          <cell r="E102">
            <v>0</v>
          </cell>
          <cell r="F102">
            <v>177.10224727170015</v>
          </cell>
          <cell r="G102">
            <v>0</v>
          </cell>
          <cell r="J102">
            <v>160.80000000000001</v>
          </cell>
          <cell r="K102">
            <v>0</v>
          </cell>
        </row>
        <row r="103">
          <cell r="A103">
            <v>37073</v>
          </cell>
          <cell r="B103">
            <v>193.32116199999999</v>
          </cell>
          <cell r="C103">
            <v>0</v>
          </cell>
          <cell r="D103">
            <v>27621.003876539289</v>
          </cell>
          <cell r="E103">
            <v>0</v>
          </cell>
          <cell r="F103">
            <v>177.10224727170015</v>
          </cell>
          <cell r="G103">
            <v>0</v>
          </cell>
          <cell r="J103">
            <v>160.80000000000001</v>
          </cell>
          <cell r="K103">
            <v>0</v>
          </cell>
        </row>
        <row r="104">
          <cell r="A104">
            <v>37104</v>
          </cell>
          <cell r="B104">
            <v>193.32116199999999</v>
          </cell>
          <cell r="C104">
            <v>0</v>
          </cell>
          <cell r="D104">
            <v>27621.003876539289</v>
          </cell>
          <cell r="E104">
            <v>0</v>
          </cell>
          <cell r="F104">
            <v>177.10224727170015</v>
          </cell>
          <cell r="G104">
            <v>0</v>
          </cell>
          <cell r="J104">
            <v>160.80000000000001</v>
          </cell>
          <cell r="K104">
            <v>0</v>
          </cell>
        </row>
        <row r="105">
          <cell r="A105">
            <v>37135</v>
          </cell>
          <cell r="B105">
            <v>193.32116199999999</v>
          </cell>
          <cell r="C105">
            <v>0</v>
          </cell>
          <cell r="D105">
            <v>27621.003876539289</v>
          </cell>
          <cell r="E105">
            <v>0</v>
          </cell>
          <cell r="F105">
            <v>177.10224727170015</v>
          </cell>
          <cell r="G105">
            <v>0</v>
          </cell>
          <cell r="J105">
            <v>160.80000000000001</v>
          </cell>
          <cell r="K105">
            <v>0</v>
          </cell>
        </row>
        <row r="106">
          <cell r="A106">
            <v>37165</v>
          </cell>
          <cell r="B106">
            <v>193.32116199999999</v>
          </cell>
          <cell r="C106">
            <v>0</v>
          </cell>
          <cell r="D106">
            <v>27621.003876539289</v>
          </cell>
          <cell r="E106">
            <v>0</v>
          </cell>
          <cell r="F106">
            <v>177.10224727170015</v>
          </cell>
          <cell r="G106">
            <v>0</v>
          </cell>
          <cell r="J106">
            <v>160.80000000000001</v>
          </cell>
          <cell r="K106">
            <v>0</v>
          </cell>
        </row>
        <row r="107">
          <cell r="A107">
            <v>37196</v>
          </cell>
          <cell r="B107">
            <v>193.32116199999999</v>
          </cell>
          <cell r="C107">
            <v>0</v>
          </cell>
          <cell r="D107">
            <v>27621.003876539289</v>
          </cell>
          <cell r="E107">
            <v>0</v>
          </cell>
          <cell r="F107">
            <v>177.10224727170015</v>
          </cell>
          <cell r="G107">
            <v>0</v>
          </cell>
          <cell r="J107">
            <v>160.80000000000001</v>
          </cell>
          <cell r="K107">
            <v>0</v>
          </cell>
        </row>
        <row r="108">
          <cell r="A108">
            <v>37226</v>
          </cell>
          <cell r="B108">
            <v>193.32116199999999</v>
          </cell>
          <cell r="C108">
            <v>0</v>
          </cell>
          <cell r="D108">
            <v>27621.003876539289</v>
          </cell>
          <cell r="E108">
            <v>0</v>
          </cell>
          <cell r="F108">
            <v>177.10224727170015</v>
          </cell>
          <cell r="G108">
            <v>0</v>
          </cell>
          <cell r="J108">
            <v>160.80000000000001</v>
          </cell>
          <cell r="K108">
            <v>0</v>
          </cell>
        </row>
        <row r="109">
          <cell r="A109">
            <v>37257</v>
          </cell>
          <cell r="B109">
            <v>193.32116199999999</v>
          </cell>
          <cell r="C109">
            <v>0</v>
          </cell>
          <cell r="D109">
            <v>27621.003876539289</v>
          </cell>
          <cell r="E109">
            <v>0</v>
          </cell>
          <cell r="F109">
            <v>177.10224727170015</v>
          </cell>
          <cell r="G109">
            <v>0</v>
          </cell>
          <cell r="J109">
            <v>160.80000000000001</v>
          </cell>
          <cell r="K109">
            <v>0</v>
          </cell>
        </row>
        <row r="110">
          <cell r="A110">
            <v>37288</v>
          </cell>
          <cell r="B110">
            <v>193.32116199999999</v>
          </cell>
          <cell r="C110">
            <v>0</v>
          </cell>
          <cell r="D110">
            <v>27621.003876539289</v>
          </cell>
          <cell r="E110">
            <v>0</v>
          </cell>
          <cell r="F110">
            <v>177.10224727170015</v>
          </cell>
          <cell r="G110">
            <v>0</v>
          </cell>
          <cell r="J110">
            <v>160.80000000000001</v>
          </cell>
          <cell r="K110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or Maint"/>
      <sheetName val="Summary 1"/>
      <sheetName val="Summary 2"/>
      <sheetName val="Summary 3"/>
      <sheetName val="Summary 4"/>
      <sheetName val="Labor-Yr1"/>
      <sheetName val="Labor-Yr2"/>
      <sheetName val="Labor-Yr3+"/>
      <sheetName val="Routine O &amp; M"/>
      <sheetName val="G&amp;A"/>
      <sheetName val="Pre-Comm"/>
      <sheetName val="Precomm LaborA"/>
      <sheetName val="Precomm LaborB"/>
      <sheetName val="Capital"/>
      <sheetName val="Capital Sched"/>
      <sheetName val="Dispatch"/>
      <sheetName val="Índices"/>
    </sheetNames>
    <sheetDataSet>
      <sheetData sheetId="0" refreshError="1">
        <row r="14">
          <cell r="B1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RED. TRIB. 1997"/>
      <sheetName val="CRED. TRIB. 1997 (NEW)"/>
      <sheetName val="CRED. TRIB. 1998"/>
      <sheetName val="CRED. TRIB. 1999"/>
      <sheetName val="Provisões"/>
      <sheetName val="MOV"/>
      <sheetName val="Distribuição IR"/>
      <sheetName val="PROJEÇÕES 1998"/>
      <sheetName val="PROJEÇÕES 1999"/>
      <sheetName val="XREF"/>
      <sheetName val="Tickmarks"/>
      <sheetName val="Financimentos CP"/>
      <sheetName val="Premissas"/>
      <sheetName val="Major Maint"/>
      <sheetName val="Summary Information"/>
      <sheetName val="Production Cost Adjust - R$"/>
      <sheetName val="LATASA"/>
      <sheetName val="Sheet2"/>
      <sheetName val="Insurance"/>
      <sheetName val="pl atual"/>
      <sheetName val="INPUT"/>
      <sheetName val="Inputs_Unidades_Geradoras"/>
      <sheetName val="ANALI98"/>
      <sheetName val="Telemig"/>
      <sheetName val="BDados Intermoinhos"/>
      <sheetName val="SCG"/>
      <sheetName val="Séries IGP-M e IPCA"/>
      <sheetName val="114 RAZAO 01 - 03"/>
      <sheetName val="Parc. de ICMS"/>
      <sheetName val="Tavola 9-10 investimenti"/>
      <sheetName val="UFIR"/>
      <sheetName val="Plano de Contas"/>
      <sheetName val="Medições a faturar"/>
      <sheetName val="Teste Drpc"/>
      <sheetName val="Classif"/>
      <sheetName val="INFO"/>
      <sheetName val="DropDowns"/>
      <sheetName val="A4"/>
      <sheetName val="OUT02.REPORT"/>
    </sheetNames>
    <sheetDataSet>
      <sheetData sheetId="0">
        <row r="3">
          <cell r="A3">
            <v>66099</v>
          </cell>
        </row>
      </sheetData>
      <sheetData sheetId="1">
        <row r="3">
          <cell r="A3">
            <v>66099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>
            <v>66099</v>
          </cell>
        </row>
      </sheetData>
      <sheetData sheetId="11" refreshError="1">
        <row r="3">
          <cell r="A3">
            <v>66099</v>
          </cell>
          <cell r="B3">
            <v>66099</v>
          </cell>
          <cell r="D3" t="str">
            <v>DRAFT R$F</v>
          </cell>
          <cell r="E3" t="str">
            <v>!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"/>
      <sheetName val="CANJAC97"/>
    </sheetNames>
    <definedNames>
      <definedName name="[Módulo1].impressão_CTB"/>
      <definedName name="[Módulo1].impressão_GER"/>
      <definedName name="[Módulo1].impressão_GER_CTB"/>
    </definedNames>
    <sheetDataSet>
      <sheetData sheetId="0" refreshError="1"/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E"/>
      <sheetName val="Movimentação"/>
      <sheetName val="Pas de Folha"/>
      <sheetName val="População"/>
      <sheetName val="XREF"/>
      <sheetName val="Tickmarks"/>
    </sheetNames>
    <sheetDataSet>
      <sheetData sheetId="0">
        <row r="2">
          <cell r="F2" t="str">
            <v>30/06/2012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 t="str">
            <v>31/03/2012</v>
          </cell>
        </row>
        <row r="4">
          <cell r="F4">
            <v>639</v>
          </cell>
          <cell r="H4">
            <v>0</v>
          </cell>
          <cell r="I4">
            <v>639</v>
          </cell>
          <cell r="J4">
            <v>0</v>
          </cell>
          <cell r="K4">
            <v>639</v>
          </cell>
          <cell r="M4">
            <v>314</v>
          </cell>
        </row>
        <row r="5">
          <cell r="F5">
            <v>79</v>
          </cell>
          <cell r="H5">
            <v>0</v>
          </cell>
          <cell r="I5">
            <v>79</v>
          </cell>
          <cell r="J5">
            <v>0</v>
          </cell>
          <cell r="K5">
            <v>79</v>
          </cell>
          <cell r="M5">
            <v>48</v>
          </cell>
        </row>
        <row r="6">
          <cell r="F6">
            <v>56</v>
          </cell>
          <cell r="H6">
            <v>0</v>
          </cell>
          <cell r="I6">
            <v>56</v>
          </cell>
          <cell r="J6">
            <v>0</v>
          </cell>
          <cell r="K6">
            <v>56</v>
          </cell>
          <cell r="M6">
            <v>27</v>
          </cell>
        </row>
        <row r="7">
          <cell r="F7">
            <v>263</v>
          </cell>
          <cell r="H7">
            <v>0</v>
          </cell>
          <cell r="I7">
            <v>263</v>
          </cell>
          <cell r="J7">
            <v>0</v>
          </cell>
          <cell r="K7">
            <v>263</v>
          </cell>
          <cell r="M7">
            <v>121</v>
          </cell>
        </row>
        <row r="8">
          <cell r="F8">
            <v>52</v>
          </cell>
          <cell r="H8">
            <v>0</v>
          </cell>
          <cell r="I8">
            <v>52</v>
          </cell>
          <cell r="J8">
            <v>0</v>
          </cell>
          <cell r="K8">
            <v>52</v>
          </cell>
          <cell r="M8">
            <v>26</v>
          </cell>
        </row>
        <row r="9">
          <cell r="F9">
            <v>73</v>
          </cell>
          <cell r="H9">
            <v>0</v>
          </cell>
          <cell r="I9">
            <v>73</v>
          </cell>
          <cell r="J9">
            <v>0</v>
          </cell>
          <cell r="K9">
            <v>73</v>
          </cell>
          <cell r="M9">
            <v>41</v>
          </cell>
        </row>
        <row r="10">
          <cell r="F10">
            <v>6</v>
          </cell>
          <cell r="H10">
            <v>0</v>
          </cell>
          <cell r="I10">
            <v>6</v>
          </cell>
          <cell r="J10">
            <v>0</v>
          </cell>
          <cell r="K10">
            <v>6</v>
          </cell>
          <cell r="M10">
            <v>2</v>
          </cell>
        </row>
        <row r="11">
          <cell r="F11">
            <v>188</v>
          </cell>
          <cell r="H11">
            <v>0</v>
          </cell>
          <cell r="I11">
            <v>188</v>
          </cell>
          <cell r="J11">
            <v>0</v>
          </cell>
          <cell r="K11">
            <v>188</v>
          </cell>
          <cell r="M11">
            <v>141</v>
          </cell>
        </row>
        <row r="12">
          <cell r="F12">
            <v>376</v>
          </cell>
          <cell r="H12">
            <v>0</v>
          </cell>
          <cell r="I12">
            <v>376</v>
          </cell>
          <cell r="J12">
            <v>0</v>
          </cell>
          <cell r="K12">
            <v>376</v>
          </cell>
          <cell r="M12">
            <v>177</v>
          </cell>
        </row>
        <row r="13">
          <cell r="F13">
            <v>3</v>
          </cell>
          <cell r="H13">
            <v>0</v>
          </cell>
          <cell r="I13">
            <v>3</v>
          </cell>
          <cell r="J13">
            <v>0</v>
          </cell>
          <cell r="K13">
            <v>3</v>
          </cell>
          <cell r="M13">
            <v>9</v>
          </cell>
        </row>
        <row r="14">
          <cell r="F14">
            <v>1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M14">
            <v>3</v>
          </cell>
        </row>
        <row r="15">
          <cell r="F15">
            <v>13</v>
          </cell>
          <cell r="H15">
            <v>0</v>
          </cell>
          <cell r="I15">
            <v>13</v>
          </cell>
          <cell r="J15">
            <v>0</v>
          </cell>
          <cell r="K15">
            <v>13</v>
          </cell>
          <cell r="M15">
            <v>7</v>
          </cell>
        </row>
        <row r="16">
          <cell r="F16">
            <v>4</v>
          </cell>
          <cell r="H16">
            <v>0</v>
          </cell>
          <cell r="I16">
            <v>4</v>
          </cell>
          <cell r="J16">
            <v>0</v>
          </cell>
          <cell r="K16">
            <v>4</v>
          </cell>
          <cell r="M16">
            <v>2</v>
          </cell>
        </row>
        <row r="17">
          <cell r="F17">
            <v>28</v>
          </cell>
          <cell r="H17">
            <v>0</v>
          </cell>
          <cell r="I17">
            <v>28</v>
          </cell>
          <cell r="J17">
            <v>0</v>
          </cell>
          <cell r="K17">
            <v>28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2</v>
          </cell>
          <cell r="H19">
            <v>0</v>
          </cell>
          <cell r="I19">
            <v>2</v>
          </cell>
          <cell r="J19">
            <v>0</v>
          </cell>
          <cell r="K19">
            <v>2</v>
          </cell>
          <cell r="M19">
            <v>2</v>
          </cell>
        </row>
        <row r="20">
          <cell r="F20">
            <v>24</v>
          </cell>
          <cell r="H20">
            <v>0</v>
          </cell>
          <cell r="I20">
            <v>24</v>
          </cell>
          <cell r="J20">
            <v>0</v>
          </cell>
          <cell r="K20">
            <v>24</v>
          </cell>
          <cell r="M20">
            <v>0</v>
          </cell>
        </row>
        <row r="21">
          <cell r="F21">
            <v>13</v>
          </cell>
          <cell r="H21">
            <v>0</v>
          </cell>
          <cell r="I21">
            <v>13</v>
          </cell>
          <cell r="J21">
            <v>0</v>
          </cell>
          <cell r="K21">
            <v>13</v>
          </cell>
          <cell r="M21">
            <v>6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52</v>
          </cell>
          <cell r="H23">
            <v>0</v>
          </cell>
          <cell r="I23">
            <v>52</v>
          </cell>
          <cell r="J23">
            <v>0</v>
          </cell>
          <cell r="K23">
            <v>52</v>
          </cell>
          <cell r="M23">
            <v>4</v>
          </cell>
        </row>
        <row r="24">
          <cell r="F24">
            <v>1872</v>
          </cell>
          <cell r="H24">
            <v>0</v>
          </cell>
          <cell r="I24">
            <v>1872</v>
          </cell>
          <cell r="J24">
            <v>0</v>
          </cell>
          <cell r="K24">
            <v>1872</v>
          </cell>
          <cell r="M24">
            <v>930</v>
          </cell>
        </row>
        <row r="26">
          <cell r="F26">
            <v>10</v>
          </cell>
          <cell r="H26">
            <v>0</v>
          </cell>
          <cell r="I26">
            <v>10</v>
          </cell>
          <cell r="J26">
            <v>0</v>
          </cell>
          <cell r="K26">
            <v>10</v>
          </cell>
          <cell r="M26">
            <v>4</v>
          </cell>
        </row>
        <row r="27">
          <cell r="F27">
            <v>3</v>
          </cell>
          <cell r="H27">
            <v>0</v>
          </cell>
          <cell r="I27">
            <v>3</v>
          </cell>
          <cell r="J27">
            <v>0</v>
          </cell>
          <cell r="K27">
            <v>3</v>
          </cell>
          <cell r="M27">
            <v>2</v>
          </cell>
        </row>
        <row r="28">
          <cell r="F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</row>
        <row r="29">
          <cell r="F29">
            <v>14</v>
          </cell>
          <cell r="H29">
            <v>0</v>
          </cell>
          <cell r="I29">
            <v>14</v>
          </cell>
          <cell r="J29">
            <v>0</v>
          </cell>
          <cell r="K29">
            <v>14</v>
          </cell>
          <cell r="M29">
            <v>6</v>
          </cell>
        </row>
        <row r="30">
          <cell r="F30">
            <v>2</v>
          </cell>
          <cell r="H30">
            <v>0</v>
          </cell>
          <cell r="I30">
            <v>2</v>
          </cell>
          <cell r="J30">
            <v>0</v>
          </cell>
          <cell r="K30">
            <v>2</v>
          </cell>
          <cell r="M30">
            <v>2</v>
          </cell>
        </row>
        <row r="31">
          <cell r="F31">
            <v>1</v>
          </cell>
          <cell r="H31">
            <v>0</v>
          </cell>
          <cell r="I31">
            <v>1</v>
          </cell>
          <cell r="J31">
            <v>0</v>
          </cell>
          <cell r="K31">
            <v>1</v>
          </cell>
          <cell r="M31">
            <v>0</v>
          </cell>
        </row>
        <row r="32">
          <cell r="F32">
            <v>2</v>
          </cell>
          <cell r="H32">
            <v>0</v>
          </cell>
          <cell r="I32">
            <v>2</v>
          </cell>
          <cell r="J32">
            <v>0</v>
          </cell>
          <cell r="K32">
            <v>2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7</v>
          </cell>
          <cell r="H34">
            <v>0</v>
          </cell>
          <cell r="I34">
            <v>7</v>
          </cell>
          <cell r="J34">
            <v>0</v>
          </cell>
          <cell r="K34">
            <v>7</v>
          </cell>
          <cell r="M34">
            <v>3</v>
          </cell>
        </row>
        <row r="35">
          <cell r="F35">
            <v>5</v>
          </cell>
          <cell r="H35">
            <v>0</v>
          </cell>
          <cell r="I35">
            <v>5</v>
          </cell>
          <cell r="J35">
            <v>0</v>
          </cell>
          <cell r="K35">
            <v>5</v>
          </cell>
          <cell r="M35">
            <v>0</v>
          </cell>
        </row>
        <row r="36">
          <cell r="F36">
            <v>6</v>
          </cell>
          <cell r="H36">
            <v>0</v>
          </cell>
          <cell r="I36">
            <v>6</v>
          </cell>
          <cell r="J36">
            <v>0</v>
          </cell>
          <cell r="K36">
            <v>6</v>
          </cell>
          <cell r="M36">
            <v>5</v>
          </cell>
        </row>
        <row r="37">
          <cell r="F37">
            <v>495</v>
          </cell>
          <cell r="H37">
            <v>0</v>
          </cell>
          <cell r="I37">
            <v>495</v>
          </cell>
          <cell r="J37">
            <v>0</v>
          </cell>
          <cell r="K37">
            <v>495</v>
          </cell>
          <cell r="M37">
            <v>393</v>
          </cell>
        </row>
        <row r="38">
          <cell r="F38">
            <v>493</v>
          </cell>
          <cell r="H38">
            <v>0</v>
          </cell>
          <cell r="I38">
            <v>493</v>
          </cell>
          <cell r="J38">
            <v>0</v>
          </cell>
          <cell r="K38">
            <v>493</v>
          </cell>
          <cell r="M38">
            <v>358</v>
          </cell>
        </row>
        <row r="39">
          <cell r="F39">
            <v>58</v>
          </cell>
          <cell r="H39">
            <v>0</v>
          </cell>
          <cell r="I39">
            <v>58</v>
          </cell>
          <cell r="J39">
            <v>0</v>
          </cell>
          <cell r="K39">
            <v>58</v>
          </cell>
          <cell r="M39">
            <v>2</v>
          </cell>
        </row>
        <row r="40">
          <cell r="F40">
            <v>541</v>
          </cell>
          <cell r="H40">
            <v>0</v>
          </cell>
          <cell r="I40">
            <v>541</v>
          </cell>
          <cell r="J40">
            <v>0</v>
          </cell>
          <cell r="K40">
            <v>541</v>
          </cell>
          <cell r="M40">
            <v>270</v>
          </cell>
        </row>
        <row r="41">
          <cell r="F41">
            <v>18</v>
          </cell>
          <cell r="H41">
            <v>0</v>
          </cell>
          <cell r="I41">
            <v>18</v>
          </cell>
          <cell r="J41">
            <v>0</v>
          </cell>
          <cell r="K41">
            <v>18</v>
          </cell>
          <cell r="M41">
            <v>8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602</v>
          </cell>
          <cell r="H43">
            <v>0</v>
          </cell>
          <cell r="I43">
            <v>602</v>
          </cell>
          <cell r="J43">
            <v>0</v>
          </cell>
          <cell r="K43">
            <v>602</v>
          </cell>
          <cell r="M43">
            <v>301</v>
          </cell>
        </row>
        <row r="44">
          <cell r="F44">
            <v>287</v>
          </cell>
          <cell r="H44">
            <v>0</v>
          </cell>
          <cell r="I44">
            <v>287</v>
          </cell>
          <cell r="J44">
            <v>0</v>
          </cell>
          <cell r="K44">
            <v>287</v>
          </cell>
          <cell r="M44">
            <v>144</v>
          </cell>
        </row>
        <row r="45"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</row>
        <row r="46">
          <cell r="F46">
            <v>6</v>
          </cell>
          <cell r="H46">
            <v>0</v>
          </cell>
          <cell r="I46">
            <v>6</v>
          </cell>
          <cell r="J46">
            <v>0</v>
          </cell>
          <cell r="K46">
            <v>6</v>
          </cell>
          <cell r="M46">
            <v>6</v>
          </cell>
        </row>
        <row r="47">
          <cell r="F47">
            <v>1</v>
          </cell>
          <cell r="H47">
            <v>0</v>
          </cell>
          <cell r="I47">
            <v>1</v>
          </cell>
          <cell r="J47">
            <v>0</v>
          </cell>
          <cell r="K47">
            <v>1</v>
          </cell>
          <cell r="M47">
            <v>1</v>
          </cell>
        </row>
        <row r="48">
          <cell r="F48">
            <v>9</v>
          </cell>
          <cell r="H48">
            <v>0</v>
          </cell>
          <cell r="I48">
            <v>9</v>
          </cell>
          <cell r="J48">
            <v>0</v>
          </cell>
          <cell r="K48">
            <v>9</v>
          </cell>
          <cell r="M48">
            <v>3</v>
          </cell>
        </row>
        <row r="49">
          <cell r="F49">
            <v>4</v>
          </cell>
          <cell r="H49">
            <v>0</v>
          </cell>
          <cell r="I49">
            <v>4</v>
          </cell>
          <cell r="J49">
            <v>0</v>
          </cell>
          <cell r="K49">
            <v>4</v>
          </cell>
          <cell r="M49">
            <v>4</v>
          </cell>
        </row>
        <row r="50">
          <cell r="F50">
            <v>11</v>
          </cell>
          <cell r="H50">
            <v>0</v>
          </cell>
          <cell r="I50">
            <v>11</v>
          </cell>
          <cell r="J50">
            <v>0</v>
          </cell>
          <cell r="K50">
            <v>11</v>
          </cell>
          <cell r="M50">
            <v>0</v>
          </cell>
        </row>
        <row r="51">
          <cell r="F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</row>
        <row r="52">
          <cell r="F52">
            <v>43</v>
          </cell>
          <cell r="H52">
            <v>0</v>
          </cell>
          <cell r="I52">
            <v>43</v>
          </cell>
          <cell r="J52">
            <v>0</v>
          </cell>
          <cell r="K52">
            <v>43</v>
          </cell>
          <cell r="M52">
            <v>45</v>
          </cell>
        </row>
        <row r="53">
          <cell r="F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</row>
        <row r="54">
          <cell r="F54">
            <v>5</v>
          </cell>
          <cell r="H54">
            <v>0</v>
          </cell>
          <cell r="I54">
            <v>5</v>
          </cell>
          <cell r="J54">
            <v>0</v>
          </cell>
          <cell r="K54">
            <v>5</v>
          </cell>
          <cell r="M54">
            <v>4</v>
          </cell>
        </row>
        <row r="55">
          <cell r="F55">
            <v>3</v>
          </cell>
          <cell r="H55">
            <v>0</v>
          </cell>
          <cell r="I55">
            <v>3</v>
          </cell>
          <cell r="J55">
            <v>0</v>
          </cell>
          <cell r="K55">
            <v>3</v>
          </cell>
          <cell r="M55">
            <v>3</v>
          </cell>
        </row>
        <row r="56">
          <cell r="F56">
            <v>71</v>
          </cell>
          <cell r="H56">
            <v>0</v>
          </cell>
          <cell r="I56">
            <v>71</v>
          </cell>
          <cell r="J56">
            <v>0</v>
          </cell>
          <cell r="K56">
            <v>71</v>
          </cell>
          <cell r="M56">
            <v>30</v>
          </cell>
        </row>
        <row r="57">
          <cell r="F57">
            <v>5</v>
          </cell>
          <cell r="H57">
            <v>0</v>
          </cell>
          <cell r="I57">
            <v>5</v>
          </cell>
          <cell r="J57">
            <v>0</v>
          </cell>
          <cell r="K57">
            <v>5</v>
          </cell>
          <cell r="M57">
            <v>0</v>
          </cell>
        </row>
        <row r="58">
          <cell r="F58">
            <v>139</v>
          </cell>
          <cell r="H58">
            <v>0</v>
          </cell>
          <cell r="I58">
            <v>139</v>
          </cell>
          <cell r="J58">
            <v>0</v>
          </cell>
          <cell r="K58">
            <v>139</v>
          </cell>
          <cell r="M58">
            <v>1</v>
          </cell>
        </row>
        <row r="59">
          <cell r="F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</row>
        <row r="60">
          <cell r="F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</row>
        <row r="61">
          <cell r="F61">
            <v>6</v>
          </cell>
          <cell r="H61">
            <v>0</v>
          </cell>
          <cell r="I61">
            <v>6</v>
          </cell>
          <cell r="J61">
            <v>0</v>
          </cell>
          <cell r="K61">
            <v>6</v>
          </cell>
          <cell r="M61">
            <v>2</v>
          </cell>
        </row>
        <row r="62">
          <cell r="F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</row>
        <row r="63">
          <cell r="F63">
            <v>-2625</v>
          </cell>
          <cell r="H63">
            <v>0</v>
          </cell>
          <cell r="I63">
            <v>-2625</v>
          </cell>
          <cell r="J63">
            <v>0</v>
          </cell>
          <cell r="K63">
            <v>-2625</v>
          </cell>
          <cell r="M63">
            <v>-1312</v>
          </cell>
        </row>
        <row r="64">
          <cell r="F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</row>
        <row r="65">
          <cell r="F65">
            <v>4</v>
          </cell>
          <cell r="H65">
            <v>0</v>
          </cell>
          <cell r="I65">
            <v>4</v>
          </cell>
          <cell r="J65">
            <v>0</v>
          </cell>
          <cell r="K65">
            <v>4</v>
          </cell>
          <cell r="M65">
            <v>1</v>
          </cell>
        </row>
        <row r="66">
          <cell r="F66">
            <v>38</v>
          </cell>
          <cell r="H66">
            <v>0</v>
          </cell>
          <cell r="I66">
            <v>38</v>
          </cell>
          <cell r="J66">
            <v>0</v>
          </cell>
          <cell r="K66">
            <v>38</v>
          </cell>
          <cell r="M66">
            <v>20</v>
          </cell>
        </row>
        <row r="67">
          <cell r="F67">
            <v>4</v>
          </cell>
          <cell r="H67">
            <v>0</v>
          </cell>
          <cell r="I67">
            <v>4</v>
          </cell>
          <cell r="J67">
            <v>0</v>
          </cell>
          <cell r="K67">
            <v>4</v>
          </cell>
          <cell r="M67">
            <v>3</v>
          </cell>
        </row>
        <row r="68">
          <cell r="F68">
            <v>2</v>
          </cell>
          <cell r="H68">
            <v>0</v>
          </cell>
          <cell r="I68">
            <v>2</v>
          </cell>
          <cell r="J68">
            <v>0</v>
          </cell>
          <cell r="K68">
            <v>2</v>
          </cell>
          <cell r="M68">
            <v>2</v>
          </cell>
        </row>
        <row r="69">
          <cell r="F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</row>
        <row r="70">
          <cell r="F70">
            <v>15</v>
          </cell>
          <cell r="H70">
            <v>0</v>
          </cell>
          <cell r="I70">
            <v>15</v>
          </cell>
          <cell r="J70">
            <v>0</v>
          </cell>
          <cell r="K70">
            <v>15</v>
          </cell>
          <cell r="M70">
            <v>10</v>
          </cell>
        </row>
        <row r="71">
          <cell r="F71">
            <v>219</v>
          </cell>
          <cell r="H71">
            <v>0</v>
          </cell>
          <cell r="I71">
            <v>219</v>
          </cell>
          <cell r="J71">
            <v>0</v>
          </cell>
          <cell r="K71">
            <v>219</v>
          </cell>
          <cell r="M71">
            <v>295</v>
          </cell>
        </row>
        <row r="72">
          <cell r="F72">
            <v>76</v>
          </cell>
          <cell r="H72">
            <v>0</v>
          </cell>
          <cell r="I72">
            <v>76</v>
          </cell>
          <cell r="J72">
            <v>0</v>
          </cell>
          <cell r="K72">
            <v>76</v>
          </cell>
          <cell r="M72">
            <v>58</v>
          </cell>
        </row>
        <row r="73">
          <cell r="F73">
            <v>1</v>
          </cell>
          <cell r="H73">
            <v>0</v>
          </cell>
          <cell r="I73">
            <v>1</v>
          </cell>
          <cell r="J73">
            <v>0</v>
          </cell>
          <cell r="K73">
            <v>1</v>
          </cell>
          <cell r="M73">
            <v>0</v>
          </cell>
        </row>
        <row r="74">
          <cell r="F74">
            <v>48</v>
          </cell>
          <cell r="H74">
            <v>0</v>
          </cell>
          <cell r="I74">
            <v>48</v>
          </cell>
          <cell r="J74">
            <v>0</v>
          </cell>
          <cell r="K74">
            <v>48</v>
          </cell>
          <cell r="M74">
            <v>45</v>
          </cell>
        </row>
        <row r="75">
          <cell r="F75">
            <v>241</v>
          </cell>
          <cell r="H75">
            <v>0</v>
          </cell>
          <cell r="I75">
            <v>241</v>
          </cell>
          <cell r="J75">
            <v>0</v>
          </cell>
          <cell r="K75">
            <v>241</v>
          </cell>
          <cell r="M75">
            <v>153</v>
          </cell>
        </row>
        <row r="76">
          <cell r="F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M76">
            <v>0</v>
          </cell>
        </row>
        <row r="77">
          <cell r="F77">
            <v>870</v>
          </cell>
          <cell r="H77">
            <v>0</v>
          </cell>
          <cell r="I77">
            <v>870</v>
          </cell>
          <cell r="J77">
            <v>0</v>
          </cell>
          <cell r="K77">
            <v>870</v>
          </cell>
          <cell r="M77">
            <v>872</v>
          </cell>
        </row>
        <row r="79">
          <cell r="F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</row>
        <row r="80"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</row>
        <row r="82">
          <cell r="F82">
            <v>703</v>
          </cell>
          <cell r="H82">
            <v>0</v>
          </cell>
          <cell r="I82">
            <v>703</v>
          </cell>
          <cell r="J82">
            <v>0</v>
          </cell>
          <cell r="K82">
            <v>703</v>
          </cell>
          <cell r="M82">
            <v>500</v>
          </cell>
        </row>
        <row r="83">
          <cell r="F83">
            <v>2</v>
          </cell>
          <cell r="H83">
            <v>0</v>
          </cell>
          <cell r="I83">
            <v>2</v>
          </cell>
          <cell r="J83">
            <v>0</v>
          </cell>
          <cell r="K83">
            <v>2</v>
          </cell>
          <cell r="M83">
            <v>2</v>
          </cell>
        </row>
        <row r="84">
          <cell r="F84">
            <v>705</v>
          </cell>
          <cell r="H84">
            <v>0</v>
          </cell>
          <cell r="I84">
            <v>705</v>
          </cell>
          <cell r="J84">
            <v>0</v>
          </cell>
          <cell r="K84">
            <v>705</v>
          </cell>
          <cell r="M84">
            <v>502</v>
          </cell>
        </row>
        <row r="86">
          <cell r="F86">
            <v>1</v>
          </cell>
          <cell r="H86">
            <v>0</v>
          </cell>
          <cell r="I86">
            <v>1</v>
          </cell>
          <cell r="J86">
            <v>0</v>
          </cell>
          <cell r="K86">
            <v>1</v>
          </cell>
          <cell r="M86">
            <v>1</v>
          </cell>
        </row>
        <row r="87">
          <cell r="F87">
            <v>1</v>
          </cell>
          <cell r="H87">
            <v>0</v>
          </cell>
          <cell r="I87">
            <v>1</v>
          </cell>
          <cell r="J87">
            <v>0</v>
          </cell>
          <cell r="K87">
            <v>1</v>
          </cell>
          <cell r="M87">
            <v>1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3">
          <cell r="F93">
            <v>-3876</v>
          </cell>
          <cell r="H93">
            <v>0</v>
          </cell>
          <cell r="I93">
            <v>-3876</v>
          </cell>
          <cell r="J93">
            <v>0</v>
          </cell>
          <cell r="K93">
            <v>-3876</v>
          </cell>
          <cell r="M93">
            <v>-3507</v>
          </cell>
        </row>
        <row r="94">
          <cell r="F94">
            <v>15614</v>
          </cell>
          <cell r="H94">
            <v>0</v>
          </cell>
          <cell r="I94">
            <v>15614</v>
          </cell>
          <cell r="J94">
            <v>0</v>
          </cell>
          <cell r="K94">
            <v>15614</v>
          </cell>
          <cell r="M94">
            <v>8595</v>
          </cell>
        </row>
        <row r="95">
          <cell r="F95">
            <v>1173</v>
          </cell>
          <cell r="H95">
            <v>0</v>
          </cell>
          <cell r="I95">
            <v>1173</v>
          </cell>
          <cell r="J95">
            <v>0</v>
          </cell>
          <cell r="K95">
            <v>1173</v>
          </cell>
          <cell r="M95">
            <v>587</v>
          </cell>
        </row>
        <row r="96">
          <cell r="F96">
            <v>-291</v>
          </cell>
          <cell r="H96">
            <v>0</v>
          </cell>
          <cell r="I96">
            <v>-291</v>
          </cell>
          <cell r="J96">
            <v>0</v>
          </cell>
          <cell r="K96">
            <v>-291</v>
          </cell>
          <cell r="M96">
            <v>-145</v>
          </cell>
        </row>
        <row r="97">
          <cell r="F97">
            <v>-105</v>
          </cell>
          <cell r="H97">
            <v>0</v>
          </cell>
          <cell r="I97">
            <v>-105</v>
          </cell>
          <cell r="J97">
            <v>0</v>
          </cell>
          <cell r="K97">
            <v>-105</v>
          </cell>
          <cell r="M97">
            <v>-52</v>
          </cell>
        </row>
        <row r="98">
          <cell r="F98">
            <v>12515</v>
          </cell>
          <cell r="H98">
            <v>0</v>
          </cell>
          <cell r="I98">
            <v>12515</v>
          </cell>
          <cell r="J98">
            <v>0</v>
          </cell>
          <cell r="K98">
            <v>12515</v>
          </cell>
          <cell r="M98">
            <v>5478</v>
          </cell>
        </row>
        <row r="99">
          <cell r="F99">
            <v>15963</v>
          </cell>
          <cell r="H99">
            <v>0</v>
          </cell>
          <cell r="I99">
            <v>15963</v>
          </cell>
          <cell r="J99">
            <v>0</v>
          </cell>
          <cell r="K99">
            <v>15963</v>
          </cell>
          <cell r="M99">
            <v>7783</v>
          </cell>
        </row>
      </sheetData>
      <sheetData sheetId="1">
        <row r="1"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</row>
        <row r="3">
          <cell r="G3">
            <v>0</v>
          </cell>
          <cell r="H3">
            <v>639</v>
          </cell>
          <cell r="I3">
            <v>0</v>
          </cell>
          <cell r="J3">
            <v>639</v>
          </cell>
        </row>
        <row r="4">
          <cell r="G4">
            <v>0</v>
          </cell>
          <cell r="H4">
            <v>79</v>
          </cell>
          <cell r="I4">
            <v>0</v>
          </cell>
          <cell r="J4">
            <v>79</v>
          </cell>
        </row>
        <row r="5">
          <cell r="G5">
            <v>0</v>
          </cell>
          <cell r="H5">
            <v>56</v>
          </cell>
          <cell r="I5">
            <v>0</v>
          </cell>
          <cell r="J5">
            <v>56</v>
          </cell>
        </row>
        <row r="6">
          <cell r="G6">
            <v>0</v>
          </cell>
          <cell r="H6">
            <v>263</v>
          </cell>
          <cell r="I6">
            <v>0</v>
          </cell>
          <cell r="J6">
            <v>263</v>
          </cell>
        </row>
        <row r="7">
          <cell r="G7">
            <v>0</v>
          </cell>
          <cell r="H7">
            <v>52</v>
          </cell>
          <cell r="I7">
            <v>0</v>
          </cell>
          <cell r="J7">
            <v>52</v>
          </cell>
        </row>
        <row r="8">
          <cell r="G8">
            <v>0</v>
          </cell>
          <cell r="H8">
            <v>73</v>
          </cell>
          <cell r="I8">
            <v>0</v>
          </cell>
          <cell r="J8">
            <v>73</v>
          </cell>
        </row>
        <row r="9">
          <cell r="G9">
            <v>0</v>
          </cell>
          <cell r="H9">
            <v>6</v>
          </cell>
          <cell r="I9">
            <v>0</v>
          </cell>
          <cell r="J9">
            <v>6</v>
          </cell>
        </row>
        <row r="10">
          <cell r="G10">
            <v>0</v>
          </cell>
          <cell r="H10">
            <v>188</v>
          </cell>
          <cell r="I10">
            <v>0</v>
          </cell>
          <cell r="J10">
            <v>188</v>
          </cell>
        </row>
        <row r="11">
          <cell r="G11">
            <v>0</v>
          </cell>
          <cell r="H11">
            <v>376</v>
          </cell>
          <cell r="I11">
            <v>0</v>
          </cell>
          <cell r="J11">
            <v>376</v>
          </cell>
        </row>
        <row r="12">
          <cell r="G12">
            <v>0</v>
          </cell>
          <cell r="H12">
            <v>3</v>
          </cell>
          <cell r="I12">
            <v>0</v>
          </cell>
          <cell r="J12">
            <v>3</v>
          </cell>
        </row>
        <row r="13">
          <cell r="G13">
            <v>0</v>
          </cell>
          <cell r="H13">
            <v>1</v>
          </cell>
          <cell r="I13">
            <v>0</v>
          </cell>
          <cell r="J13">
            <v>1</v>
          </cell>
        </row>
        <row r="14">
          <cell r="G14">
            <v>0</v>
          </cell>
          <cell r="H14">
            <v>13</v>
          </cell>
          <cell r="I14">
            <v>0</v>
          </cell>
          <cell r="J14">
            <v>13</v>
          </cell>
        </row>
        <row r="15">
          <cell r="G15">
            <v>0</v>
          </cell>
          <cell r="H15">
            <v>4</v>
          </cell>
          <cell r="I15">
            <v>0</v>
          </cell>
          <cell r="J15">
            <v>4</v>
          </cell>
        </row>
        <row r="16">
          <cell r="G16">
            <v>0</v>
          </cell>
          <cell r="H16">
            <v>28</v>
          </cell>
          <cell r="I16">
            <v>0</v>
          </cell>
          <cell r="J16">
            <v>28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G18">
            <v>0</v>
          </cell>
          <cell r="H18">
            <v>2</v>
          </cell>
          <cell r="I18">
            <v>0</v>
          </cell>
          <cell r="J18">
            <v>2</v>
          </cell>
        </row>
        <row r="19">
          <cell r="G19">
            <v>0</v>
          </cell>
          <cell r="H19">
            <v>24</v>
          </cell>
          <cell r="I19">
            <v>0</v>
          </cell>
          <cell r="J19">
            <v>24</v>
          </cell>
        </row>
        <row r="20">
          <cell r="G20">
            <v>0</v>
          </cell>
          <cell r="H20">
            <v>13</v>
          </cell>
          <cell r="I20">
            <v>0</v>
          </cell>
          <cell r="J20">
            <v>13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G22">
            <v>0</v>
          </cell>
          <cell r="H22">
            <v>52</v>
          </cell>
          <cell r="I22">
            <v>0</v>
          </cell>
          <cell r="J22">
            <v>52</v>
          </cell>
        </row>
        <row r="23">
          <cell r="G23">
            <v>0</v>
          </cell>
          <cell r="H23">
            <v>1872</v>
          </cell>
          <cell r="I23">
            <v>0</v>
          </cell>
          <cell r="J23">
            <v>1872</v>
          </cell>
        </row>
        <row r="25">
          <cell r="G25">
            <v>0</v>
          </cell>
          <cell r="H25">
            <v>10</v>
          </cell>
          <cell r="I25">
            <v>0</v>
          </cell>
          <cell r="J25">
            <v>10</v>
          </cell>
        </row>
        <row r="26">
          <cell r="G26">
            <v>0</v>
          </cell>
          <cell r="H26">
            <v>3</v>
          </cell>
          <cell r="I26">
            <v>0</v>
          </cell>
          <cell r="J26">
            <v>3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G28">
            <v>0</v>
          </cell>
          <cell r="H28">
            <v>14</v>
          </cell>
          <cell r="I28">
            <v>0</v>
          </cell>
          <cell r="J28">
            <v>14</v>
          </cell>
        </row>
        <row r="29">
          <cell r="G29">
            <v>0</v>
          </cell>
          <cell r="H29">
            <v>2</v>
          </cell>
          <cell r="I29">
            <v>0</v>
          </cell>
          <cell r="J29">
            <v>2</v>
          </cell>
        </row>
        <row r="30">
          <cell r="G30">
            <v>0</v>
          </cell>
          <cell r="H30">
            <v>1</v>
          </cell>
          <cell r="I30">
            <v>0</v>
          </cell>
          <cell r="J30">
            <v>1</v>
          </cell>
        </row>
        <row r="31">
          <cell r="G31">
            <v>0</v>
          </cell>
          <cell r="H31">
            <v>2</v>
          </cell>
          <cell r="I31">
            <v>0</v>
          </cell>
          <cell r="J31">
            <v>2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G33">
            <v>0</v>
          </cell>
          <cell r="H33">
            <v>7</v>
          </cell>
          <cell r="I33">
            <v>0</v>
          </cell>
          <cell r="J33">
            <v>7</v>
          </cell>
        </row>
        <row r="34">
          <cell r="G34">
            <v>0</v>
          </cell>
          <cell r="H34">
            <v>5</v>
          </cell>
          <cell r="I34">
            <v>0</v>
          </cell>
          <cell r="J34">
            <v>5</v>
          </cell>
        </row>
        <row r="35">
          <cell r="G35">
            <v>0</v>
          </cell>
          <cell r="H35">
            <v>6</v>
          </cell>
          <cell r="I35">
            <v>0</v>
          </cell>
          <cell r="J35">
            <v>6</v>
          </cell>
        </row>
        <row r="36">
          <cell r="G36">
            <v>0</v>
          </cell>
          <cell r="H36">
            <v>495</v>
          </cell>
          <cell r="I36">
            <v>0</v>
          </cell>
          <cell r="J36">
            <v>495</v>
          </cell>
        </row>
        <row r="37">
          <cell r="G37">
            <v>0</v>
          </cell>
          <cell r="H37">
            <v>493</v>
          </cell>
          <cell r="I37">
            <v>0</v>
          </cell>
          <cell r="J37">
            <v>493</v>
          </cell>
        </row>
        <row r="38">
          <cell r="G38">
            <v>0</v>
          </cell>
          <cell r="H38">
            <v>58</v>
          </cell>
          <cell r="I38">
            <v>0</v>
          </cell>
          <cell r="J38">
            <v>58</v>
          </cell>
        </row>
        <row r="39">
          <cell r="G39">
            <v>0</v>
          </cell>
          <cell r="H39">
            <v>541</v>
          </cell>
          <cell r="I39">
            <v>0</v>
          </cell>
          <cell r="J39">
            <v>541</v>
          </cell>
        </row>
        <row r="40">
          <cell r="G40">
            <v>0</v>
          </cell>
          <cell r="H40">
            <v>18</v>
          </cell>
          <cell r="I40">
            <v>0</v>
          </cell>
          <cell r="J40">
            <v>18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G42">
            <v>0</v>
          </cell>
          <cell r="H42">
            <v>602</v>
          </cell>
          <cell r="I42">
            <v>0</v>
          </cell>
          <cell r="J42">
            <v>602</v>
          </cell>
        </row>
        <row r="43">
          <cell r="G43">
            <v>0</v>
          </cell>
          <cell r="H43">
            <v>287</v>
          </cell>
          <cell r="I43">
            <v>0</v>
          </cell>
          <cell r="J43">
            <v>287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G45">
            <v>0</v>
          </cell>
          <cell r="H45">
            <v>6</v>
          </cell>
          <cell r="I45">
            <v>0</v>
          </cell>
          <cell r="J45">
            <v>6</v>
          </cell>
        </row>
        <row r="46">
          <cell r="G46">
            <v>0</v>
          </cell>
          <cell r="H46">
            <v>1</v>
          </cell>
          <cell r="I46">
            <v>0</v>
          </cell>
          <cell r="J46">
            <v>1</v>
          </cell>
        </row>
        <row r="47">
          <cell r="G47">
            <v>0</v>
          </cell>
          <cell r="H47">
            <v>9</v>
          </cell>
          <cell r="I47">
            <v>0</v>
          </cell>
          <cell r="J47">
            <v>9</v>
          </cell>
        </row>
        <row r="48">
          <cell r="G48">
            <v>0</v>
          </cell>
          <cell r="H48">
            <v>4</v>
          </cell>
          <cell r="I48">
            <v>0</v>
          </cell>
          <cell r="J48">
            <v>4</v>
          </cell>
        </row>
        <row r="49">
          <cell r="G49">
            <v>0</v>
          </cell>
          <cell r="H49">
            <v>11</v>
          </cell>
          <cell r="I49">
            <v>0</v>
          </cell>
          <cell r="J49">
            <v>11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G51">
            <v>0</v>
          </cell>
          <cell r="H51">
            <v>43</v>
          </cell>
          <cell r="I51">
            <v>0</v>
          </cell>
          <cell r="J51">
            <v>43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G53">
            <v>0</v>
          </cell>
          <cell r="H53">
            <v>5</v>
          </cell>
          <cell r="I53">
            <v>0</v>
          </cell>
          <cell r="J53">
            <v>5</v>
          </cell>
        </row>
        <row r="54">
          <cell r="G54">
            <v>0</v>
          </cell>
          <cell r="H54">
            <v>3</v>
          </cell>
          <cell r="I54">
            <v>0</v>
          </cell>
          <cell r="J54">
            <v>3</v>
          </cell>
        </row>
        <row r="55">
          <cell r="G55">
            <v>0</v>
          </cell>
          <cell r="H55">
            <v>71</v>
          </cell>
          <cell r="I55">
            <v>0</v>
          </cell>
          <cell r="J55">
            <v>71</v>
          </cell>
        </row>
        <row r="56">
          <cell r="G56">
            <v>0</v>
          </cell>
          <cell r="H56">
            <v>5</v>
          </cell>
          <cell r="I56">
            <v>0</v>
          </cell>
          <cell r="J56">
            <v>5</v>
          </cell>
        </row>
        <row r="57">
          <cell r="G57">
            <v>0</v>
          </cell>
          <cell r="H57">
            <v>139</v>
          </cell>
          <cell r="I57">
            <v>0</v>
          </cell>
          <cell r="J57">
            <v>139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G60">
            <v>0</v>
          </cell>
          <cell r="H60">
            <v>6</v>
          </cell>
          <cell r="I60">
            <v>0</v>
          </cell>
          <cell r="J60">
            <v>6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G62">
            <v>0</v>
          </cell>
          <cell r="H62">
            <v>-2625</v>
          </cell>
          <cell r="I62">
            <v>0</v>
          </cell>
          <cell r="J62">
            <v>-2625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G64">
            <v>0</v>
          </cell>
          <cell r="H64">
            <v>4</v>
          </cell>
          <cell r="I64">
            <v>0</v>
          </cell>
          <cell r="J64">
            <v>4</v>
          </cell>
        </row>
        <row r="65">
          <cell r="G65">
            <v>0</v>
          </cell>
          <cell r="H65">
            <v>38</v>
          </cell>
          <cell r="I65">
            <v>0</v>
          </cell>
          <cell r="J65">
            <v>38</v>
          </cell>
        </row>
        <row r="66">
          <cell r="G66">
            <v>0</v>
          </cell>
          <cell r="H66">
            <v>4</v>
          </cell>
          <cell r="I66">
            <v>0</v>
          </cell>
          <cell r="J66">
            <v>4</v>
          </cell>
        </row>
        <row r="67">
          <cell r="G67">
            <v>0</v>
          </cell>
          <cell r="H67">
            <v>2</v>
          </cell>
          <cell r="I67">
            <v>0</v>
          </cell>
          <cell r="J67">
            <v>2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G69">
            <v>0</v>
          </cell>
          <cell r="H69">
            <v>15</v>
          </cell>
          <cell r="I69">
            <v>0</v>
          </cell>
          <cell r="J69">
            <v>15</v>
          </cell>
        </row>
        <row r="70">
          <cell r="G70">
            <v>0</v>
          </cell>
          <cell r="H70">
            <v>219</v>
          </cell>
          <cell r="I70">
            <v>0</v>
          </cell>
          <cell r="J70">
            <v>219</v>
          </cell>
        </row>
        <row r="71">
          <cell r="G71">
            <v>0</v>
          </cell>
          <cell r="H71">
            <v>76</v>
          </cell>
          <cell r="I71">
            <v>0</v>
          </cell>
          <cell r="J71">
            <v>76</v>
          </cell>
        </row>
        <row r="72">
          <cell r="G72">
            <v>0</v>
          </cell>
          <cell r="H72">
            <v>1</v>
          </cell>
          <cell r="I72">
            <v>0</v>
          </cell>
          <cell r="J72">
            <v>1</v>
          </cell>
        </row>
        <row r="73">
          <cell r="G73">
            <v>0</v>
          </cell>
          <cell r="H73">
            <v>48</v>
          </cell>
          <cell r="I73">
            <v>0</v>
          </cell>
          <cell r="J73">
            <v>48</v>
          </cell>
        </row>
        <row r="74">
          <cell r="G74">
            <v>0</v>
          </cell>
          <cell r="H74">
            <v>241</v>
          </cell>
          <cell r="I74">
            <v>0</v>
          </cell>
          <cell r="J74">
            <v>241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G76">
            <v>0</v>
          </cell>
          <cell r="H76">
            <v>870</v>
          </cell>
          <cell r="I76">
            <v>0</v>
          </cell>
          <cell r="J76">
            <v>870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1">
          <cell r="G81">
            <v>0</v>
          </cell>
          <cell r="H81">
            <v>703</v>
          </cell>
          <cell r="I81">
            <v>0</v>
          </cell>
          <cell r="J81">
            <v>703</v>
          </cell>
        </row>
        <row r="82">
          <cell r="G82">
            <v>0</v>
          </cell>
          <cell r="H82">
            <v>2</v>
          </cell>
          <cell r="I82">
            <v>0</v>
          </cell>
          <cell r="J82">
            <v>2</v>
          </cell>
        </row>
        <row r="83">
          <cell r="G83">
            <v>0</v>
          </cell>
          <cell r="H83">
            <v>705</v>
          </cell>
          <cell r="I83">
            <v>0</v>
          </cell>
          <cell r="J83">
            <v>705</v>
          </cell>
        </row>
        <row r="85">
          <cell r="G85">
            <v>0</v>
          </cell>
          <cell r="H85">
            <v>1</v>
          </cell>
          <cell r="I85">
            <v>0</v>
          </cell>
          <cell r="J85">
            <v>1</v>
          </cell>
        </row>
        <row r="86">
          <cell r="G86">
            <v>0</v>
          </cell>
          <cell r="H86">
            <v>1</v>
          </cell>
          <cell r="I86">
            <v>0</v>
          </cell>
          <cell r="J86">
            <v>1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2">
          <cell r="G92">
            <v>0</v>
          </cell>
          <cell r="H92">
            <v>-3876</v>
          </cell>
          <cell r="I92">
            <v>0</v>
          </cell>
          <cell r="J92">
            <v>-3876</v>
          </cell>
        </row>
        <row r="93">
          <cell r="G93">
            <v>0</v>
          </cell>
          <cell r="H93">
            <v>15614</v>
          </cell>
          <cell r="I93">
            <v>0</v>
          </cell>
          <cell r="J93">
            <v>15614</v>
          </cell>
        </row>
        <row r="94">
          <cell r="G94">
            <v>0</v>
          </cell>
          <cell r="H94">
            <v>1173</v>
          </cell>
          <cell r="I94">
            <v>0</v>
          </cell>
          <cell r="J94">
            <v>1173</v>
          </cell>
        </row>
        <row r="95">
          <cell r="G95">
            <v>0</v>
          </cell>
          <cell r="H95">
            <v>-291</v>
          </cell>
          <cell r="I95">
            <v>0</v>
          </cell>
          <cell r="J95">
            <v>-291</v>
          </cell>
        </row>
        <row r="96">
          <cell r="G96">
            <v>0</v>
          </cell>
          <cell r="H96">
            <v>-105</v>
          </cell>
          <cell r="I96">
            <v>0</v>
          </cell>
          <cell r="J96">
            <v>-105</v>
          </cell>
        </row>
        <row r="97">
          <cell r="G97">
            <v>0</v>
          </cell>
          <cell r="H97">
            <v>12515</v>
          </cell>
          <cell r="I97">
            <v>0</v>
          </cell>
          <cell r="J97">
            <v>12515</v>
          </cell>
        </row>
        <row r="98">
          <cell r="G98">
            <v>0</v>
          </cell>
          <cell r="H98">
            <v>15963</v>
          </cell>
          <cell r="I98">
            <v>0</v>
          </cell>
          <cell r="J98">
            <v>15963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Dados"/>
      <sheetName val="IS(ytd)"/>
      <sheetName val="IS"/>
      <sheetName val="BS"/>
      <sheetName val="EBITDA"/>
      <sheetName val="DEMO"/>
      <sheetName val="IS Act"/>
      <sheetName val="BS Act"/>
      <sheetName val="IS yr"/>
      <sheetName val="BS yr"/>
      <sheetName val="Módulo1"/>
      <sheetName val="Módulo2"/>
      <sheetName val="XREF"/>
      <sheetName val="Cover"/>
      <sheetName val="MELHORIAS E OPÇÕES"/>
    </sheetNames>
    <sheetDataSet>
      <sheetData sheetId="0" refreshError="1"/>
      <sheetData sheetId="1" refreshError="1">
        <row r="4">
          <cell r="B4">
            <v>36633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. Reforma"/>
      <sheetName val="Quadro Resumo"/>
      <sheetName val="Andam."/>
      <sheetName val="Progr."/>
      <sheetName val="Selec."/>
      <sheetName val="Penden."/>
      <sheetName val="Concl."/>
      <sheetName val="Excluído"/>
      <sheetName val="Plano de Contas"/>
      <sheetName val="MELHORIAS E OPÇÕES"/>
      <sheetName val="Andam_"/>
      <sheetName val="Progr_"/>
      <sheetName val="Selec_"/>
      <sheetName val="Penden_"/>
      <sheetName val="Concl_"/>
      <sheetName val="Resumo Reformas"/>
      <sheetName val="DRE"/>
      <sheetName val="XREF"/>
      <sheetName val="Dados"/>
      <sheetName val="Macro"/>
      <sheetName val="relação"/>
      <sheetName val="Links"/>
      <sheetName val="M1_Mapa"/>
      <sheetName val="MACRO1"/>
      <sheetName val="Teste Drpc"/>
      <sheetName val="feedback"/>
      <sheetName val="HSBC-J.PESSOA"/>
      <sheetName val="A4.3"/>
      <sheetName val="Control"/>
      <sheetName val="Sumário Cálculo"/>
      <sheetName val="CRITERIOS"/>
      <sheetName val="Séries IGP-M e IPCA"/>
      <sheetName val="INFO"/>
      <sheetName val="Jun_98"/>
    </sheetNames>
    <sheetDataSet>
      <sheetData sheetId="0" refreshError="1"/>
      <sheetData sheetId="1" refreshError="1"/>
      <sheetData sheetId="2" refreshError="1">
        <row r="3">
          <cell r="D3" t="str">
            <v>Hxh</v>
          </cell>
          <cell r="F3" t="str">
            <v>Tipo</v>
          </cell>
        </row>
        <row r="4">
          <cell r="D4">
            <v>80</v>
          </cell>
          <cell r="F4" t="str">
            <v>S</v>
          </cell>
        </row>
        <row r="5">
          <cell r="D5">
            <v>352</v>
          </cell>
          <cell r="F5" t="str">
            <v>A</v>
          </cell>
        </row>
        <row r="6">
          <cell r="D6">
            <v>320</v>
          </cell>
          <cell r="F6" t="str">
            <v>S</v>
          </cell>
        </row>
        <row r="7">
          <cell r="D7">
            <v>40</v>
          </cell>
          <cell r="F7" t="str">
            <v>P</v>
          </cell>
        </row>
        <row r="8">
          <cell r="D8">
            <v>80</v>
          </cell>
          <cell r="F8" t="str">
            <v>P</v>
          </cell>
        </row>
        <row r="9">
          <cell r="D9">
            <v>352</v>
          </cell>
          <cell r="F9" t="str">
            <v>F</v>
          </cell>
        </row>
        <row r="10">
          <cell r="D10">
            <v>40</v>
          </cell>
          <cell r="F10" t="str">
            <v>L</v>
          </cell>
        </row>
        <row r="11">
          <cell r="D11">
            <v>60</v>
          </cell>
          <cell r="F11" t="str">
            <v>P</v>
          </cell>
        </row>
        <row r="12">
          <cell r="D12">
            <v>80</v>
          </cell>
          <cell r="F12" t="str">
            <v>S</v>
          </cell>
        </row>
        <row r="13">
          <cell r="D13">
            <v>48</v>
          </cell>
          <cell r="F13" t="str">
            <v>S</v>
          </cell>
        </row>
        <row r="14">
          <cell r="D14">
            <v>224</v>
          </cell>
          <cell r="F14" t="str">
            <v>F</v>
          </cell>
        </row>
        <row r="15">
          <cell r="D15">
            <v>48</v>
          </cell>
          <cell r="F15" t="str">
            <v>S</v>
          </cell>
        </row>
        <row r="16">
          <cell r="D16">
            <v>8</v>
          </cell>
          <cell r="F16" t="str">
            <v>F</v>
          </cell>
        </row>
        <row r="17">
          <cell r="D17">
            <v>16</v>
          </cell>
          <cell r="F17" t="str">
            <v>F</v>
          </cell>
        </row>
        <row r="18">
          <cell r="D18">
            <v>8</v>
          </cell>
          <cell r="F18" t="str">
            <v>F</v>
          </cell>
        </row>
        <row r="19">
          <cell r="D19">
            <v>64</v>
          </cell>
          <cell r="F19" t="str">
            <v>A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3" refreshError="1">
        <row r="3">
          <cell r="D3" t="str">
            <v>Hxh</v>
          </cell>
          <cell r="F3" t="str">
            <v>Tipo</v>
          </cell>
        </row>
        <row r="4">
          <cell r="D4">
            <v>268</v>
          </cell>
          <cell r="F4" t="str">
            <v>L</v>
          </cell>
        </row>
        <row r="5">
          <cell r="D5">
            <v>224</v>
          </cell>
          <cell r="F5" t="str">
            <v>I</v>
          </cell>
        </row>
        <row r="6">
          <cell r="D6">
            <v>176</v>
          </cell>
          <cell r="F6" t="str">
            <v>S</v>
          </cell>
        </row>
        <row r="7">
          <cell r="D7">
            <v>176</v>
          </cell>
          <cell r="F7" t="str">
            <v>L</v>
          </cell>
        </row>
        <row r="8">
          <cell r="D8">
            <v>80</v>
          </cell>
          <cell r="F8" t="str">
            <v>S</v>
          </cell>
        </row>
        <row r="9">
          <cell r="D9">
            <v>176</v>
          </cell>
          <cell r="F9" t="str">
            <v>S</v>
          </cell>
        </row>
        <row r="10">
          <cell r="D10">
            <v>160</v>
          </cell>
          <cell r="F10" t="str">
            <v>S</v>
          </cell>
        </row>
        <row r="11">
          <cell r="D11">
            <v>80</v>
          </cell>
          <cell r="F11" t="str">
            <v>A</v>
          </cell>
        </row>
        <row r="12">
          <cell r="D12">
            <v>56</v>
          </cell>
          <cell r="F12" t="str">
            <v>P</v>
          </cell>
        </row>
        <row r="13">
          <cell r="D13">
            <v>160</v>
          </cell>
          <cell r="F13" t="str">
            <v>S</v>
          </cell>
        </row>
        <row r="14">
          <cell r="D14">
            <v>80</v>
          </cell>
          <cell r="F14" t="str">
            <v>A</v>
          </cell>
        </row>
        <row r="15">
          <cell r="D15">
            <v>40</v>
          </cell>
          <cell r="F15" t="str">
            <v>L</v>
          </cell>
        </row>
        <row r="16">
          <cell r="D16">
            <v>24</v>
          </cell>
          <cell r="F16" t="str">
            <v>S</v>
          </cell>
        </row>
        <row r="17">
          <cell r="D17">
            <v>450</v>
          </cell>
          <cell r="F17" t="str">
            <v>F</v>
          </cell>
        </row>
        <row r="18">
          <cell r="D18">
            <v>176</v>
          </cell>
          <cell r="F18" t="str">
            <v>S</v>
          </cell>
        </row>
        <row r="19">
          <cell r="D19">
            <v>176</v>
          </cell>
          <cell r="F19" t="str">
            <v>S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4" refreshError="1">
        <row r="3">
          <cell r="D3" t="str">
            <v>Hxh</v>
          </cell>
          <cell r="F3" t="str">
            <v>Tipo</v>
          </cell>
        </row>
        <row r="4">
          <cell r="D4">
            <v>880</v>
          </cell>
          <cell r="F4" t="str">
            <v>I</v>
          </cell>
        </row>
        <row r="5">
          <cell r="D5">
            <v>64</v>
          </cell>
          <cell r="F5" t="str">
            <v>A</v>
          </cell>
        </row>
        <row r="6">
          <cell r="D6">
            <v>100</v>
          </cell>
          <cell r="F6" t="str">
            <v>L</v>
          </cell>
        </row>
        <row r="7">
          <cell r="D7">
            <v>96</v>
          </cell>
          <cell r="F7" t="str">
            <v>F</v>
          </cell>
        </row>
        <row r="8">
          <cell r="D8">
            <v>72</v>
          </cell>
          <cell r="F8" t="str">
            <v>F</v>
          </cell>
        </row>
        <row r="9">
          <cell r="D9">
            <v>176</v>
          </cell>
          <cell r="F9" t="str">
            <v>F</v>
          </cell>
        </row>
        <row r="10">
          <cell r="D10">
            <v>80</v>
          </cell>
          <cell r="F10" t="str">
            <v>F</v>
          </cell>
        </row>
        <row r="11">
          <cell r="D11">
            <v>176</v>
          </cell>
          <cell r="F11" t="str">
            <v>I</v>
          </cell>
        </row>
        <row r="12">
          <cell r="D12">
            <v>176</v>
          </cell>
          <cell r="F12" t="str">
            <v>A</v>
          </cell>
        </row>
        <row r="13">
          <cell r="D13">
            <v>80</v>
          </cell>
          <cell r="F13" t="str">
            <v>A</v>
          </cell>
        </row>
        <row r="14">
          <cell r="D14">
            <v>40</v>
          </cell>
          <cell r="F14" t="str">
            <v>A</v>
          </cell>
        </row>
        <row r="15">
          <cell r="D15">
            <v>80</v>
          </cell>
          <cell r="F15" t="str">
            <v>A</v>
          </cell>
        </row>
        <row r="16">
          <cell r="D16">
            <v>40</v>
          </cell>
          <cell r="F16" t="str">
            <v>F</v>
          </cell>
        </row>
        <row r="17">
          <cell r="D17">
            <v>24</v>
          </cell>
          <cell r="F17" t="str">
            <v>S</v>
          </cell>
        </row>
        <row r="18">
          <cell r="D18">
            <v>24</v>
          </cell>
          <cell r="F18" t="str">
            <v>F</v>
          </cell>
        </row>
        <row r="19">
          <cell r="D19">
            <v>120</v>
          </cell>
          <cell r="F19" t="str">
            <v>A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5" refreshError="1">
        <row r="3">
          <cell r="D3" t="str">
            <v>Hxh</v>
          </cell>
          <cell r="F3" t="str">
            <v>Tipo</v>
          </cell>
        </row>
        <row r="4">
          <cell r="D4">
            <v>176</v>
          </cell>
          <cell r="F4" t="str">
            <v>F</v>
          </cell>
        </row>
        <row r="5">
          <cell r="D5">
            <v>160</v>
          </cell>
          <cell r="F5" t="str">
            <v>F</v>
          </cell>
        </row>
        <row r="6">
          <cell r="D6">
            <v>40</v>
          </cell>
          <cell r="F6" t="str">
            <v>S</v>
          </cell>
        </row>
        <row r="7">
          <cell r="D7">
            <v>16</v>
          </cell>
          <cell r="F7" t="str">
            <v>A</v>
          </cell>
        </row>
        <row r="8">
          <cell r="D8">
            <v>40</v>
          </cell>
          <cell r="F8" t="str">
            <v>S</v>
          </cell>
        </row>
        <row r="9">
          <cell r="D9">
            <v>176</v>
          </cell>
          <cell r="F9" t="str">
            <v>A</v>
          </cell>
        </row>
        <row r="10">
          <cell r="D10">
            <v>176</v>
          </cell>
          <cell r="F10" t="str">
            <v>F</v>
          </cell>
        </row>
        <row r="11">
          <cell r="D11">
            <v>80</v>
          </cell>
          <cell r="F11" t="str">
            <v>S</v>
          </cell>
        </row>
        <row r="12">
          <cell r="D12">
            <v>176</v>
          </cell>
          <cell r="F12" t="str">
            <v>F</v>
          </cell>
        </row>
        <row r="13">
          <cell r="D13">
            <v>176</v>
          </cell>
          <cell r="F13" t="str">
            <v>F</v>
          </cell>
        </row>
        <row r="14">
          <cell r="D14">
            <v>1000</v>
          </cell>
          <cell r="F14" t="str">
            <v>A</v>
          </cell>
        </row>
        <row r="15">
          <cell r="D15">
            <v>80</v>
          </cell>
          <cell r="F15" t="str">
            <v>A</v>
          </cell>
        </row>
        <row r="16">
          <cell r="D16">
            <v>24</v>
          </cell>
          <cell r="F16" t="str">
            <v>S</v>
          </cell>
        </row>
        <row r="17">
          <cell r="D17">
            <v>450</v>
          </cell>
          <cell r="F17" t="str">
            <v>F</v>
          </cell>
        </row>
        <row r="18">
          <cell r="D18">
            <v>176</v>
          </cell>
          <cell r="F18" t="str">
            <v>S</v>
          </cell>
        </row>
        <row r="19">
          <cell r="D19">
            <v>176</v>
          </cell>
          <cell r="F19" t="str">
            <v>S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6" refreshError="1">
        <row r="3">
          <cell r="D3" t="str">
            <v>Hxh</v>
          </cell>
          <cell r="F3" t="str">
            <v>Tipo</v>
          </cell>
        </row>
        <row r="4">
          <cell r="D4">
            <v>40</v>
          </cell>
          <cell r="F4" t="str">
            <v>L</v>
          </cell>
        </row>
        <row r="5">
          <cell r="D5">
            <v>80</v>
          </cell>
          <cell r="F5" t="str">
            <v>A</v>
          </cell>
        </row>
        <row r="6">
          <cell r="D6">
            <v>80</v>
          </cell>
          <cell r="F6" t="str">
            <v>A</v>
          </cell>
        </row>
        <row r="7">
          <cell r="D7">
            <v>24</v>
          </cell>
          <cell r="F7" t="str">
            <v>F</v>
          </cell>
        </row>
        <row r="8">
          <cell r="D8">
            <v>20</v>
          </cell>
          <cell r="F8" t="str">
            <v>F</v>
          </cell>
        </row>
        <row r="9">
          <cell r="D9">
            <v>80</v>
          </cell>
          <cell r="F9" t="str">
            <v>A</v>
          </cell>
        </row>
        <row r="10">
          <cell r="D10">
            <v>8</v>
          </cell>
          <cell r="F10" t="str">
            <v>P</v>
          </cell>
        </row>
        <row r="11">
          <cell r="D11">
            <v>1</v>
          </cell>
          <cell r="F11" t="str">
            <v>P</v>
          </cell>
        </row>
        <row r="12">
          <cell r="D12">
            <v>1</v>
          </cell>
          <cell r="F12" t="str">
            <v>A</v>
          </cell>
        </row>
        <row r="13">
          <cell r="D13">
            <v>80</v>
          </cell>
          <cell r="F13" t="str">
            <v>A</v>
          </cell>
        </row>
        <row r="14">
          <cell r="D14">
            <v>40</v>
          </cell>
          <cell r="F14" t="str">
            <v>A</v>
          </cell>
        </row>
        <row r="15">
          <cell r="D15">
            <v>80</v>
          </cell>
          <cell r="F15" t="str">
            <v>A</v>
          </cell>
        </row>
        <row r="16">
          <cell r="D16">
            <v>40</v>
          </cell>
          <cell r="F16" t="str">
            <v>F</v>
          </cell>
        </row>
        <row r="17">
          <cell r="D17">
            <v>24</v>
          </cell>
          <cell r="F17" t="str">
            <v>S</v>
          </cell>
        </row>
        <row r="18">
          <cell r="D18">
            <v>24</v>
          </cell>
          <cell r="F18" t="str">
            <v>F</v>
          </cell>
        </row>
        <row r="19">
          <cell r="D19">
            <v>120</v>
          </cell>
          <cell r="F19" t="str">
            <v>A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7" refreshError="1">
        <row r="3">
          <cell r="D3" t="str">
            <v>Hxh</v>
          </cell>
          <cell r="F3" t="str">
            <v>Tipo</v>
          </cell>
        </row>
        <row r="4">
          <cell r="D4">
            <v>1056</v>
          </cell>
          <cell r="F4" t="str">
            <v>S</v>
          </cell>
        </row>
        <row r="5">
          <cell r="D5">
            <v>1056</v>
          </cell>
          <cell r="F5" t="str">
            <v>F</v>
          </cell>
        </row>
        <row r="6">
          <cell r="D6">
            <v>400</v>
          </cell>
          <cell r="F6" t="str">
            <v>F</v>
          </cell>
        </row>
        <row r="7">
          <cell r="D7">
            <v>600</v>
          </cell>
          <cell r="F7" t="str">
            <v>S</v>
          </cell>
        </row>
        <row r="8">
          <cell r="D8">
            <v>500</v>
          </cell>
          <cell r="F8" t="str">
            <v>A</v>
          </cell>
        </row>
        <row r="9">
          <cell r="D9">
            <v>160</v>
          </cell>
          <cell r="F9" t="str">
            <v>F</v>
          </cell>
        </row>
        <row r="10">
          <cell r="D10">
            <v>176</v>
          </cell>
          <cell r="F10" t="str">
            <v>F</v>
          </cell>
        </row>
        <row r="11">
          <cell r="D11">
            <v>176</v>
          </cell>
          <cell r="F11" t="str">
            <v>A</v>
          </cell>
        </row>
        <row r="12">
          <cell r="D12">
            <v>176</v>
          </cell>
          <cell r="F12" t="str">
            <v>F</v>
          </cell>
        </row>
        <row r="13">
          <cell r="D13">
            <v>352</v>
          </cell>
          <cell r="F13" t="str">
            <v>A</v>
          </cell>
        </row>
        <row r="14">
          <cell r="D14">
            <v>176</v>
          </cell>
          <cell r="F14" t="str">
            <v>F</v>
          </cell>
        </row>
        <row r="15">
          <cell r="D15">
            <v>40</v>
          </cell>
          <cell r="F15" t="str">
            <v>S</v>
          </cell>
        </row>
        <row r="16">
          <cell r="D16">
            <v>40</v>
          </cell>
          <cell r="F16" t="str">
            <v>F</v>
          </cell>
        </row>
        <row r="17">
          <cell r="D17">
            <v>450</v>
          </cell>
          <cell r="F17" t="str">
            <v>F</v>
          </cell>
        </row>
        <row r="18">
          <cell r="D18">
            <v>176</v>
          </cell>
          <cell r="F18" t="str">
            <v>S</v>
          </cell>
        </row>
        <row r="19">
          <cell r="D19">
            <v>176</v>
          </cell>
          <cell r="F19" t="str">
            <v>S</v>
          </cell>
        </row>
        <row r="20">
          <cell r="D20">
            <v>352</v>
          </cell>
          <cell r="F20" t="str">
            <v>A</v>
          </cell>
        </row>
        <row r="21">
          <cell r="D21">
            <v>352</v>
          </cell>
          <cell r="F21" t="str">
            <v>A</v>
          </cell>
        </row>
        <row r="22">
          <cell r="D22">
            <v>80</v>
          </cell>
          <cell r="F22" t="str">
            <v>F</v>
          </cell>
        </row>
        <row r="23">
          <cell r="D23">
            <v>64</v>
          </cell>
          <cell r="F23" t="str">
            <v>A</v>
          </cell>
        </row>
        <row r="24">
          <cell r="D24">
            <v>100</v>
          </cell>
          <cell r="F24" t="str">
            <v>A</v>
          </cell>
        </row>
        <row r="25">
          <cell r="D25">
            <v>8</v>
          </cell>
          <cell r="F25" t="str">
            <v>F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s"/>
      <sheetName val="Margens-Ing"/>
      <sheetName val="MARGENS (2)"/>
      <sheetName val="Andam."/>
      <sheetName val="Concl."/>
      <sheetName val="Excluído"/>
      <sheetName val="Penden."/>
      <sheetName val="Progr."/>
      <sheetName val="Selec."/>
    </sheetNames>
    <sheetDataSet>
      <sheetData sheetId="0" refreshError="1">
        <row r="2">
          <cell r="A2" t="str">
            <v>10. MARGEM OPERACIONAL E MARGEM LÍQUIDA</v>
          </cell>
        </row>
        <row r="4">
          <cell r="B4" t="str">
            <v>LATASA</v>
          </cell>
        </row>
        <row r="5">
          <cell r="G5" t="str">
            <v>US$ 1.000</v>
          </cell>
        </row>
        <row r="7">
          <cell r="B7" t="str">
            <v>Itens</v>
          </cell>
          <cell r="C7">
            <v>1998</v>
          </cell>
          <cell r="G7">
            <v>1999</v>
          </cell>
        </row>
        <row r="8">
          <cell r="C8" t="str">
            <v>V. Básica</v>
          </cell>
          <cell r="E8" t="str">
            <v>Última Revisão</v>
          </cell>
          <cell r="G8" t="str">
            <v>V. Básica</v>
          </cell>
        </row>
        <row r="9">
          <cell r="B9" t="str">
            <v>Vendas Brutas</v>
          </cell>
          <cell r="C9">
            <v>517380</v>
          </cell>
          <cell r="E9">
            <v>433454</v>
          </cell>
          <cell r="G9">
            <v>380575</v>
          </cell>
        </row>
        <row r="10">
          <cell r="B10" t="str">
            <v>Vendas Líquidas</v>
          </cell>
          <cell r="C10">
            <v>399558</v>
          </cell>
          <cell r="E10">
            <v>324398</v>
          </cell>
          <cell r="G10">
            <v>283825</v>
          </cell>
        </row>
        <row r="11">
          <cell r="B11" t="str">
            <v>Lucro Operacional</v>
          </cell>
          <cell r="C11">
            <v>39733</v>
          </cell>
          <cell r="E11">
            <v>-9142</v>
          </cell>
          <cell r="G11">
            <v>14048</v>
          </cell>
        </row>
        <row r="12">
          <cell r="B12" t="str">
            <v xml:space="preserve">Lucro Líquido </v>
          </cell>
          <cell r="C12">
            <v>27976</v>
          </cell>
          <cell r="E12">
            <v>-22930</v>
          </cell>
          <cell r="G12">
            <v>-3857</v>
          </cell>
        </row>
        <row r="13">
          <cell r="B13" t="str">
            <v>Margem Operacional (%)</v>
          </cell>
          <cell r="C13">
            <v>9.9442383834136727</v>
          </cell>
          <cell r="E13">
            <v>-2.8181431451488601</v>
          </cell>
          <cell r="G13">
            <v>4.9495287589183476</v>
          </cell>
        </row>
        <row r="14">
          <cell r="B14" t="str">
            <v>Margem Líquida (%)</v>
          </cell>
          <cell r="C14">
            <v>7.0017369192958219</v>
          </cell>
          <cell r="E14">
            <v>-7.0684776108360712</v>
          </cell>
          <cell r="G14">
            <v>-1.3589359640623624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Pré-Intern."/>
      <sheetName val="ACC-Pré"/>
      <sheetName val="Links"/>
      <sheetName val="Finame"/>
      <sheetName val="Covenants"/>
      <sheetName val="Baixa AITP"/>
      <sheetName val="XREF"/>
      <sheetName val="Tickmarks"/>
      <sheetName val="Fin"/>
      <sheetName val="Pré-Intern "/>
      <sheetName val="Taxa Dólar"/>
      <sheetName val="Encargos"/>
      <sheetName val="Resumo"/>
      <sheetName val="ACC-Pré- CP"/>
      <sheetName val="default jun00"/>
      <sheetName val="default set 00"/>
      <sheetName val="CPMF"/>
      <sheetName val="Indices default jun 2000"/>
      <sheetName val="Margens"/>
      <sheetName val="Andam."/>
      <sheetName val="Concl."/>
      <sheetName val="Excluído"/>
      <sheetName val="Penden."/>
      <sheetName val="Progr."/>
      <sheetName val="Selec."/>
      <sheetName val="MELHORIAS E OPÇÕES"/>
      <sheetName val="relação"/>
      <sheetName val="Plano de Contas"/>
      <sheetName val="Worksheet in (C) 6611 Exigível "/>
      <sheetName val="Teste Drpc"/>
      <sheetName val="UFIR"/>
      <sheetName val="Macro"/>
      <sheetName val="MetaData"/>
      <sheetName val="SCG"/>
      <sheetName val="ORCCPQ"/>
      <sheetName val="MACRO1"/>
      <sheetName val="Financimentos CP"/>
      <sheetName val="Medições a faturar"/>
      <sheetName val="pl atual"/>
      <sheetName val="Summary Information"/>
      <sheetName val="Lead2"/>
      <sheetName val="INFO"/>
      <sheetName val="Dez_1999"/>
      <sheetName val="Dez_2000"/>
      <sheetName val="Jun_2001"/>
      <sheetName val="Oper.Compr."/>
      <sheetName val="Composição Estoque"/>
    </sheetNames>
    <sheetDataSet>
      <sheetData sheetId="0" refreshError="1">
        <row r="2">
          <cell r="F2" t="str">
            <v>Preliminary</v>
          </cell>
        </row>
        <row r="4">
          <cell r="F4">
            <v>0</v>
          </cell>
        </row>
        <row r="5">
          <cell r="F5">
            <v>-36817</v>
          </cell>
        </row>
        <row r="6">
          <cell r="F6">
            <v>-3156</v>
          </cell>
        </row>
        <row r="7">
          <cell r="F7">
            <v>0</v>
          </cell>
        </row>
        <row r="8">
          <cell r="F8">
            <v>-39973</v>
          </cell>
        </row>
        <row r="9">
          <cell r="F9">
            <v>-16082</v>
          </cell>
        </row>
        <row r="10">
          <cell r="F10">
            <v>0</v>
          </cell>
        </row>
        <row r="11">
          <cell r="F11">
            <v>-11742</v>
          </cell>
        </row>
        <row r="12">
          <cell r="F12">
            <v>-148628</v>
          </cell>
        </row>
        <row r="13">
          <cell r="F13">
            <v>0</v>
          </cell>
        </row>
        <row r="14">
          <cell r="F14">
            <v>-21957</v>
          </cell>
        </row>
        <row r="15">
          <cell r="F15">
            <v>-4229</v>
          </cell>
        </row>
        <row r="16">
          <cell r="F16">
            <v>-30263</v>
          </cell>
        </row>
        <row r="17">
          <cell r="F17">
            <v>-2691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-219510</v>
          </cell>
        </row>
        <row r="21">
          <cell r="F21">
            <v>-11054</v>
          </cell>
        </row>
        <row r="22">
          <cell r="F22">
            <v>-139309</v>
          </cell>
        </row>
        <row r="23">
          <cell r="F23">
            <v>-144113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-12009</v>
          </cell>
        </row>
        <row r="27">
          <cell r="F27">
            <v>-24019</v>
          </cell>
        </row>
        <row r="28">
          <cell r="F28">
            <v>-319450</v>
          </cell>
        </row>
        <row r="29">
          <cell r="F29">
            <v>0</v>
          </cell>
        </row>
        <row r="30">
          <cell r="F30">
            <v>-783</v>
          </cell>
        </row>
        <row r="31">
          <cell r="F31">
            <v>-60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-15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-536</v>
          </cell>
        </row>
        <row r="42">
          <cell r="F42">
            <v>-7</v>
          </cell>
        </row>
        <row r="43">
          <cell r="F43">
            <v>0</v>
          </cell>
        </row>
        <row r="44">
          <cell r="F44">
            <v>-1401</v>
          </cell>
        </row>
        <row r="45">
          <cell r="F45">
            <v>-2865</v>
          </cell>
        </row>
        <row r="46">
          <cell r="F46">
            <v>0</v>
          </cell>
        </row>
        <row r="47">
          <cell r="F47">
            <v>-899</v>
          </cell>
        </row>
        <row r="48">
          <cell r="F48">
            <v>0</v>
          </cell>
        </row>
        <row r="49">
          <cell r="F49">
            <v>-4522</v>
          </cell>
        </row>
        <row r="50">
          <cell r="F50">
            <v>-69</v>
          </cell>
        </row>
        <row r="51">
          <cell r="F51">
            <v>-328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-55</v>
          </cell>
        </row>
        <row r="55">
          <cell r="F55">
            <v>-4887</v>
          </cell>
        </row>
        <row r="56">
          <cell r="F56">
            <v>-2735</v>
          </cell>
        </row>
        <row r="57">
          <cell r="F57">
            <v>-2865</v>
          </cell>
        </row>
        <row r="58">
          <cell r="F58">
            <v>-116</v>
          </cell>
        </row>
        <row r="59">
          <cell r="F59">
            <v>0</v>
          </cell>
        </row>
        <row r="60">
          <cell r="F60">
            <v>-9162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-2001</v>
          </cell>
        </row>
        <row r="64">
          <cell r="F64">
            <v>-157</v>
          </cell>
        </row>
        <row r="65">
          <cell r="F65">
            <v>-1241</v>
          </cell>
        </row>
        <row r="66">
          <cell r="F66">
            <v>-4</v>
          </cell>
        </row>
        <row r="67">
          <cell r="F67">
            <v>-164</v>
          </cell>
        </row>
        <row r="68">
          <cell r="F68">
            <v>-995</v>
          </cell>
        </row>
        <row r="69">
          <cell r="F69">
            <v>-63</v>
          </cell>
        </row>
        <row r="70">
          <cell r="F70">
            <v>0</v>
          </cell>
        </row>
        <row r="71">
          <cell r="F71">
            <v>-294</v>
          </cell>
        </row>
        <row r="72">
          <cell r="F72">
            <v>-3</v>
          </cell>
        </row>
        <row r="73">
          <cell r="F73">
            <v>-1175</v>
          </cell>
        </row>
        <row r="74">
          <cell r="F74">
            <v>-31735</v>
          </cell>
        </row>
        <row r="75">
          <cell r="F75">
            <v>-35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-6463</v>
          </cell>
        </row>
        <row r="81">
          <cell r="F81">
            <v>-6463</v>
          </cell>
        </row>
        <row r="82">
          <cell r="F82">
            <v>-618532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-5792</v>
          </cell>
        </row>
        <row r="87">
          <cell r="F87">
            <v>0</v>
          </cell>
        </row>
        <row r="88">
          <cell r="F88">
            <v>-4</v>
          </cell>
        </row>
        <row r="89">
          <cell r="F89">
            <v>-164</v>
          </cell>
        </row>
        <row r="90">
          <cell r="F90">
            <v>-995</v>
          </cell>
        </row>
        <row r="91">
          <cell r="F91">
            <v>-63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-59</v>
          </cell>
        </row>
        <row r="96">
          <cell r="F96">
            <v>-368</v>
          </cell>
        </row>
        <row r="97">
          <cell r="F97">
            <v>-254</v>
          </cell>
        </row>
        <row r="98">
          <cell r="F98">
            <v>-700</v>
          </cell>
        </row>
        <row r="99">
          <cell r="F99">
            <v>-81</v>
          </cell>
        </row>
        <row r="100">
          <cell r="F100">
            <v>-726</v>
          </cell>
        </row>
        <row r="101">
          <cell r="F101">
            <v>0</v>
          </cell>
        </row>
        <row r="102">
          <cell r="F102">
            <v>-2630</v>
          </cell>
        </row>
        <row r="103">
          <cell r="F103">
            <v>-1925</v>
          </cell>
        </row>
        <row r="104">
          <cell r="F104">
            <v>0</v>
          </cell>
        </row>
        <row r="105">
          <cell r="F105">
            <v>-425</v>
          </cell>
        </row>
        <row r="106">
          <cell r="F106">
            <v>-36074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-7701</v>
          </cell>
        </row>
        <row r="113">
          <cell r="F113">
            <v>-69</v>
          </cell>
        </row>
        <row r="114">
          <cell r="F114">
            <v>-157</v>
          </cell>
        </row>
        <row r="115">
          <cell r="F115">
            <v>-7927</v>
          </cell>
        </row>
        <row r="116">
          <cell r="F116">
            <v>-714319</v>
          </cell>
        </row>
        <row r="130">
          <cell r="F130" t="str">
            <v>ATIVO</v>
          </cell>
        </row>
        <row r="131">
          <cell r="F131">
            <v>64</v>
          </cell>
        </row>
        <row r="132">
          <cell r="F132">
            <v>2061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Old Lead"/>
      <sheetName val="Test. Valor. CustoXMercado -MP"/>
      <sheetName val="Demons. Custo da Mat.Prima"/>
      <sheetName val="Teste de Realização"/>
      <sheetName val="Abert. Custo Soja - Farelo"/>
      <sheetName val="Comp. dos Custos Operacionais "/>
      <sheetName val="Demonst. Rateio dos Custos"/>
      <sheetName val="Tickmarks"/>
      <sheetName val="UFIR"/>
      <sheetName val="Abertura Nov'03"/>
      <sheetName val="XREF"/>
      <sheetName val="KMP-RFS"/>
      <sheetName val="MTS"/>
      <sheetName val="SPS"/>
      <sheetName val="Assumptions"/>
      <sheetName val="Drawdown"/>
      <sheetName val="Debt Service"/>
      <sheetName val="Outputs"/>
      <sheetName val="Inputs"/>
      <sheetName val="Summary Information"/>
      <sheetName val="Sheet3"/>
      <sheetName val="ICMS"/>
      <sheetName val="Instituicoes2001_LP"/>
      <sheetName val="FLC.COMPL"/>
      <sheetName val="DRE"/>
      <sheetName val="CAERN"/>
      <sheetName val="INPUT"/>
    </sheetNames>
    <sheetDataSet>
      <sheetData sheetId="0" refreshError="1">
        <row r="1">
          <cell r="G1" t="str">
            <v>AJE</v>
          </cell>
        </row>
        <row r="38">
          <cell r="I38">
            <v>344231.64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Saldo inicial"/>
      <sheetName val="Adições"/>
      <sheetName val="Baixa"/>
      <sheetName val="Imob. andamento"/>
      <sheetName val="Depreciação (PAS) - 30.09.04"/>
      <sheetName val="Depreciação (PAS) - 31.12.04"/>
      <sheetName val="Tabela de parâmetro"/>
      <sheetName val="XREF"/>
      <sheetName val="Tickmarks"/>
      <sheetName val="Worksheet in   Imobilizado (200"/>
      <sheetName val="ApuracaoDolarMedio"/>
      <sheetName val="Encargos"/>
      <sheetName val="Resumo"/>
      <sheetName val="Resultado"/>
      <sheetName val="Andam."/>
      <sheetName val="Concl."/>
      <sheetName val="Excluído"/>
      <sheetName val="Penden."/>
      <sheetName val="Progr."/>
      <sheetName val="Selec."/>
      <sheetName val="Assumptions"/>
      <sheetName val="Controle.Area.Externa"/>
      <sheetName val="1 BAL REAL"/>
      <sheetName val="Plano de Con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7605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financement"/>
      <sheetName val="NPV"/>
      <sheetName val="Arlington Shell"/>
      <sheetName val="Global Assumptions"/>
      <sheetName val="Consolidated Income Statement"/>
      <sheetName val="Income Statement"/>
      <sheetName val="Balance Sheet"/>
      <sheetName val="Cash Flow"/>
      <sheetName val="Debt and Other Assets"/>
      <sheetName val="Fixed Assets"/>
      <sheetName val="Related Companies"/>
      <sheetName val="Gener Contractual"/>
      <sheetName val="Birmann"/>
      <sheetName val="Queltehues+Volcan"/>
      <sheetName val="Maitenes"/>
      <sheetName val="Alfalfal"/>
      <sheetName val="Renca"/>
      <sheetName val="TG El Indio"/>
      <sheetName val="Ventanas"/>
      <sheetName val="Laguna Verde"/>
      <sheetName val="Other_Business"/>
      <sheetName val="E. Verde (cons)"/>
      <sheetName val="Nacimiento"/>
      <sheetName val="Constitución"/>
      <sheetName val="Laja"/>
      <sheetName val="Mostazal"/>
      <sheetName val="Turbina_EVSA"/>
      <sheetName val="Nueva_Renca"/>
      <sheetName val="Norgener"/>
      <sheetName val="Guacolda"/>
      <sheetName val="TermoAndes"/>
      <sheetName val="Interandes"/>
      <sheetName val="Chivor"/>
      <sheetName val="Debt_Mkt_Value"/>
      <sheetName val="Bond ESSA"/>
      <sheetName val="Energy Data"/>
      <sheetName val="Charts"/>
      <sheetName val="Gener"/>
      <sheetName val="Tabela de parâmet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4">
          <cell r="B24">
            <v>170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kWh"/>
      <sheetName val="Susc"/>
      <sheetName val="CLV-BDD"/>
      <sheetName val="EDC-BDD"/>
      <sheetName val="CLY-BDD"/>
      <sheetName val="EGG-BDD"/>
      <sheetName val="CON-BDD"/>
      <sheetName val="Variables"/>
      <sheetName val="Hoja1"/>
      <sheetName val="Debt_Mkt_Value"/>
      <sheetName val="PDD, VCP, Desp Operacionais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>
            <v>4</v>
          </cell>
        </row>
        <row r="3">
          <cell r="B3">
            <v>5</v>
          </cell>
        </row>
        <row r="4">
          <cell r="B4">
            <v>6</v>
          </cell>
        </row>
        <row r="5">
          <cell r="B5">
            <v>7</v>
          </cell>
        </row>
        <row r="6">
          <cell r="B6">
            <v>8</v>
          </cell>
        </row>
        <row r="22">
          <cell r="A22" t="str">
            <v>tCLY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  <sheetName val="Guide"/>
      <sheetName val="Valuation"/>
      <sheetName val="Assump"/>
      <sheetName val="IS (R$)"/>
      <sheetName val="IS (US$)"/>
      <sheetName val="CF (R$)"/>
      <sheetName val="CF (US$)"/>
      <sheetName val="BS (R$)"/>
      <sheetName val="HDebt"/>
      <sheetName val="ODebt"/>
      <sheetName val="EP"/>
      <sheetName val="TP"/>
      <sheetName val="Tax"/>
      <sheetName val="Macro"/>
      <sheetName val="Revenue"/>
      <sheetName val="O&amp;M"/>
      <sheetName val="USGAAP"/>
      <sheetName val="Shell"/>
      <sheetName val="Variance"/>
      <sheetName val="Input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tr"/>
      <sheetName val="2nd qtr"/>
      <sheetName val="Jul ws"/>
      <sheetName val="Aug ws"/>
      <sheetName val="YTD 93099"/>
      <sheetName val="99 mo actual"/>
      <sheetName val="99 cons Jul"/>
      <sheetName val="99 budget"/>
      <sheetName val="98 projected"/>
      <sheetName val="99consolbudget"/>
      <sheetName val="consolidated"/>
      <sheetName val="cons July"/>
      <sheetName val="July"/>
      <sheetName val="August"/>
      <sheetName val="September"/>
      <sheetName val="October"/>
      <sheetName val="99 mo budget"/>
      <sheetName val="May"/>
      <sheetName val="April"/>
      <sheetName val="98consolidating"/>
      <sheetName val="Analysis"/>
      <sheetName val="99 cons YTD"/>
      <sheetName val="Analysis 93098"/>
      <sheetName val="Analysis 93098  DT printout"/>
      <sheetName val="4Q mqy"/>
      <sheetName val="Analysis 93099"/>
      <sheetName val="Analysis 93099 for DT printout"/>
      <sheetName val="cons budget"/>
      <sheetName val="Tax NI Summary"/>
      <sheetName val="Interco Pymts"/>
      <sheetName val="AESC AESE NI"/>
      <sheetName val="DRAWDOWN"/>
      <sheetName val="ASSUMPTIONS"/>
      <sheetName val="SUMMARY"/>
      <sheetName val="DBT_SUMM"/>
      <sheetName val="Constr, Op &amp; Fin Ass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Tabela de parâmetro"/>
      <sheetName val="Lead"/>
      <sheetName val="TAB_DATA"/>
      <sheetName val="Assump"/>
      <sheetName val="Variables"/>
      <sheetName val="Taxas"/>
      <sheetName val="Capa"/>
      <sheetName val="NIFE-SIST"/>
      <sheetName val="C1398T96"/>
      <sheetName val="SCR O&amp;M"/>
      <sheetName val="Andam."/>
      <sheetName val="Concl."/>
      <sheetName val="Excluído"/>
      <sheetName val="Penden."/>
      <sheetName val="Progr."/>
      <sheetName val="Selec."/>
      <sheetName val="MES"/>
      <sheetName val="Encarg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1sum3"/>
      <sheetName val="unit2sum3"/>
      <sheetName val="unit1sum2"/>
      <sheetName val="unit2sum2"/>
      <sheetName val="DISCOUNT RATES"/>
      <sheetName val="COVER"/>
      <sheetName val="ECONOMICS"/>
      <sheetName val="DEVELOPMENT"/>
      <sheetName val="CAPEX"/>
      <sheetName val="CONSTRUCTION"/>
      <sheetName val="OPS_UNIT 1"/>
      <sheetName val="OPS_UNIT 2"/>
      <sheetName val="POWER SALES"/>
      <sheetName val="DEPRECIATION"/>
      <sheetName val="MAINT RESRV"/>
      <sheetName val="WKNG CAPITAL"/>
      <sheetName val="UNLEV FI STMNTS"/>
      <sheetName val="unit1sum1"/>
      <sheetName val="unit2sum1"/>
      <sheetName val="FI_ASSUMP"/>
      <sheetName val="CONST_FI"/>
      <sheetName val="PROJ_FI"/>
      <sheetName val="DCR"/>
      <sheetName val="DSR"/>
      <sheetName val="DEPRECIATION (lev)"/>
      <sheetName val="LEV FI STMNTS"/>
      <sheetName val="P.I.B."/>
      <sheetName val="pl atual"/>
      <sheetName val="Taxas"/>
    </sheetNames>
    <sheetDataSet>
      <sheetData sheetId="0" refreshError="1">
        <row r="167">
          <cell r="AF167">
            <v>1</v>
          </cell>
          <cell r="AG167">
            <v>2</v>
          </cell>
          <cell r="AH167">
            <v>3</v>
          </cell>
          <cell r="AI167">
            <v>4</v>
          </cell>
          <cell r="AJ167">
            <v>5</v>
          </cell>
          <cell r="AK167">
            <v>6</v>
          </cell>
          <cell r="AL167">
            <v>7</v>
          </cell>
          <cell r="AM167">
            <v>8</v>
          </cell>
          <cell r="AN167">
            <v>9</v>
          </cell>
          <cell r="AO167">
            <v>10</v>
          </cell>
          <cell r="AP167">
            <v>11</v>
          </cell>
          <cell r="AQ167">
            <v>12</v>
          </cell>
          <cell r="AR167">
            <v>13</v>
          </cell>
          <cell r="AS167">
            <v>14</v>
          </cell>
          <cell r="AT167">
            <v>15</v>
          </cell>
          <cell r="AU167">
            <v>16</v>
          </cell>
          <cell r="AV167">
            <v>17</v>
          </cell>
          <cell r="AW167">
            <v>18</v>
          </cell>
          <cell r="AX167">
            <v>19</v>
          </cell>
          <cell r="AY167">
            <v>20</v>
          </cell>
          <cell r="AZ167">
            <v>21</v>
          </cell>
          <cell r="BA167">
            <v>22</v>
          </cell>
          <cell r="BB167">
            <v>23</v>
          </cell>
          <cell r="BC167">
            <v>24</v>
          </cell>
          <cell r="BD167">
            <v>25</v>
          </cell>
          <cell r="BE167">
            <v>26</v>
          </cell>
        </row>
        <row r="181">
          <cell r="AF181" t="str">
            <v>YEAR 1</v>
          </cell>
          <cell r="AG181" t="str">
            <v>YEAR 2</v>
          </cell>
          <cell r="AH181" t="str">
            <v>YEAR 3</v>
          </cell>
          <cell r="AI181" t="str">
            <v>YEAR 4</v>
          </cell>
          <cell r="AJ181" t="str">
            <v>YEAR 5</v>
          </cell>
          <cell r="AK181" t="str">
            <v>YEAR 6</v>
          </cell>
          <cell r="AL181" t="str">
            <v>YEAR 7</v>
          </cell>
          <cell r="AM181" t="str">
            <v>YEAR 8</v>
          </cell>
          <cell r="AN181" t="str">
            <v>YEAR 9</v>
          </cell>
          <cell r="AO181" t="str">
            <v>YEAR 10</v>
          </cell>
          <cell r="AP181" t="str">
            <v>YEAR 11</v>
          </cell>
          <cell r="AQ181" t="str">
            <v>YEAR 12</v>
          </cell>
          <cell r="AR181" t="str">
            <v>YEAR 13</v>
          </cell>
          <cell r="AS181" t="str">
            <v>YEAR 14</v>
          </cell>
          <cell r="AT181" t="str">
            <v>YEAR 15</v>
          </cell>
          <cell r="AU181" t="str">
            <v>YEAR 16</v>
          </cell>
          <cell r="AV181" t="str">
            <v>YEAR 17</v>
          </cell>
          <cell r="AW181" t="str">
            <v>YEAR 18</v>
          </cell>
          <cell r="AX181" t="str">
            <v>YEAR 19</v>
          </cell>
          <cell r="AY181" t="str">
            <v>YEAR 20</v>
          </cell>
          <cell r="AZ181" t="str">
            <v>YEAR 21</v>
          </cell>
          <cell r="BA181" t="str">
            <v>YEAR 22</v>
          </cell>
          <cell r="BB181" t="str">
            <v>YEAR 23</v>
          </cell>
          <cell r="BC181" t="str">
            <v>YEAR 24</v>
          </cell>
          <cell r="BD181" t="str">
            <v>YEAR 25</v>
          </cell>
          <cell r="BE181" t="str">
            <v>AVERAGE</v>
          </cell>
        </row>
        <row r="182">
          <cell r="AF182">
            <v>3307075.2000000007</v>
          </cell>
          <cell r="AG182">
            <v>3307075.2000000007</v>
          </cell>
          <cell r="AH182">
            <v>3307075.2000000007</v>
          </cell>
          <cell r="AI182">
            <v>3307075.2000000007</v>
          </cell>
          <cell r="AJ182">
            <v>3307075.2000000007</v>
          </cell>
          <cell r="AK182">
            <v>3307075.2000000007</v>
          </cell>
          <cell r="AL182">
            <v>3307075.2000000007</v>
          </cell>
          <cell r="AM182">
            <v>3305016</v>
          </cell>
          <cell r="AN182">
            <v>3307075.2000000007</v>
          </cell>
          <cell r="AO182">
            <v>3307075.2000000007</v>
          </cell>
          <cell r="AP182">
            <v>3307075.2000000007</v>
          </cell>
          <cell r="AQ182">
            <v>3307075.2000000007</v>
          </cell>
          <cell r="AR182">
            <v>3307075.2000000007</v>
          </cell>
          <cell r="AS182">
            <v>3307075.2000000007</v>
          </cell>
          <cell r="AT182">
            <v>3305016</v>
          </cell>
          <cell r="AU182">
            <v>3307075.2000000007</v>
          </cell>
          <cell r="AV182">
            <v>3307075.2000000007</v>
          </cell>
          <cell r="AW182">
            <v>3307075.2000000007</v>
          </cell>
          <cell r="AX182">
            <v>3307075.2000000007</v>
          </cell>
          <cell r="AY182">
            <v>3307075.2000000007</v>
          </cell>
          <cell r="AZ182">
            <v>3307075.2000000007</v>
          </cell>
          <cell r="BA182">
            <v>3305016</v>
          </cell>
          <cell r="BB182">
            <v>3307075.2000000007</v>
          </cell>
          <cell r="BC182">
            <v>3307075.2000000007</v>
          </cell>
          <cell r="BD182">
            <v>3307075.2000000007</v>
          </cell>
          <cell r="BE182">
            <v>3306828.0960000013</v>
          </cell>
        </row>
        <row r="183">
          <cell r="AF183">
            <v>8760</v>
          </cell>
          <cell r="AG183">
            <v>8760</v>
          </cell>
          <cell r="AH183">
            <v>8760</v>
          </cell>
          <cell r="AI183">
            <v>8760</v>
          </cell>
          <cell r="AJ183">
            <v>8760</v>
          </cell>
          <cell r="AK183">
            <v>8760</v>
          </cell>
          <cell r="AL183">
            <v>8760</v>
          </cell>
          <cell r="AM183">
            <v>8760</v>
          </cell>
          <cell r="AN183">
            <v>8760</v>
          </cell>
          <cell r="AO183">
            <v>8760</v>
          </cell>
          <cell r="AP183">
            <v>8760</v>
          </cell>
          <cell r="AQ183">
            <v>8760</v>
          </cell>
          <cell r="AR183">
            <v>8760</v>
          </cell>
          <cell r="AS183">
            <v>8760</v>
          </cell>
          <cell r="AT183">
            <v>8760</v>
          </cell>
          <cell r="AU183">
            <v>8760</v>
          </cell>
          <cell r="AV183">
            <v>8760</v>
          </cell>
          <cell r="AW183">
            <v>8760</v>
          </cell>
          <cell r="AX183">
            <v>8760</v>
          </cell>
          <cell r="AY183">
            <v>8760</v>
          </cell>
          <cell r="AZ183">
            <v>8760</v>
          </cell>
          <cell r="BA183">
            <v>8760</v>
          </cell>
          <cell r="BB183">
            <v>8760</v>
          </cell>
          <cell r="BC183">
            <v>8760</v>
          </cell>
          <cell r="BD183">
            <v>8760</v>
          </cell>
          <cell r="BE183">
            <v>8760</v>
          </cell>
        </row>
        <row r="184">
          <cell r="AF184">
            <v>0.88000000000000023</v>
          </cell>
          <cell r="AG184">
            <v>0.88000000000000023</v>
          </cell>
          <cell r="AH184">
            <v>0.88000000000000023</v>
          </cell>
          <cell r="AI184">
            <v>0.88000000000000023</v>
          </cell>
          <cell r="AJ184">
            <v>0.88000000000000023</v>
          </cell>
          <cell r="AK184">
            <v>0.88000000000000023</v>
          </cell>
          <cell r="AL184">
            <v>0.88000000000000023</v>
          </cell>
          <cell r="AM184">
            <v>0.86712328767123292</v>
          </cell>
          <cell r="AN184">
            <v>0.88000000000000023</v>
          </cell>
          <cell r="AO184">
            <v>0.88000000000000023</v>
          </cell>
          <cell r="AP184">
            <v>0.88000000000000023</v>
          </cell>
          <cell r="AQ184">
            <v>0.88000000000000023</v>
          </cell>
          <cell r="AR184">
            <v>0.88000000000000023</v>
          </cell>
          <cell r="AS184">
            <v>0.88000000000000023</v>
          </cell>
          <cell r="AT184">
            <v>0.86712328767123292</v>
          </cell>
          <cell r="AU184">
            <v>0.88000000000000023</v>
          </cell>
          <cell r="AV184">
            <v>0.88000000000000023</v>
          </cell>
          <cell r="AW184">
            <v>0.88000000000000023</v>
          </cell>
          <cell r="AX184">
            <v>0.88000000000000023</v>
          </cell>
          <cell r="AY184">
            <v>0.88000000000000023</v>
          </cell>
          <cell r="AZ184">
            <v>0.88000000000000023</v>
          </cell>
          <cell r="BA184">
            <v>0.86712328767123292</v>
          </cell>
          <cell r="BB184">
            <v>0.88000000000000023</v>
          </cell>
          <cell r="BC184">
            <v>0.88000000000000023</v>
          </cell>
          <cell r="BD184">
            <v>0.88000000000000023</v>
          </cell>
          <cell r="BE184">
            <v>0.87845479452054809</v>
          </cell>
        </row>
        <row r="185">
          <cell r="AF185">
            <v>0.88000000000000023</v>
          </cell>
          <cell r="AG185">
            <v>0.88000000000000023</v>
          </cell>
          <cell r="AH185">
            <v>0.88000000000000023</v>
          </cell>
          <cell r="AI185">
            <v>0.88000000000000023</v>
          </cell>
          <cell r="AJ185">
            <v>0.88000000000000023</v>
          </cell>
          <cell r="AK185">
            <v>0.88000000000000023</v>
          </cell>
          <cell r="AL185">
            <v>0.88000000000000023</v>
          </cell>
          <cell r="AM185">
            <v>0.88000000000000023</v>
          </cell>
          <cell r="AN185">
            <v>0.88000000000000023</v>
          </cell>
          <cell r="AO185">
            <v>0.88000000000000023</v>
          </cell>
          <cell r="AP185">
            <v>0.88000000000000023</v>
          </cell>
          <cell r="AQ185">
            <v>0.88000000000000023</v>
          </cell>
          <cell r="AR185">
            <v>0.88000000000000023</v>
          </cell>
          <cell r="AS185">
            <v>0.88000000000000023</v>
          </cell>
          <cell r="AT185">
            <v>0.88000000000000023</v>
          </cell>
          <cell r="AU185">
            <v>0.88000000000000023</v>
          </cell>
          <cell r="AV185">
            <v>0.88000000000000023</v>
          </cell>
          <cell r="AW185">
            <v>0.88000000000000023</v>
          </cell>
          <cell r="AX185">
            <v>0.88000000000000023</v>
          </cell>
          <cell r="AY185">
            <v>0.88000000000000023</v>
          </cell>
          <cell r="AZ185">
            <v>0.88000000000000023</v>
          </cell>
          <cell r="BA185">
            <v>0.88000000000000023</v>
          </cell>
          <cell r="BB185">
            <v>0.88000000000000023</v>
          </cell>
          <cell r="BC185">
            <v>0.88000000000000023</v>
          </cell>
          <cell r="BD185">
            <v>0.88000000000000023</v>
          </cell>
          <cell r="BE185">
            <v>0.88</v>
          </cell>
        </row>
        <row r="186">
          <cell r="AF186">
            <v>0.91506849315068495</v>
          </cell>
          <cell r="AG186">
            <v>0.97534246575342465</v>
          </cell>
          <cell r="AH186">
            <v>0.97534246575342465</v>
          </cell>
          <cell r="AI186">
            <v>0.9178082191780822</v>
          </cell>
          <cell r="AJ186">
            <v>0.97534246575342465</v>
          </cell>
          <cell r="AK186">
            <v>0.97534246575342465</v>
          </cell>
          <cell r="AL186">
            <v>0.97534246575342465</v>
          </cell>
          <cell r="AM186">
            <v>0.8794520547945206</v>
          </cell>
          <cell r="AN186">
            <v>0.97534246575342465</v>
          </cell>
          <cell r="AO186">
            <v>0.97534246575342465</v>
          </cell>
          <cell r="AP186">
            <v>0.9178082191780822</v>
          </cell>
          <cell r="AQ186">
            <v>0.97534246575342465</v>
          </cell>
          <cell r="AR186">
            <v>0.98356164383561639</v>
          </cell>
          <cell r="AS186">
            <v>0.97534246575342465</v>
          </cell>
          <cell r="AT186">
            <v>0.8794520547945206</v>
          </cell>
          <cell r="AU186">
            <v>0.97534246575342465</v>
          </cell>
          <cell r="AV186">
            <v>0.97534246575342465</v>
          </cell>
          <cell r="AW186">
            <v>0.97534246575342465</v>
          </cell>
          <cell r="AX186">
            <v>0.9178082191780822</v>
          </cell>
          <cell r="AY186">
            <v>0.97534246575342465</v>
          </cell>
          <cell r="AZ186">
            <v>0.97534246575342465</v>
          </cell>
          <cell r="BA186">
            <v>0.8794520547945206</v>
          </cell>
          <cell r="BB186">
            <v>0.97534246575342465</v>
          </cell>
          <cell r="BC186">
            <v>0.97534246575342465</v>
          </cell>
          <cell r="BD186">
            <v>0.97534246575342465</v>
          </cell>
          <cell r="BE186">
            <v>0.95484931506849302</v>
          </cell>
        </row>
        <row r="187">
          <cell r="AF187">
            <v>0.95616438356164379</v>
          </cell>
          <cell r="AG187">
            <v>0.97534246575342465</v>
          </cell>
          <cell r="AH187">
            <v>0.97534246575342465</v>
          </cell>
          <cell r="AI187">
            <v>0.97534246575342465</v>
          </cell>
          <cell r="AJ187">
            <v>0.97534246575342465</v>
          </cell>
          <cell r="AK187">
            <v>0.97534246575342465</v>
          </cell>
          <cell r="AL187">
            <v>0.97534246575342465</v>
          </cell>
          <cell r="AM187">
            <v>0.97534246575342465</v>
          </cell>
          <cell r="AN187">
            <v>0.97534246575342465</v>
          </cell>
          <cell r="AO187">
            <v>0.97534246575342465</v>
          </cell>
          <cell r="AP187">
            <v>0.97534246575342465</v>
          </cell>
          <cell r="AQ187">
            <v>0.97534246575342465</v>
          </cell>
          <cell r="AR187">
            <v>0.98356164383561639</v>
          </cell>
          <cell r="AS187">
            <v>0.97534246575342465</v>
          </cell>
          <cell r="AT187">
            <v>0.97534246575342465</v>
          </cell>
          <cell r="AU187">
            <v>0.97534246575342465</v>
          </cell>
          <cell r="AV187">
            <v>0.97534246575342465</v>
          </cell>
          <cell r="AW187">
            <v>0.97534246575342465</v>
          </cell>
          <cell r="AX187">
            <v>0.97534246575342465</v>
          </cell>
          <cell r="AY187">
            <v>0.97534246575342465</v>
          </cell>
          <cell r="AZ187">
            <v>0.97534246575342465</v>
          </cell>
          <cell r="BA187">
            <v>0.97534246575342465</v>
          </cell>
          <cell r="BB187">
            <v>0.97534246575342465</v>
          </cell>
          <cell r="BC187">
            <v>0.97534246575342465</v>
          </cell>
          <cell r="BD187">
            <v>0.97534246575342465</v>
          </cell>
          <cell r="BE187">
            <v>0.97490410958904106</v>
          </cell>
        </row>
        <row r="188">
          <cell r="AF188">
            <v>4.3835616438356165E-2</v>
          </cell>
          <cell r="AG188">
            <v>2.4657534246575342E-2</v>
          </cell>
          <cell r="AH188">
            <v>2.4657534246575342E-2</v>
          </cell>
          <cell r="AI188">
            <v>2.4657534246575342E-2</v>
          </cell>
          <cell r="AJ188">
            <v>2.4657534246575342E-2</v>
          </cell>
          <cell r="AK188">
            <v>2.4657534246575342E-2</v>
          </cell>
          <cell r="AL188">
            <v>2.4657534246575342E-2</v>
          </cell>
          <cell r="AM188">
            <v>2.4657534246575342E-2</v>
          </cell>
          <cell r="AN188">
            <v>2.4657534246575342E-2</v>
          </cell>
          <cell r="AO188">
            <v>2.4657534246575342E-2</v>
          </cell>
          <cell r="AP188">
            <v>2.4657534246575342E-2</v>
          </cell>
          <cell r="AQ188">
            <v>2.4657534246575342E-2</v>
          </cell>
          <cell r="AR188">
            <v>1.643835616438356E-2</v>
          </cell>
          <cell r="AS188">
            <v>2.4657534246575342E-2</v>
          </cell>
          <cell r="AT188">
            <v>2.4657534246575342E-2</v>
          </cell>
          <cell r="AU188">
            <v>2.4657534246575342E-2</v>
          </cell>
          <cell r="AV188">
            <v>2.4657534246575342E-2</v>
          </cell>
          <cell r="AW188">
            <v>2.4657534246575342E-2</v>
          </cell>
          <cell r="AX188">
            <v>2.4657534246575342E-2</v>
          </cell>
          <cell r="AY188">
            <v>2.4657534246575342E-2</v>
          </cell>
          <cell r="AZ188">
            <v>2.4657534246575342E-2</v>
          </cell>
          <cell r="BA188">
            <v>2.4657534246575342E-2</v>
          </cell>
          <cell r="BB188">
            <v>2.4657534246575342E-2</v>
          </cell>
          <cell r="BC188">
            <v>2.4657534246575342E-2</v>
          </cell>
          <cell r="BD188">
            <v>2.4657534246575342E-2</v>
          </cell>
          <cell r="BE188">
            <v>2.5095890410958908E-2</v>
          </cell>
        </row>
        <row r="189">
          <cell r="AF189">
            <v>7708.800000000002</v>
          </cell>
          <cell r="AG189">
            <v>7708.800000000002</v>
          </cell>
          <cell r="AH189">
            <v>7708.800000000002</v>
          </cell>
          <cell r="AI189">
            <v>7708.800000000002</v>
          </cell>
          <cell r="AJ189">
            <v>7708.800000000002</v>
          </cell>
          <cell r="AK189">
            <v>7708.800000000002</v>
          </cell>
          <cell r="AL189">
            <v>7708.800000000002</v>
          </cell>
          <cell r="AM189">
            <v>7704</v>
          </cell>
          <cell r="AN189">
            <v>7708.800000000002</v>
          </cell>
          <cell r="AO189">
            <v>7708.800000000002</v>
          </cell>
          <cell r="AP189">
            <v>7708.800000000002</v>
          </cell>
          <cell r="AQ189">
            <v>7708.800000000002</v>
          </cell>
          <cell r="AR189">
            <v>7708.800000000002</v>
          </cell>
          <cell r="AS189">
            <v>7708.800000000002</v>
          </cell>
          <cell r="AT189">
            <v>7704</v>
          </cell>
          <cell r="AU189">
            <v>7708.800000000002</v>
          </cell>
          <cell r="AV189">
            <v>7708.800000000002</v>
          </cell>
          <cell r="AW189">
            <v>7708.800000000002</v>
          </cell>
          <cell r="AX189">
            <v>7708.800000000002</v>
          </cell>
          <cell r="AY189">
            <v>7708.800000000002</v>
          </cell>
          <cell r="AZ189">
            <v>7708.800000000002</v>
          </cell>
          <cell r="BA189">
            <v>7704</v>
          </cell>
          <cell r="BB189">
            <v>7708.800000000002</v>
          </cell>
          <cell r="BC189">
            <v>7708.800000000002</v>
          </cell>
          <cell r="BD189">
            <v>7708.800000000002</v>
          </cell>
          <cell r="BE189">
            <v>7708.2239999999983</v>
          </cell>
        </row>
        <row r="190">
          <cell r="AF190">
            <v>7708.800000000002</v>
          </cell>
          <cell r="AG190">
            <v>7708.800000000002</v>
          </cell>
          <cell r="AH190">
            <v>7708.800000000002</v>
          </cell>
          <cell r="AI190">
            <v>7708.800000000002</v>
          </cell>
          <cell r="AJ190">
            <v>7708.800000000002</v>
          </cell>
          <cell r="AK190">
            <v>7708.800000000002</v>
          </cell>
          <cell r="AL190">
            <v>7708.800000000002</v>
          </cell>
          <cell r="AM190">
            <v>7708.800000000002</v>
          </cell>
          <cell r="AN190">
            <v>7704</v>
          </cell>
          <cell r="AO190">
            <v>7708.800000000002</v>
          </cell>
          <cell r="AP190">
            <v>7708.800000000002</v>
          </cell>
          <cell r="AQ190">
            <v>7708.800000000002</v>
          </cell>
          <cell r="AR190">
            <v>7708.800000000002</v>
          </cell>
          <cell r="AS190">
            <v>7708.800000000002</v>
          </cell>
          <cell r="AT190">
            <v>7708.800000000002</v>
          </cell>
          <cell r="AU190">
            <v>7704</v>
          </cell>
          <cell r="AV190">
            <v>7708.800000000002</v>
          </cell>
          <cell r="AW190">
            <v>7708.800000000002</v>
          </cell>
          <cell r="AX190">
            <v>7708.800000000002</v>
          </cell>
          <cell r="AY190">
            <v>7708.800000000002</v>
          </cell>
          <cell r="AZ190">
            <v>7708.800000000002</v>
          </cell>
          <cell r="BA190">
            <v>7708.800000000002</v>
          </cell>
          <cell r="BB190">
            <v>7704</v>
          </cell>
          <cell r="BC190">
            <v>7708.800000000002</v>
          </cell>
          <cell r="BD190">
            <v>7708.800000000002</v>
          </cell>
          <cell r="BE190">
            <v>7708.2239999999993</v>
          </cell>
        </row>
        <row r="191">
          <cell r="AF191">
            <v>7708.800000000002</v>
          </cell>
          <cell r="AG191">
            <v>15417.600000000004</v>
          </cell>
          <cell r="AH191">
            <v>23126.400000000005</v>
          </cell>
          <cell r="AI191">
            <v>30835.200000000008</v>
          </cell>
          <cell r="AJ191">
            <v>38544.000000000007</v>
          </cell>
          <cell r="AK191">
            <v>46252.80000000001</v>
          </cell>
          <cell r="AL191">
            <v>53961.600000000013</v>
          </cell>
          <cell r="AM191">
            <v>61670.400000000016</v>
          </cell>
          <cell r="AN191">
            <v>69374.400000000023</v>
          </cell>
          <cell r="AO191">
            <v>77083.200000000026</v>
          </cell>
          <cell r="AP191">
            <v>84792.000000000029</v>
          </cell>
          <cell r="AQ191">
            <v>92500.800000000032</v>
          </cell>
          <cell r="AR191">
            <v>100209.60000000003</v>
          </cell>
          <cell r="AS191">
            <v>107918.40000000004</v>
          </cell>
          <cell r="AT191">
            <v>115627.20000000004</v>
          </cell>
          <cell r="AU191">
            <v>123331.20000000004</v>
          </cell>
          <cell r="AV191">
            <v>131040.00000000004</v>
          </cell>
          <cell r="AW191">
            <v>138748.80000000005</v>
          </cell>
          <cell r="AX191">
            <v>146457.60000000003</v>
          </cell>
          <cell r="AY191">
            <v>154166.40000000002</v>
          </cell>
          <cell r="AZ191">
            <v>161875.20000000001</v>
          </cell>
          <cell r="BA191">
            <v>169584</v>
          </cell>
          <cell r="BB191">
            <v>177288</v>
          </cell>
          <cell r="BC191">
            <v>184996.8</v>
          </cell>
          <cell r="BD191">
            <v>192705.59999999998</v>
          </cell>
          <cell r="BE191">
            <v>100208.64000000001</v>
          </cell>
        </row>
        <row r="192">
          <cell r="AF192">
            <v>1051.1999999999982</v>
          </cell>
          <cell r="AG192">
            <v>1051.199999999998</v>
          </cell>
          <cell r="AH192">
            <v>1051.199999999998</v>
          </cell>
          <cell r="AI192">
            <v>1051.199999999998</v>
          </cell>
          <cell r="AJ192">
            <v>1051.199999999998</v>
          </cell>
          <cell r="AK192">
            <v>1051.199999999998</v>
          </cell>
          <cell r="AL192">
            <v>1051.199999999998</v>
          </cell>
          <cell r="AM192">
            <v>1056</v>
          </cell>
          <cell r="AN192">
            <v>1051.199999999998</v>
          </cell>
          <cell r="AO192">
            <v>1051.199999999998</v>
          </cell>
          <cell r="AP192">
            <v>1051.199999999998</v>
          </cell>
          <cell r="AQ192">
            <v>1051.199999999998</v>
          </cell>
          <cell r="AR192">
            <v>1051.1999999999975</v>
          </cell>
          <cell r="AS192">
            <v>1051.199999999998</v>
          </cell>
          <cell r="AT192">
            <v>1056</v>
          </cell>
          <cell r="AU192">
            <v>1051.199999999998</v>
          </cell>
          <cell r="AV192">
            <v>1051.199999999998</v>
          </cell>
          <cell r="AW192">
            <v>1051.199999999998</v>
          </cell>
          <cell r="AX192">
            <v>1051.199999999998</v>
          </cell>
          <cell r="AY192">
            <v>1051.199999999998</v>
          </cell>
          <cell r="AZ192">
            <v>1051.199999999998</v>
          </cell>
          <cell r="BA192">
            <v>1056</v>
          </cell>
          <cell r="BB192">
            <v>1051.199999999998</v>
          </cell>
          <cell r="BC192">
            <v>1051.199999999998</v>
          </cell>
          <cell r="BD192">
            <v>1051.199999999998</v>
          </cell>
          <cell r="BE192">
            <v>1051.7759999999978</v>
          </cell>
        </row>
        <row r="193">
          <cell r="AF193">
            <v>43.799999999999926</v>
          </cell>
          <cell r="AG193">
            <v>43.799999999999912</v>
          </cell>
          <cell r="AH193">
            <v>43.799999999999912</v>
          </cell>
          <cell r="AI193">
            <v>43.799999999999919</v>
          </cell>
          <cell r="AJ193">
            <v>43.799999999999912</v>
          </cell>
          <cell r="AK193">
            <v>43.799999999999912</v>
          </cell>
          <cell r="AL193">
            <v>43.799999999999912</v>
          </cell>
          <cell r="AM193">
            <v>44</v>
          </cell>
          <cell r="AN193">
            <v>43.799999999999912</v>
          </cell>
          <cell r="AO193">
            <v>43.799999999999912</v>
          </cell>
          <cell r="AP193">
            <v>43.799999999999919</v>
          </cell>
          <cell r="AQ193">
            <v>43.799999999999912</v>
          </cell>
          <cell r="AR193">
            <v>43.799999999999905</v>
          </cell>
          <cell r="AS193">
            <v>43.799999999999912</v>
          </cell>
          <cell r="AT193">
            <v>44</v>
          </cell>
          <cell r="AU193">
            <v>43.799999999999912</v>
          </cell>
          <cell r="AV193">
            <v>43.799999999999912</v>
          </cell>
          <cell r="AW193">
            <v>43.799999999999912</v>
          </cell>
          <cell r="AX193">
            <v>43.799999999999919</v>
          </cell>
          <cell r="AY193">
            <v>43.799999999999912</v>
          </cell>
          <cell r="AZ193">
            <v>43.799999999999912</v>
          </cell>
          <cell r="BA193">
            <v>44</v>
          </cell>
          <cell r="BB193">
            <v>43.799999999999912</v>
          </cell>
          <cell r="BC193">
            <v>43.799999999999912</v>
          </cell>
          <cell r="BD193">
            <v>43.799999999999912</v>
          </cell>
          <cell r="BE193">
            <v>43.823999999999941</v>
          </cell>
        </row>
        <row r="194">
          <cell r="AF194">
            <v>307.19999999999817</v>
          </cell>
          <cell r="AG194">
            <v>835.19999999999789</v>
          </cell>
          <cell r="AH194">
            <v>835.19999999999789</v>
          </cell>
          <cell r="AI194">
            <v>331.19999999999806</v>
          </cell>
          <cell r="AJ194">
            <v>835.19999999999789</v>
          </cell>
          <cell r="AK194">
            <v>835.19999999999789</v>
          </cell>
          <cell r="AL194">
            <v>835.19999999999789</v>
          </cell>
          <cell r="AM194">
            <v>0</v>
          </cell>
          <cell r="AN194">
            <v>835.19999999999789</v>
          </cell>
          <cell r="AO194">
            <v>835.19999999999789</v>
          </cell>
          <cell r="AP194">
            <v>331.19999999999806</v>
          </cell>
          <cell r="AQ194">
            <v>835.19999999999789</v>
          </cell>
          <cell r="AR194">
            <v>907.19999999999766</v>
          </cell>
          <cell r="AS194">
            <v>835.19999999999789</v>
          </cell>
          <cell r="AT194">
            <v>0</v>
          </cell>
          <cell r="AU194">
            <v>835.19999999999789</v>
          </cell>
          <cell r="AV194">
            <v>835.19999999999789</v>
          </cell>
          <cell r="AW194">
            <v>835.19999999999789</v>
          </cell>
          <cell r="AX194">
            <v>331.19999999999806</v>
          </cell>
          <cell r="AY194">
            <v>835.19999999999789</v>
          </cell>
          <cell r="AZ194">
            <v>835.19999999999789</v>
          </cell>
          <cell r="BA194">
            <v>0</v>
          </cell>
          <cell r="BB194">
            <v>835.19999999999789</v>
          </cell>
          <cell r="BC194">
            <v>835.19999999999789</v>
          </cell>
          <cell r="BD194">
            <v>835.19999999999789</v>
          </cell>
          <cell r="BE194">
            <v>656.25599999999804</v>
          </cell>
        </row>
        <row r="195">
          <cell r="AF195">
            <v>12.799999999999924</v>
          </cell>
          <cell r="AG195">
            <v>34.799999999999912</v>
          </cell>
          <cell r="AH195">
            <v>34.799999999999912</v>
          </cell>
          <cell r="AI195">
            <v>13.799999999999919</v>
          </cell>
          <cell r="AJ195">
            <v>34.799999999999912</v>
          </cell>
          <cell r="AK195">
            <v>34.799999999999912</v>
          </cell>
          <cell r="AL195">
            <v>34.799999999999912</v>
          </cell>
          <cell r="AM195">
            <v>0</v>
          </cell>
          <cell r="AN195">
            <v>34.799999999999912</v>
          </cell>
          <cell r="AO195">
            <v>34.799999999999912</v>
          </cell>
          <cell r="AP195">
            <v>13.799999999999919</v>
          </cell>
          <cell r="AQ195">
            <v>34.799999999999912</v>
          </cell>
          <cell r="AR195">
            <v>37.799999999999905</v>
          </cell>
          <cell r="AS195">
            <v>34.799999999999912</v>
          </cell>
          <cell r="AT195">
            <v>0</v>
          </cell>
          <cell r="AU195">
            <v>34.799999999999912</v>
          </cell>
          <cell r="AV195">
            <v>34.799999999999912</v>
          </cell>
          <cell r="AW195">
            <v>34.799999999999912</v>
          </cell>
          <cell r="AX195">
            <v>13.799999999999919</v>
          </cell>
          <cell r="AY195">
            <v>34.799999999999912</v>
          </cell>
          <cell r="AZ195">
            <v>34.799999999999912</v>
          </cell>
          <cell r="BA195">
            <v>0</v>
          </cell>
          <cell r="BB195">
            <v>34.799999999999912</v>
          </cell>
          <cell r="BC195">
            <v>34.799999999999912</v>
          </cell>
          <cell r="BD195">
            <v>34.799999999999912</v>
          </cell>
          <cell r="BE195">
            <v>27.343999999999923</v>
          </cell>
        </row>
        <row r="196">
          <cell r="AF196">
            <v>360</v>
          </cell>
          <cell r="AG196">
            <v>0</v>
          </cell>
          <cell r="AH196">
            <v>0</v>
          </cell>
          <cell r="AI196">
            <v>504</v>
          </cell>
          <cell r="AJ196">
            <v>0</v>
          </cell>
          <cell r="AK196">
            <v>0</v>
          </cell>
          <cell r="AL196">
            <v>0</v>
          </cell>
          <cell r="AM196">
            <v>840</v>
          </cell>
          <cell r="AN196">
            <v>0</v>
          </cell>
          <cell r="AO196">
            <v>0</v>
          </cell>
          <cell r="AP196">
            <v>504</v>
          </cell>
          <cell r="AQ196">
            <v>0</v>
          </cell>
          <cell r="AR196">
            <v>0</v>
          </cell>
          <cell r="AS196">
            <v>0</v>
          </cell>
          <cell r="AT196">
            <v>840</v>
          </cell>
          <cell r="AU196">
            <v>0</v>
          </cell>
          <cell r="AV196">
            <v>0</v>
          </cell>
          <cell r="AW196">
            <v>0</v>
          </cell>
          <cell r="AX196">
            <v>504</v>
          </cell>
          <cell r="AY196">
            <v>0</v>
          </cell>
          <cell r="AZ196">
            <v>0</v>
          </cell>
          <cell r="BA196">
            <v>840</v>
          </cell>
          <cell r="BB196">
            <v>0</v>
          </cell>
          <cell r="BC196">
            <v>0</v>
          </cell>
          <cell r="BD196">
            <v>0</v>
          </cell>
          <cell r="BE196">
            <v>175.68</v>
          </cell>
        </row>
        <row r="197">
          <cell r="AF197">
            <v>15</v>
          </cell>
          <cell r="AG197">
            <v>0</v>
          </cell>
          <cell r="AH197">
            <v>0</v>
          </cell>
          <cell r="AI197">
            <v>21</v>
          </cell>
          <cell r="AJ197">
            <v>0</v>
          </cell>
          <cell r="AK197">
            <v>0</v>
          </cell>
          <cell r="AL197">
            <v>0</v>
          </cell>
          <cell r="AM197">
            <v>35</v>
          </cell>
          <cell r="AN197">
            <v>0</v>
          </cell>
          <cell r="AO197">
            <v>0</v>
          </cell>
          <cell r="AP197">
            <v>21</v>
          </cell>
          <cell r="AQ197">
            <v>0</v>
          </cell>
          <cell r="AR197">
            <v>0</v>
          </cell>
          <cell r="AS197">
            <v>0</v>
          </cell>
          <cell r="AT197">
            <v>35</v>
          </cell>
          <cell r="AU197">
            <v>0</v>
          </cell>
          <cell r="AV197">
            <v>0</v>
          </cell>
          <cell r="AW197">
            <v>0</v>
          </cell>
          <cell r="AX197">
            <v>21</v>
          </cell>
          <cell r="AY197">
            <v>0</v>
          </cell>
          <cell r="AZ197">
            <v>0</v>
          </cell>
          <cell r="BA197">
            <v>35</v>
          </cell>
          <cell r="BB197">
            <v>0</v>
          </cell>
          <cell r="BC197">
            <v>0</v>
          </cell>
          <cell r="BD197">
            <v>0</v>
          </cell>
          <cell r="BE197">
            <v>7.32</v>
          </cell>
        </row>
        <row r="198">
          <cell r="AF198">
            <v>4.1095890410958902E-2</v>
          </cell>
          <cell r="AG198">
            <v>0</v>
          </cell>
          <cell r="AH198">
            <v>0</v>
          </cell>
          <cell r="AI198">
            <v>5.7534246575342465E-2</v>
          </cell>
          <cell r="AJ198">
            <v>0</v>
          </cell>
          <cell r="AK198">
            <v>0</v>
          </cell>
          <cell r="AL198">
            <v>0</v>
          </cell>
          <cell r="AM198">
            <v>9.5890410958904104E-2</v>
          </cell>
          <cell r="AN198">
            <v>0</v>
          </cell>
          <cell r="AO198">
            <v>0</v>
          </cell>
          <cell r="AP198">
            <v>5.7534246575342465E-2</v>
          </cell>
          <cell r="AQ198">
            <v>0</v>
          </cell>
          <cell r="AR198">
            <v>0</v>
          </cell>
          <cell r="AS198">
            <v>0</v>
          </cell>
          <cell r="AT198">
            <v>9.5890410958904104E-2</v>
          </cell>
          <cell r="AU198">
            <v>0</v>
          </cell>
          <cell r="AV198">
            <v>0</v>
          </cell>
          <cell r="AW198">
            <v>0</v>
          </cell>
          <cell r="AX198">
            <v>5.7534246575342465E-2</v>
          </cell>
          <cell r="AY198">
            <v>0</v>
          </cell>
          <cell r="AZ198">
            <v>0</v>
          </cell>
          <cell r="BA198">
            <v>9.5890410958904104E-2</v>
          </cell>
          <cell r="BB198">
            <v>0</v>
          </cell>
          <cell r="BC198">
            <v>0</v>
          </cell>
          <cell r="BD198">
            <v>0</v>
          </cell>
          <cell r="BE198">
            <v>2.0054794520547942E-2</v>
          </cell>
        </row>
        <row r="199">
          <cell r="AF199">
            <v>384</v>
          </cell>
          <cell r="AG199">
            <v>216</v>
          </cell>
          <cell r="AH199">
            <v>216</v>
          </cell>
          <cell r="AI199">
            <v>216</v>
          </cell>
          <cell r="AJ199">
            <v>216</v>
          </cell>
          <cell r="AK199">
            <v>216</v>
          </cell>
          <cell r="AL199">
            <v>216</v>
          </cell>
          <cell r="AM199">
            <v>216</v>
          </cell>
          <cell r="AN199">
            <v>216</v>
          </cell>
          <cell r="AO199">
            <v>216</v>
          </cell>
          <cell r="AP199">
            <v>216</v>
          </cell>
          <cell r="AQ199">
            <v>216</v>
          </cell>
          <cell r="AR199">
            <v>144</v>
          </cell>
          <cell r="AS199">
            <v>216</v>
          </cell>
          <cell r="AT199">
            <v>216</v>
          </cell>
          <cell r="AU199">
            <v>216</v>
          </cell>
          <cell r="AV199">
            <v>216</v>
          </cell>
          <cell r="AW199">
            <v>216</v>
          </cell>
          <cell r="AX199">
            <v>216</v>
          </cell>
          <cell r="AY199">
            <v>216</v>
          </cell>
          <cell r="AZ199">
            <v>216</v>
          </cell>
          <cell r="BA199">
            <v>216</v>
          </cell>
          <cell r="BB199">
            <v>216</v>
          </cell>
          <cell r="BC199">
            <v>216</v>
          </cell>
          <cell r="BD199">
            <v>216</v>
          </cell>
          <cell r="BE199">
            <v>219.84</v>
          </cell>
        </row>
        <row r="200">
          <cell r="AF200">
            <v>16</v>
          </cell>
          <cell r="AG200">
            <v>9</v>
          </cell>
          <cell r="AH200">
            <v>9</v>
          </cell>
          <cell r="AI200">
            <v>9</v>
          </cell>
          <cell r="AJ200">
            <v>9</v>
          </cell>
          <cell r="AK200">
            <v>9</v>
          </cell>
          <cell r="AL200">
            <v>9</v>
          </cell>
          <cell r="AM200">
            <v>9</v>
          </cell>
          <cell r="AN200">
            <v>9</v>
          </cell>
          <cell r="AO200">
            <v>9</v>
          </cell>
          <cell r="AP200">
            <v>9</v>
          </cell>
          <cell r="AQ200">
            <v>9</v>
          </cell>
          <cell r="AR200">
            <v>9</v>
          </cell>
          <cell r="AS200">
            <v>9</v>
          </cell>
          <cell r="AT200">
            <v>9</v>
          </cell>
          <cell r="AU200">
            <v>9</v>
          </cell>
          <cell r="AV200">
            <v>9</v>
          </cell>
          <cell r="AW200">
            <v>9</v>
          </cell>
          <cell r="AX200">
            <v>9</v>
          </cell>
          <cell r="AY200">
            <v>9</v>
          </cell>
          <cell r="AZ200">
            <v>9</v>
          </cell>
          <cell r="BA200">
            <v>9</v>
          </cell>
          <cell r="BB200">
            <v>9</v>
          </cell>
          <cell r="BC200">
            <v>9</v>
          </cell>
          <cell r="BD200">
            <v>9</v>
          </cell>
          <cell r="BE200">
            <v>9.2799999999999994</v>
          </cell>
        </row>
        <row r="201">
          <cell r="AF201">
            <v>744</v>
          </cell>
          <cell r="AG201">
            <v>216</v>
          </cell>
          <cell r="AH201">
            <v>216</v>
          </cell>
          <cell r="AI201">
            <v>720</v>
          </cell>
          <cell r="AJ201">
            <v>216</v>
          </cell>
          <cell r="AK201">
            <v>216</v>
          </cell>
          <cell r="AL201">
            <v>216</v>
          </cell>
          <cell r="AM201">
            <v>1056</v>
          </cell>
          <cell r="AN201">
            <v>216</v>
          </cell>
          <cell r="AO201">
            <v>216</v>
          </cell>
          <cell r="AP201">
            <v>720</v>
          </cell>
          <cell r="AQ201">
            <v>216</v>
          </cell>
          <cell r="AR201">
            <v>144</v>
          </cell>
          <cell r="AS201">
            <v>216</v>
          </cell>
          <cell r="AT201">
            <v>1056</v>
          </cell>
          <cell r="AU201">
            <v>216</v>
          </cell>
          <cell r="AV201">
            <v>216</v>
          </cell>
          <cell r="AW201">
            <v>216</v>
          </cell>
          <cell r="AX201">
            <v>720</v>
          </cell>
          <cell r="AY201">
            <v>216</v>
          </cell>
          <cell r="AZ201">
            <v>216</v>
          </cell>
          <cell r="BA201">
            <v>1056</v>
          </cell>
          <cell r="BB201">
            <v>216</v>
          </cell>
          <cell r="BC201">
            <v>216</v>
          </cell>
          <cell r="BD201">
            <v>216</v>
          </cell>
          <cell r="BE201">
            <v>395.52</v>
          </cell>
        </row>
        <row r="202">
          <cell r="AF202">
            <v>31</v>
          </cell>
          <cell r="AG202">
            <v>9</v>
          </cell>
          <cell r="AH202">
            <v>9</v>
          </cell>
          <cell r="AI202">
            <v>30</v>
          </cell>
          <cell r="AJ202">
            <v>9</v>
          </cell>
          <cell r="AK202">
            <v>9</v>
          </cell>
          <cell r="AL202">
            <v>9</v>
          </cell>
          <cell r="AM202">
            <v>44</v>
          </cell>
          <cell r="AN202">
            <v>9</v>
          </cell>
          <cell r="AO202">
            <v>9</v>
          </cell>
          <cell r="AP202">
            <v>30</v>
          </cell>
          <cell r="AQ202">
            <v>9</v>
          </cell>
          <cell r="AR202">
            <v>6</v>
          </cell>
          <cell r="AS202">
            <v>9</v>
          </cell>
          <cell r="AT202">
            <v>44</v>
          </cell>
          <cell r="AU202">
            <v>9</v>
          </cell>
          <cell r="AV202">
            <v>9</v>
          </cell>
          <cell r="AW202">
            <v>9</v>
          </cell>
          <cell r="AX202">
            <v>30</v>
          </cell>
          <cell r="AY202">
            <v>9</v>
          </cell>
          <cell r="AZ202">
            <v>9</v>
          </cell>
          <cell r="BA202">
            <v>44</v>
          </cell>
          <cell r="BB202">
            <v>9</v>
          </cell>
          <cell r="BC202">
            <v>9</v>
          </cell>
          <cell r="BD202">
            <v>9</v>
          </cell>
          <cell r="BE202">
            <v>16.48</v>
          </cell>
        </row>
        <row r="203"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F204">
            <v>8</v>
          </cell>
          <cell r="AG204">
            <v>6</v>
          </cell>
          <cell r="AH204">
            <v>3</v>
          </cell>
          <cell r="AI204">
            <v>3</v>
          </cell>
          <cell r="AJ204">
            <v>3</v>
          </cell>
          <cell r="AK204">
            <v>3</v>
          </cell>
          <cell r="AL204">
            <v>3</v>
          </cell>
          <cell r="AM204">
            <v>3</v>
          </cell>
          <cell r="AN204">
            <v>3</v>
          </cell>
          <cell r="AO204">
            <v>3</v>
          </cell>
          <cell r="AP204">
            <v>3</v>
          </cell>
          <cell r="AQ204">
            <v>3</v>
          </cell>
          <cell r="AR204">
            <v>3</v>
          </cell>
          <cell r="AS204">
            <v>3</v>
          </cell>
          <cell r="AT204">
            <v>3</v>
          </cell>
          <cell r="AU204">
            <v>3</v>
          </cell>
          <cell r="AV204">
            <v>3</v>
          </cell>
          <cell r="AW204">
            <v>3</v>
          </cell>
          <cell r="AX204">
            <v>3</v>
          </cell>
          <cell r="AY204">
            <v>3</v>
          </cell>
          <cell r="AZ204">
            <v>3</v>
          </cell>
          <cell r="BA204">
            <v>3</v>
          </cell>
          <cell r="BB204">
            <v>3</v>
          </cell>
          <cell r="BC204">
            <v>3</v>
          </cell>
          <cell r="BD204">
            <v>3</v>
          </cell>
          <cell r="BE204">
            <v>3.32</v>
          </cell>
        </row>
        <row r="205">
          <cell r="AF205">
            <v>12</v>
          </cell>
          <cell r="AG205">
            <v>12</v>
          </cell>
          <cell r="AH205">
            <v>12</v>
          </cell>
          <cell r="AI205">
            <v>12</v>
          </cell>
          <cell r="AJ205">
            <v>12</v>
          </cell>
          <cell r="AK205">
            <v>12</v>
          </cell>
          <cell r="AL205">
            <v>12</v>
          </cell>
          <cell r="AM205">
            <v>12</v>
          </cell>
          <cell r="AN205">
            <v>12</v>
          </cell>
          <cell r="AO205">
            <v>12</v>
          </cell>
          <cell r="AP205">
            <v>12</v>
          </cell>
          <cell r="AQ205">
            <v>12</v>
          </cell>
          <cell r="AR205">
            <v>12</v>
          </cell>
          <cell r="AS205">
            <v>12</v>
          </cell>
          <cell r="AT205">
            <v>12</v>
          </cell>
          <cell r="AU205">
            <v>12</v>
          </cell>
          <cell r="AV205">
            <v>12</v>
          </cell>
          <cell r="AW205">
            <v>12</v>
          </cell>
          <cell r="AX205">
            <v>12</v>
          </cell>
          <cell r="AY205">
            <v>12</v>
          </cell>
          <cell r="AZ205">
            <v>12</v>
          </cell>
          <cell r="BA205">
            <v>12</v>
          </cell>
          <cell r="BB205">
            <v>12</v>
          </cell>
          <cell r="BC205">
            <v>12</v>
          </cell>
          <cell r="BD205">
            <v>12</v>
          </cell>
          <cell r="BE205">
            <v>12</v>
          </cell>
        </row>
        <row r="206">
          <cell r="AF206">
            <v>6</v>
          </cell>
          <cell r="AG206">
            <v>6</v>
          </cell>
          <cell r="AH206">
            <v>6</v>
          </cell>
          <cell r="AI206">
            <v>6</v>
          </cell>
          <cell r="AJ206">
            <v>6</v>
          </cell>
          <cell r="AK206">
            <v>6</v>
          </cell>
          <cell r="AL206">
            <v>6</v>
          </cell>
          <cell r="AM206">
            <v>6</v>
          </cell>
          <cell r="AN206">
            <v>6</v>
          </cell>
          <cell r="AO206">
            <v>6</v>
          </cell>
          <cell r="AP206">
            <v>6</v>
          </cell>
          <cell r="AQ206">
            <v>6</v>
          </cell>
          <cell r="AR206">
            <v>6</v>
          </cell>
          <cell r="AS206">
            <v>6</v>
          </cell>
          <cell r="AT206">
            <v>6</v>
          </cell>
          <cell r="AU206">
            <v>6</v>
          </cell>
          <cell r="AV206">
            <v>6</v>
          </cell>
          <cell r="AW206">
            <v>6</v>
          </cell>
          <cell r="AX206">
            <v>6</v>
          </cell>
          <cell r="AY206">
            <v>6</v>
          </cell>
          <cell r="AZ206">
            <v>6</v>
          </cell>
          <cell r="BA206">
            <v>6</v>
          </cell>
          <cell r="BB206">
            <v>6</v>
          </cell>
          <cell r="BC206">
            <v>6</v>
          </cell>
          <cell r="BD206">
            <v>6</v>
          </cell>
          <cell r="BE206">
            <v>6</v>
          </cell>
        </row>
        <row r="207">
          <cell r="AF207">
            <v>6</v>
          </cell>
          <cell r="AG207">
            <v>6</v>
          </cell>
          <cell r="AH207">
            <v>6</v>
          </cell>
          <cell r="AI207">
            <v>6</v>
          </cell>
          <cell r="AJ207">
            <v>6</v>
          </cell>
          <cell r="AK207">
            <v>6</v>
          </cell>
          <cell r="AL207">
            <v>6</v>
          </cell>
          <cell r="AM207">
            <v>6</v>
          </cell>
          <cell r="AN207">
            <v>6</v>
          </cell>
          <cell r="AO207">
            <v>6</v>
          </cell>
          <cell r="AP207">
            <v>6</v>
          </cell>
          <cell r="AQ207">
            <v>6</v>
          </cell>
          <cell r="AR207">
            <v>6</v>
          </cell>
          <cell r="AS207">
            <v>6</v>
          </cell>
          <cell r="AT207">
            <v>6</v>
          </cell>
          <cell r="AU207">
            <v>6</v>
          </cell>
          <cell r="AV207">
            <v>6</v>
          </cell>
          <cell r="AW207">
            <v>6</v>
          </cell>
          <cell r="AX207">
            <v>6</v>
          </cell>
          <cell r="AY207">
            <v>6</v>
          </cell>
          <cell r="AZ207">
            <v>6</v>
          </cell>
          <cell r="BA207">
            <v>6</v>
          </cell>
          <cell r="BB207">
            <v>6</v>
          </cell>
          <cell r="BC207">
            <v>6</v>
          </cell>
          <cell r="BD207">
            <v>6</v>
          </cell>
          <cell r="BE207">
            <v>6</v>
          </cell>
        </row>
        <row r="208"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F209">
            <v>429</v>
          </cell>
          <cell r="AG209">
            <v>429</v>
          </cell>
          <cell r="AH209">
            <v>429</v>
          </cell>
          <cell r="AI209">
            <v>429</v>
          </cell>
          <cell r="AJ209">
            <v>429</v>
          </cell>
          <cell r="AK209">
            <v>429</v>
          </cell>
          <cell r="AL209">
            <v>429</v>
          </cell>
          <cell r="AM209">
            <v>429</v>
          </cell>
          <cell r="AN209">
            <v>429</v>
          </cell>
          <cell r="AO209">
            <v>429</v>
          </cell>
          <cell r="AP209">
            <v>429</v>
          </cell>
          <cell r="AQ209">
            <v>429</v>
          </cell>
          <cell r="AR209">
            <v>429</v>
          </cell>
          <cell r="AS209">
            <v>429</v>
          </cell>
          <cell r="AT209">
            <v>429</v>
          </cell>
          <cell r="AU209">
            <v>429</v>
          </cell>
          <cell r="AV209">
            <v>429</v>
          </cell>
          <cell r="AW209">
            <v>429</v>
          </cell>
          <cell r="AX209">
            <v>429</v>
          </cell>
          <cell r="AY209">
            <v>429</v>
          </cell>
          <cell r="AZ209">
            <v>429</v>
          </cell>
          <cell r="BA209">
            <v>429</v>
          </cell>
          <cell r="BB209">
            <v>429</v>
          </cell>
          <cell r="BC209">
            <v>429</v>
          </cell>
          <cell r="BD209">
            <v>429</v>
          </cell>
          <cell r="BE209">
            <v>429</v>
          </cell>
        </row>
        <row r="230">
          <cell r="AD230">
            <v>1</v>
          </cell>
          <cell r="AE230">
            <v>2</v>
          </cell>
          <cell r="AF230">
            <v>3</v>
          </cell>
          <cell r="AG230">
            <v>4</v>
          </cell>
          <cell r="AH230">
            <v>5</v>
          </cell>
          <cell r="AI230">
            <v>6</v>
          </cell>
          <cell r="AJ230">
            <v>7</v>
          </cell>
          <cell r="AK230">
            <v>8</v>
          </cell>
          <cell r="AL230">
            <v>9</v>
          </cell>
          <cell r="AM230">
            <v>10</v>
          </cell>
          <cell r="AN230">
            <v>11</v>
          </cell>
          <cell r="AO230">
            <v>12</v>
          </cell>
          <cell r="AP230">
            <v>13</v>
          </cell>
          <cell r="AQ230">
            <v>14</v>
          </cell>
          <cell r="AR230">
            <v>15</v>
          </cell>
          <cell r="AS230">
            <v>16</v>
          </cell>
          <cell r="AT230">
            <v>17</v>
          </cell>
          <cell r="AU230">
            <v>18</v>
          </cell>
        </row>
        <row r="231">
          <cell r="AD231" t="str">
            <v>CAPACITY FACTOR SCHEDULE (RESTATED)</v>
          </cell>
        </row>
        <row r="232">
          <cell r="AE232" t="str">
            <v>Month</v>
          </cell>
          <cell r="AF232" t="str">
            <v xml:space="preserve">JAN </v>
          </cell>
          <cell r="AG232" t="str">
            <v>FEB</v>
          </cell>
          <cell r="AH232" t="str">
            <v>MAR</v>
          </cell>
          <cell r="AI232" t="str">
            <v>APR</v>
          </cell>
          <cell r="AJ232" t="str">
            <v>MAY</v>
          </cell>
          <cell r="AK232" t="str">
            <v>JUN</v>
          </cell>
          <cell r="AL232" t="str">
            <v>JUL</v>
          </cell>
          <cell r="AM232" t="str">
            <v>AUG</v>
          </cell>
          <cell r="AN232" t="str">
            <v>SEP</v>
          </cell>
          <cell r="AO232" t="str">
            <v>OCT</v>
          </cell>
          <cell r="AP232" t="str">
            <v>NOV</v>
          </cell>
          <cell r="AQ232" t="str">
            <v>DEC</v>
          </cell>
          <cell r="AR232" t="str">
            <v>QTR 1</v>
          </cell>
          <cell r="AS232" t="str">
            <v>QTR 2</v>
          </cell>
          <cell r="AT232" t="str">
            <v>QTR 3</v>
          </cell>
          <cell r="AU232" t="str">
            <v>QTR 4</v>
          </cell>
        </row>
        <row r="233">
          <cell r="AC233">
            <v>1</v>
          </cell>
          <cell r="AD233">
            <v>2002</v>
          </cell>
          <cell r="AE233" t="str">
            <v>Year 1</v>
          </cell>
          <cell r="AF233">
            <v>0.88</v>
          </cell>
          <cell r="AG233">
            <v>0.88</v>
          </cell>
          <cell r="AH233">
            <v>0.88</v>
          </cell>
          <cell r="AI233">
            <v>0.88</v>
          </cell>
          <cell r="AJ233">
            <v>0.88</v>
          </cell>
          <cell r="AK233">
            <v>0.88</v>
          </cell>
          <cell r="AL233">
            <v>0.88</v>
          </cell>
          <cell r="AM233">
            <v>0.88</v>
          </cell>
          <cell r="AN233">
            <v>0.88</v>
          </cell>
          <cell r="AO233">
            <v>0.88</v>
          </cell>
          <cell r="AP233">
            <v>0.88</v>
          </cell>
          <cell r="AQ233">
            <v>0.88</v>
          </cell>
          <cell r="AR233">
            <v>0.88</v>
          </cell>
          <cell r="AS233">
            <v>0.88</v>
          </cell>
          <cell r="AT233">
            <v>0.88</v>
          </cell>
          <cell r="AU233">
            <v>0.88</v>
          </cell>
        </row>
        <row r="234">
          <cell r="AC234">
            <v>2</v>
          </cell>
          <cell r="AD234">
            <v>2003</v>
          </cell>
          <cell r="AE234" t="str">
            <v>Year 2</v>
          </cell>
          <cell r="AF234">
            <v>0.88</v>
          </cell>
          <cell r="AG234">
            <v>0.88</v>
          </cell>
          <cell r="AH234">
            <v>0.88</v>
          </cell>
          <cell r="AI234">
            <v>0.88</v>
          </cell>
          <cell r="AJ234">
            <v>0.88</v>
          </cell>
          <cell r="AK234">
            <v>0.88</v>
          </cell>
          <cell r="AL234">
            <v>0.88</v>
          </cell>
          <cell r="AM234">
            <v>0.88</v>
          </cell>
          <cell r="AN234">
            <v>0.88</v>
          </cell>
          <cell r="AO234">
            <v>0.88</v>
          </cell>
          <cell r="AP234">
            <v>0.88</v>
          </cell>
          <cell r="AQ234">
            <v>0.88</v>
          </cell>
          <cell r="AR234">
            <v>0.88</v>
          </cell>
          <cell r="AS234">
            <v>0.88</v>
          </cell>
          <cell r="AT234">
            <v>0.88</v>
          </cell>
          <cell r="AU234">
            <v>0.88</v>
          </cell>
        </row>
        <row r="235">
          <cell r="AC235">
            <v>3</v>
          </cell>
          <cell r="AD235">
            <v>2004</v>
          </cell>
          <cell r="AE235" t="str">
            <v>Year 3</v>
          </cell>
          <cell r="AF235">
            <v>0.88</v>
          </cell>
          <cell r="AG235">
            <v>0.88</v>
          </cell>
          <cell r="AH235">
            <v>0.88</v>
          </cell>
          <cell r="AI235">
            <v>0.88</v>
          </cell>
          <cell r="AJ235">
            <v>0.88</v>
          </cell>
          <cell r="AK235">
            <v>0.88</v>
          </cell>
          <cell r="AL235">
            <v>0.88</v>
          </cell>
          <cell r="AM235">
            <v>0.88</v>
          </cell>
          <cell r="AN235">
            <v>0.88</v>
          </cell>
          <cell r="AO235">
            <v>0.88</v>
          </cell>
          <cell r="AP235">
            <v>0.88</v>
          </cell>
          <cell r="AQ235">
            <v>0.88</v>
          </cell>
          <cell r="AR235">
            <v>0.88</v>
          </cell>
          <cell r="AS235">
            <v>0.88</v>
          </cell>
          <cell r="AT235">
            <v>0.88</v>
          </cell>
          <cell r="AU235">
            <v>0.88</v>
          </cell>
        </row>
        <row r="236">
          <cell r="AC236">
            <v>4</v>
          </cell>
          <cell r="AD236">
            <v>2005</v>
          </cell>
          <cell r="AE236" t="str">
            <v>Year 4</v>
          </cell>
          <cell r="AF236">
            <v>0.88</v>
          </cell>
          <cell r="AG236">
            <v>0.88</v>
          </cell>
          <cell r="AH236">
            <v>0.88</v>
          </cell>
          <cell r="AI236">
            <v>0.88</v>
          </cell>
          <cell r="AJ236">
            <v>0.88</v>
          </cell>
          <cell r="AK236">
            <v>0.88</v>
          </cell>
          <cell r="AL236">
            <v>0.88</v>
          </cell>
          <cell r="AM236">
            <v>0.88</v>
          </cell>
          <cell r="AN236">
            <v>0.88</v>
          </cell>
          <cell r="AO236">
            <v>0.88</v>
          </cell>
          <cell r="AP236">
            <v>0.88</v>
          </cell>
          <cell r="AQ236">
            <v>0.88</v>
          </cell>
          <cell r="AR236">
            <v>0.88</v>
          </cell>
          <cell r="AS236">
            <v>0.88</v>
          </cell>
          <cell r="AT236">
            <v>0.88</v>
          </cell>
          <cell r="AU236">
            <v>0.88</v>
          </cell>
        </row>
        <row r="237">
          <cell r="AC237">
            <v>5</v>
          </cell>
          <cell r="AD237">
            <v>2006</v>
          </cell>
          <cell r="AE237" t="str">
            <v>Year 5</v>
          </cell>
          <cell r="AF237">
            <v>0.88</v>
          </cell>
          <cell r="AG237">
            <v>0.88</v>
          </cell>
          <cell r="AH237">
            <v>0.88</v>
          </cell>
          <cell r="AI237">
            <v>0.88</v>
          </cell>
          <cell r="AJ237">
            <v>0.88</v>
          </cell>
          <cell r="AK237">
            <v>0.88</v>
          </cell>
          <cell r="AL237">
            <v>0.88</v>
          </cell>
          <cell r="AM237">
            <v>0.88</v>
          </cell>
          <cell r="AN237">
            <v>0.88</v>
          </cell>
          <cell r="AO237">
            <v>0.88</v>
          </cell>
          <cell r="AP237">
            <v>0.88</v>
          </cell>
          <cell r="AQ237">
            <v>0.88</v>
          </cell>
          <cell r="AR237">
            <v>0.88</v>
          </cell>
          <cell r="AS237">
            <v>0.88</v>
          </cell>
          <cell r="AT237">
            <v>0.88</v>
          </cell>
          <cell r="AU237">
            <v>0.88</v>
          </cell>
        </row>
        <row r="238">
          <cell r="AC238">
            <v>6</v>
          </cell>
          <cell r="AD238">
            <v>2007</v>
          </cell>
          <cell r="AE238" t="str">
            <v>Year 6</v>
          </cell>
          <cell r="AF238">
            <v>0.88</v>
          </cell>
          <cell r="AG238">
            <v>0.88</v>
          </cell>
          <cell r="AH238">
            <v>0.88</v>
          </cell>
          <cell r="AI238">
            <v>0.88</v>
          </cell>
          <cell r="AJ238">
            <v>0.88</v>
          </cell>
          <cell r="AK238">
            <v>0.88</v>
          </cell>
          <cell r="AL238">
            <v>0.88</v>
          </cell>
          <cell r="AM238">
            <v>0.88</v>
          </cell>
          <cell r="AN238">
            <v>0.88</v>
          </cell>
          <cell r="AO238">
            <v>0.88</v>
          </cell>
          <cell r="AP238">
            <v>0.88</v>
          </cell>
          <cell r="AQ238">
            <v>0.88</v>
          </cell>
          <cell r="AR238">
            <v>0.88</v>
          </cell>
          <cell r="AS238">
            <v>0.88</v>
          </cell>
          <cell r="AT238">
            <v>0.88</v>
          </cell>
          <cell r="AU238">
            <v>0.88</v>
          </cell>
        </row>
        <row r="239">
          <cell r="AC239">
            <v>7</v>
          </cell>
          <cell r="AD239">
            <v>2008</v>
          </cell>
          <cell r="AE239" t="str">
            <v>Year 7</v>
          </cell>
          <cell r="AF239">
            <v>0.88</v>
          </cell>
          <cell r="AG239">
            <v>0.88</v>
          </cell>
          <cell r="AH239">
            <v>0.88</v>
          </cell>
          <cell r="AI239">
            <v>0.88</v>
          </cell>
          <cell r="AJ239">
            <v>0.88</v>
          </cell>
          <cell r="AK239">
            <v>0.88</v>
          </cell>
          <cell r="AL239">
            <v>0.88</v>
          </cell>
          <cell r="AM239">
            <v>0.88</v>
          </cell>
          <cell r="AN239">
            <v>0.88</v>
          </cell>
          <cell r="AO239">
            <v>0.88</v>
          </cell>
          <cell r="AP239">
            <v>0.88</v>
          </cell>
          <cell r="AQ239">
            <v>0.88</v>
          </cell>
          <cell r="AR239">
            <v>0.88</v>
          </cell>
          <cell r="AS239">
            <v>0.88</v>
          </cell>
          <cell r="AT239">
            <v>0.88</v>
          </cell>
          <cell r="AU239">
            <v>0.88</v>
          </cell>
        </row>
        <row r="240">
          <cell r="AC240">
            <v>8</v>
          </cell>
          <cell r="AD240">
            <v>2009</v>
          </cell>
          <cell r="AE240" t="str">
            <v>Year 8</v>
          </cell>
          <cell r="AF240">
            <v>0.88</v>
          </cell>
          <cell r="AG240">
            <v>0.88</v>
          </cell>
          <cell r="AH240">
            <v>0.88</v>
          </cell>
          <cell r="AI240">
            <v>0.88</v>
          </cell>
          <cell r="AJ240">
            <v>0.88</v>
          </cell>
          <cell r="AK240">
            <v>0.88</v>
          </cell>
          <cell r="AL240">
            <v>0.88</v>
          </cell>
          <cell r="AM240">
            <v>0.88</v>
          </cell>
          <cell r="AN240">
            <v>0.88</v>
          </cell>
          <cell r="AO240">
            <v>0.88</v>
          </cell>
          <cell r="AP240">
            <v>0.88</v>
          </cell>
          <cell r="AQ240">
            <v>0.88</v>
          </cell>
          <cell r="AR240">
            <v>0.88</v>
          </cell>
          <cell r="AS240">
            <v>0.88</v>
          </cell>
          <cell r="AT240">
            <v>0.88</v>
          </cell>
          <cell r="AU240">
            <v>0.88</v>
          </cell>
        </row>
        <row r="241">
          <cell r="AC241">
            <v>9</v>
          </cell>
          <cell r="AD241">
            <v>2010</v>
          </cell>
          <cell r="AE241" t="str">
            <v>Year 9</v>
          </cell>
          <cell r="AF241">
            <v>0.88</v>
          </cell>
          <cell r="AG241">
            <v>0.88</v>
          </cell>
          <cell r="AH241">
            <v>0.88</v>
          </cell>
          <cell r="AI241">
            <v>0.88</v>
          </cell>
          <cell r="AJ241">
            <v>0.88</v>
          </cell>
          <cell r="AK241">
            <v>0.88</v>
          </cell>
          <cell r="AL241">
            <v>0.88</v>
          </cell>
          <cell r="AM241">
            <v>0.88</v>
          </cell>
          <cell r="AN241">
            <v>0.88</v>
          </cell>
          <cell r="AO241">
            <v>0.88</v>
          </cell>
          <cell r="AP241">
            <v>0.88</v>
          </cell>
          <cell r="AQ241">
            <v>0.88</v>
          </cell>
          <cell r="AR241">
            <v>0.88</v>
          </cell>
          <cell r="AS241">
            <v>0.88</v>
          </cell>
          <cell r="AT241">
            <v>0.88</v>
          </cell>
          <cell r="AU241">
            <v>0.88</v>
          </cell>
        </row>
        <row r="242">
          <cell r="AC242">
            <v>10</v>
          </cell>
          <cell r="AD242">
            <v>2011</v>
          </cell>
          <cell r="AE242" t="str">
            <v>Year 10</v>
          </cell>
          <cell r="AF242">
            <v>0.88</v>
          </cell>
          <cell r="AG242">
            <v>0.88</v>
          </cell>
          <cell r="AH242">
            <v>0.88</v>
          </cell>
          <cell r="AI242">
            <v>0.88</v>
          </cell>
          <cell r="AJ242">
            <v>0.88</v>
          </cell>
          <cell r="AK242">
            <v>0.88</v>
          </cell>
          <cell r="AL242">
            <v>0.88</v>
          </cell>
          <cell r="AM242">
            <v>0.88</v>
          </cell>
          <cell r="AN242">
            <v>0.88</v>
          </cell>
          <cell r="AO242">
            <v>0.88</v>
          </cell>
          <cell r="AP242">
            <v>0.88</v>
          </cell>
          <cell r="AQ242">
            <v>0.88</v>
          </cell>
          <cell r="AR242">
            <v>0.88</v>
          </cell>
          <cell r="AS242">
            <v>0.88</v>
          </cell>
          <cell r="AT242">
            <v>0.88</v>
          </cell>
          <cell r="AU242">
            <v>0.88</v>
          </cell>
        </row>
        <row r="243">
          <cell r="AC243">
            <v>11</v>
          </cell>
          <cell r="AD243">
            <v>2012</v>
          </cell>
          <cell r="AE243" t="str">
            <v>Year 11</v>
          </cell>
          <cell r="AF243">
            <v>0.88</v>
          </cell>
          <cell r="AG243">
            <v>0.88</v>
          </cell>
          <cell r="AH243">
            <v>0.88</v>
          </cell>
          <cell r="AI243">
            <v>0.88</v>
          </cell>
          <cell r="AJ243">
            <v>0.88</v>
          </cell>
          <cell r="AK243">
            <v>0.88</v>
          </cell>
          <cell r="AL243">
            <v>0.88</v>
          </cell>
          <cell r="AM243">
            <v>0.88</v>
          </cell>
          <cell r="AN243">
            <v>0.88</v>
          </cell>
          <cell r="AO243">
            <v>0.88</v>
          </cell>
          <cell r="AP243">
            <v>0.88</v>
          </cell>
          <cell r="AQ243">
            <v>0.88</v>
          </cell>
          <cell r="AR243">
            <v>0.88</v>
          </cell>
          <cell r="AS243">
            <v>0.88</v>
          </cell>
          <cell r="AT243">
            <v>0.88</v>
          </cell>
          <cell r="AU243">
            <v>0.88</v>
          </cell>
        </row>
        <row r="244">
          <cell r="AC244">
            <v>12</v>
          </cell>
          <cell r="AD244">
            <v>2013</v>
          </cell>
          <cell r="AE244" t="str">
            <v>Year 12</v>
          </cell>
          <cell r="AF244">
            <v>0.88</v>
          </cell>
          <cell r="AG244">
            <v>0.88</v>
          </cell>
          <cell r="AH244">
            <v>0.88</v>
          </cell>
          <cell r="AI244">
            <v>0.88</v>
          </cell>
          <cell r="AJ244">
            <v>0.88</v>
          </cell>
          <cell r="AK244">
            <v>0.88</v>
          </cell>
          <cell r="AL244">
            <v>0.88</v>
          </cell>
          <cell r="AM244">
            <v>0.88</v>
          </cell>
          <cell r="AN244">
            <v>0.88</v>
          </cell>
          <cell r="AO244">
            <v>0.88</v>
          </cell>
          <cell r="AP244">
            <v>0.88</v>
          </cell>
          <cell r="AQ244">
            <v>0.88</v>
          </cell>
          <cell r="AR244">
            <v>0.88</v>
          </cell>
          <cell r="AS244">
            <v>0.88</v>
          </cell>
          <cell r="AT244">
            <v>0.88</v>
          </cell>
          <cell r="AU244">
            <v>0.88</v>
          </cell>
        </row>
        <row r="245">
          <cell r="AC245">
            <v>13</v>
          </cell>
          <cell r="AD245">
            <v>2014</v>
          </cell>
          <cell r="AE245" t="str">
            <v>Year 13</v>
          </cell>
          <cell r="AF245">
            <v>0.88</v>
          </cell>
          <cell r="AG245">
            <v>0.88</v>
          </cell>
          <cell r="AH245">
            <v>0.88</v>
          </cell>
          <cell r="AI245">
            <v>0.88</v>
          </cell>
          <cell r="AJ245">
            <v>0.88</v>
          </cell>
          <cell r="AK245">
            <v>0.88</v>
          </cell>
          <cell r="AL245">
            <v>0.88</v>
          </cell>
          <cell r="AM245">
            <v>0.88</v>
          </cell>
          <cell r="AN245">
            <v>0.88</v>
          </cell>
          <cell r="AO245">
            <v>0.88</v>
          </cell>
          <cell r="AP245">
            <v>0.88</v>
          </cell>
          <cell r="AQ245">
            <v>0.88</v>
          </cell>
          <cell r="AR245">
            <v>0.88</v>
          </cell>
          <cell r="AS245">
            <v>0.88</v>
          </cell>
          <cell r="AT245">
            <v>0.88</v>
          </cell>
          <cell r="AU245">
            <v>0.88</v>
          </cell>
        </row>
        <row r="246">
          <cell r="AC246">
            <v>14</v>
          </cell>
          <cell r="AD246">
            <v>2015</v>
          </cell>
          <cell r="AE246" t="str">
            <v>Year 14</v>
          </cell>
          <cell r="AF246">
            <v>0.88</v>
          </cell>
          <cell r="AG246">
            <v>0.88</v>
          </cell>
          <cell r="AH246">
            <v>0.88</v>
          </cell>
          <cell r="AI246">
            <v>0.88</v>
          </cell>
          <cell r="AJ246">
            <v>0.88</v>
          </cell>
          <cell r="AK246">
            <v>0.88</v>
          </cell>
          <cell r="AL246">
            <v>0.88</v>
          </cell>
          <cell r="AM246">
            <v>0.88</v>
          </cell>
          <cell r="AN246">
            <v>0.88</v>
          </cell>
          <cell r="AO246">
            <v>0.88</v>
          </cell>
          <cell r="AP246">
            <v>0.88</v>
          </cell>
          <cell r="AQ246">
            <v>0.88</v>
          </cell>
          <cell r="AR246">
            <v>0.88</v>
          </cell>
          <cell r="AS246">
            <v>0.88</v>
          </cell>
          <cell r="AT246">
            <v>0.88</v>
          </cell>
          <cell r="AU246">
            <v>0.88</v>
          </cell>
        </row>
        <row r="247">
          <cell r="AC247">
            <v>15</v>
          </cell>
          <cell r="AD247">
            <v>2016</v>
          </cell>
          <cell r="AE247" t="str">
            <v>Year 15</v>
          </cell>
          <cell r="AF247">
            <v>0.88</v>
          </cell>
          <cell r="AG247">
            <v>0.88</v>
          </cell>
          <cell r="AH247">
            <v>0.88</v>
          </cell>
          <cell r="AI247">
            <v>0.88</v>
          </cell>
          <cell r="AJ247">
            <v>0.88</v>
          </cell>
          <cell r="AK247">
            <v>0.88</v>
          </cell>
          <cell r="AL247">
            <v>0.88</v>
          </cell>
          <cell r="AM247">
            <v>0.88</v>
          </cell>
          <cell r="AN247">
            <v>0.88</v>
          </cell>
          <cell r="AO247">
            <v>0.88</v>
          </cell>
          <cell r="AP247">
            <v>0.88</v>
          </cell>
          <cell r="AQ247">
            <v>0.88</v>
          </cell>
          <cell r="AR247">
            <v>0.88</v>
          </cell>
          <cell r="AS247">
            <v>0.88</v>
          </cell>
          <cell r="AT247">
            <v>0.88</v>
          </cell>
          <cell r="AU247">
            <v>0.88</v>
          </cell>
        </row>
        <row r="248">
          <cell r="AC248">
            <v>16</v>
          </cell>
          <cell r="AD248">
            <v>2017</v>
          </cell>
          <cell r="AE248" t="str">
            <v>Year 16</v>
          </cell>
          <cell r="AF248">
            <v>0.88</v>
          </cell>
          <cell r="AG248">
            <v>0.88</v>
          </cell>
          <cell r="AH248">
            <v>0.88</v>
          </cell>
          <cell r="AI248">
            <v>0.88</v>
          </cell>
          <cell r="AJ248">
            <v>0.88</v>
          </cell>
          <cell r="AK248">
            <v>0.88</v>
          </cell>
          <cell r="AL248">
            <v>0.88</v>
          </cell>
          <cell r="AM248">
            <v>0.88</v>
          </cell>
          <cell r="AN248">
            <v>0.88</v>
          </cell>
          <cell r="AO248">
            <v>0.88</v>
          </cell>
          <cell r="AP248">
            <v>0.88</v>
          </cell>
          <cell r="AQ248">
            <v>0.88</v>
          </cell>
          <cell r="AR248">
            <v>0.88</v>
          </cell>
          <cell r="AS248">
            <v>0.88</v>
          </cell>
          <cell r="AT248">
            <v>0.88</v>
          </cell>
          <cell r="AU248">
            <v>0.88</v>
          </cell>
        </row>
        <row r="249">
          <cell r="AC249">
            <v>17</v>
          </cell>
          <cell r="AD249">
            <v>2018</v>
          </cell>
          <cell r="AE249" t="str">
            <v>Year 17</v>
          </cell>
          <cell r="AF249">
            <v>0.88</v>
          </cell>
          <cell r="AG249">
            <v>0.88</v>
          </cell>
          <cell r="AH249">
            <v>0.88</v>
          </cell>
          <cell r="AI249">
            <v>0.88</v>
          </cell>
          <cell r="AJ249">
            <v>0.88</v>
          </cell>
          <cell r="AK249">
            <v>0.88</v>
          </cell>
          <cell r="AL249">
            <v>0.88</v>
          </cell>
          <cell r="AM249">
            <v>0.88</v>
          </cell>
          <cell r="AN249">
            <v>0.88</v>
          </cell>
          <cell r="AO249">
            <v>0.88</v>
          </cell>
          <cell r="AP249">
            <v>0.88</v>
          </cell>
          <cell r="AQ249">
            <v>0.88</v>
          </cell>
          <cell r="AR249">
            <v>0.88</v>
          </cell>
          <cell r="AS249">
            <v>0.88</v>
          </cell>
          <cell r="AT249">
            <v>0.88</v>
          </cell>
          <cell r="AU249">
            <v>0.88</v>
          </cell>
        </row>
        <row r="250">
          <cell r="AC250">
            <v>18</v>
          </cell>
          <cell r="AD250">
            <v>2019</v>
          </cell>
          <cell r="AE250" t="str">
            <v>Year 18</v>
          </cell>
          <cell r="AF250">
            <v>0.88</v>
          </cell>
          <cell r="AG250">
            <v>0.88</v>
          </cell>
          <cell r="AH250">
            <v>0.88</v>
          </cell>
          <cell r="AI250">
            <v>0.88</v>
          </cell>
          <cell r="AJ250">
            <v>0.88</v>
          </cell>
          <cell r="AK250">
            <v>0.88</v>
          </cell>
          <cell r="AL250">
            <v>0.88</v>
          </cell>
          <cell r="AM250">
            <v>0.88</v>
          </cell>
          <cell r="AN250">
            <v>0.88</v>
          </cell>
          <cell r="AO250">
            <v>0.88</v>
          </cell>
          <cell r="AP250">
            <v>0.88</v>
          </cell>
          <cell r="AQ250">
            <v>0.88</v>
          </cell>
          <cell r="AR250">
            <v>0.88</v>
          </cell>
          <cell r="AS250">
            <v>0.88</v>
          </cell>
          <cell r="AT250">
            <v>0.88</v>
          </cell>
          <cell r="AU250">
            <v>0.88</v>
          </cell>
        </row>
        <row r="251">
          <cell r="AC251">
            <v>19</v>
          </cell>
          <cell r="AD251">
            <v>2020</v>
          </cell>
          <cell r="AE251" t="str">
            <v>Year 19</v>
          </cell>
          <cell r="AF251">
            <v>0.88</v>
          </cell>
          <cell r="AG251">
            <v>0.88</v>
          </cell>
          <cell r="AH251">
            <v>0.88</v>
          </cell>
          <cell r="AI251">
            <v>0.88</v>
          </cell>
          <cell r="AJ251">
            <v>0.88</v>
          </cell>
          <cell r="AK251">
            <v>0.88</v>
          </cell>
          <cell r="AL251">
            <v>0.88</v>
          </cell>
          <cell r="AM251">
            <v>0.88</v>
          </cell>
          <cell r="AN251">
            <v>0.88</v>
          </cell>
          <cell r="AO251">
            <v>0.88</v>
          </cell>
          <cell r="AP251">
            <v>0.88</v>
          </cell>
          <cell r="AQ251">
            <v>0.88</v>
          </cell>
          <cell r="AR251">
            <v>0.88</v>
          </cell>
          <cell r="AS251">
            <v>0.88</v>
          </cell>
          <cell r="AT251">
            <v>0.88</v>
          </cell>
          <cell r="AU251">
            <v>0.88</v>
          </cell>
        </row>
        <row r="252">
          <cell r="AC252">
            <v>20</v>
          </cell>
          <cell r="AD252">
            <v>2021</v>
          </cell>
          <cell r="AE252" t="str">
            <v>Year 20</v>
          </cell>
          <cell r="AF252">
            <v>0.88</v>
          </cell>
          <cell r="AG252">
            <v>0.88</v>
          </cell>
          <cell r="AH252">
            <v>0.88</v>
          </cell>
          <cell r="AI252">
            <v>0.88</v>
          </cell>
          <cell r="AJ252">
            <v>0.88</v>
          </cell>
          <cell r="AK252">
            <v>0.88</v>
          </cell>
          <cell r="AL252">
            <v>0.88</v>
          </cell>
          <cell r="AM252">
            <v>0.88</v>
          </cell>
          <cell r="AN252">
            <v>0.88</v>
          </cell>
          <cell r="AO252">
            <v>0.88</v>
          </cell>
          <cell r="AP252">
            <v>0.88</v>
          </cell>
          <cell r="AQ252">
            <v>0.88</v>
          </cell>
          <cell r="AR252">
            <v>0.88</v>
          </cell>
          <cell r="AS252">
            <v>0.88</v>
          </cell>
          <cell r="AT252">
            <v>0.88</v>
          </cell>
          <cell r="AU252">
            <v>0.88</v>
          </cell>
        </row>
        <row r="253">
          <cell r="AC253">
            <v>21</v>
          </cell>
          <cell r="AD253">
            <v>2022</v>
          </cell>
          <cell r="AE253" t="str">
            <v>Year 21</v>
          </cell>
          <cell r="AF253">
            <v>0.88</v>
          </cell>
          <cell r="AG253">
            <v>0.88</v>
          </cell>
          <cell r="AH253">
            <v>0.88</v>
          </cell>
          <cell r="AI253">
            <v>0.88</v>
          </cell>
          <cell r="AJ253">
            <v>0.88</v>
          </cell>
          <cell r="AK253">
            <v>0.88</v>
          </cell>
          <cell r="AL253">
            <v>0.88</v>
          </cell>
          <cell r="AM253">
            <v>0.88</v>
          </cell>
          <cell r="AN253">
            <v>0.88</v>
          </cell>
          <cell r="AO253">
            <v>0.88</v>
          </cell>
          <cell r="AP253">
            <v>0.88</v>
          </cell>
          <cell r="AQ253">
            <v>0.88</v>
          </cell>
          <cell r="AR253">
            <v>0.88</v>
          </cell>
          <cell r="AS253">
            <v>0.88</v>
          </cell>
          <cell r="AT253">
            <v>0.88</v>
          </cell>
          <cell r="AU253">
            <v>0.88</v>
          </cell>
        </row>
        <row r="254">
          <cell r="AC254">
            <v>22</v>
          </cell>
          <cell r="AD254">
            <v>2023</v>
          </cell>
          <cell r="AE254" t="str">
            <v>Year 22</v>
          </cell>
          <cell r="AF254">
            <v>0.88</v>
          </cell>
          <cell r="AG254">
            <v>0.88</v>
          </cell>
          <cell r="AH254">
            <v>0.88</v>
          </cell>
          <cell r="AI254">
            <v>0.88</v>
          </cell>
          <cell r="AJ254">
            <v>0.88</v>
          </cell>
          <cell r="AK254">
            <v>0.88</v>
          </cell>
          <cell r="AL254">
            <v>0.88</v>
          </cell>
          <cell r="AM254">
            <v>0.88</v>
          </cell>
          <cell r="AN254">
            <v>0.88</v>
          </cell>
          <cell r="AO254">
            <v>0.88</v>
          </cell>
          <cell r="AP254">
            <v>0.88</v>
          </cell>
          <cell r="AQ254">
            <v>0.88</v>
          </cell>
          <cell r="AR254">
            <v>0.88</v>
          </cell>
          <cell r="AS254">
            <v>0.88</v>
          </cell>
          <cell r="AT254">
            <v>0.88</v>
          </cell>
          <cell r="AU254">
            <v>0.88</v>
          </cell>
        </row>
        <row r="255">
          <cell r="AC255">
            <v>23</v>
          </cell>
          <cell r="AD255">
            <v>2024</v>
          </cell>
          <cell r="AE255" t="str">
            <v>Year 23</v>
          </cell>
          <cell r="AF255">
            <v>0.88</v>
          </cell>
          <cell r="AG255">
            <v>0.88</v>
          </cell>
          <cell r="AH255">
            <v>0.88</v>
          </cell>
          <cell r="AI255">
            <v>0.88</v>
          </cell>
          <cell r="AJ255">
            <v>0.88</v>
          </cell>
          <cell r="AK255">
            <v>0.88</v>
          </cell>
          <cell r="AL255">
            <v>0.88</v>
          </cell>
          <cell r="AM255">
            <v>0.88</v>
          </cell>
          <cell r="AN255">
            <v>0.88</v>
          </cell>
          <cell r="AO255">
            <v>0.88</v>
          </cell>
          <cell r="AP255">
            <v>0.88</v>
          </cell>
          <cell r="AQ255">
            <v>0.88</v>
          </cell>
          <cell r="AR255">
            <v>0.88</v>
          </cell>
          <cell r="AS255">
            <v>0.88</v>
          </cell>
          <cell r="AT255">
            <v>0.88</v>
          </cell>
          <cell r="AU255">
            <v>0.88</v>
          </cell>
        </row>
        <row r="256">
          <cell r="AC256">
            <v>24</v>
          </cell>
          <cell r="AD256">
            <v>2025</v>
          </cell>
          <cell r="AE256" t="str">
            <v>Year 24</v>
          </cell>
          <cell r="AF256">
            <v>0.88</v>
          </cell>
          <cell r="AG256">
            <v>0.88</v>
          </cell>
          <cell r="AH256">
            <v>0.88</v>
          </cell>
          <cell r="AI256">
            <v>0.88</v>
          </cell>
          <cell r="AJ256">
            <v>0.88</v>
          </cell>
          <cell r="AK256">
            <v>0.88</v>
          </cell>
          <cell r="AL256">
            <v>0.88</v>
          </cell>
          <cell r="AM256">
            <v>0.88</v>
          </cell>
          <cell r="AN256">
            <v>0.88</v>
          </cell>
          <cell r="AO256">
            <v>0.88</v>
          </cell>
          <cell r="AP256">
            <v>0.88</v>
          </cell>
          <cell r="AQ256">
            <v>0.88</v>
          </cell>
          <cell r="AR256">
            <v>0.88</v>
          </cell>
          <cell r="AS256">
            <v>0.88</v>
          </cell>
          <cell r="AT256">
            <v>0.88</v>
          </cell>
          <cell r="AU256">
            <v>0.88</v>
          </cell>
        </row>
        <row r="257">
          <cell r="AC257">
            <v>25</v>
          </cell>
          <cell r="AD257">
            <v>2026</v>
          </cell>
          <cell r="AE257" t="str">
            <v>Year 25</v>
          </cell>
          <cell r="AF257">
            <v>0.88</v>
          </cell>
          <cell r="AG257">
            <v>0.88</v>
          </cell>
          <cell r="AH257">
            <v>0.88</v>
          </cell>
          <cell r="AI257">
            <v>0.88</v>
          </cell>
          <cell r="AJ257">
            <v>0.88</v>
          </cell>
          <cell r="AK257">
            <v>0.88</v>
          </cell>
          <cell r="AL257">
            <v>0.88</v>
          </cell>
          <cell r="AM257">
            <v>0.88</v>
          </cell>
          <cell r="AN257">
            <v>0.88</v>
          </cell>
          <cell r="AO257">
            <v>0.88</v>
          </cell>
          <cell r="AP257">
            <v>0.88</v>
          </cell>
          <cell r="AQ257">
            <v>0.88</v>
          </cell>
          <cell r="AR257">
            <v>0.88</v>
          </cell>
          <cell r="AS257">
            <v>0.88</v>
          </cell>
          <cell r="AT257">
            <v>0.88</v>
          </cell>
          <cell r="AU257">
            <v>0.88</v>
          </cell>
        </row>
        <row r="258">
          <cell r="AC258">
            <v>26</v>
          </cell>
          <cell r="AD258">
            <v>2027</v>
          </cell>
          <cell r="AE258" t="str">
            <v>Year 26</v>
          </cell>
          <cell r="AF258">
            <v>0.88</v>
          </cell>
          <cell r="AG258">
            <v>0.88</v>
          </cell>
          <cell r="AH258">
            <v>0.88</v>
          </cell>
          <cell r="AI258">
            <v>0.88</v>
          </cell>
          <cell r="AJ258">
            <v>0.88</v>
          </cell>
          <cell r="AK258">
            <v>0.88</v>
          </cell>
          <cell r="AL258">
            <v>0.88</v>
          </cell>
          <cell r="AM258">
            <v>0.88</v>
          </cell>
          <cell r="AN258">
            <v>0.88</v>
          </cell>
          <cell r="AO258">
            <v>0.88</v>
          </cell>
          <cell r="AP258">
            <v>0.88</v>
          </cell>
          <cell r="AQ258">
            <v>0.88</v>
          </cell>
          <cell r="AR258">
            <v>0.88</v>
          </cell>
          <cell r="AS258">
            <v>0.88</v>
          </cell>
          <cell r="AT258">
            <v>0.88</v>
          </cell>
          <cell r="AU258">
            <v>0.88</v>
          </cell>
        </row>
      </sheetData>
      <sheetData sheetId="1" refreshError="1">
        <row r="167">
          <cell r="AF167">
            <v>1</v>
          </cell>
          <cell r="AG167">
            <v>2</v>
          </cell>
          <cell r="AH167">
            <v>3</v>
          </cell>
          <cell r="AI167">
            <v>4</v>
          </cell>
          <cell r="AJ167">
            <v>5</v>
          </cell>
          <cell r="AK167">
            <v>6</v>
          </cell>
          <cell r="AL167">
            <v>7</v>
          </cell>
          <cell r="AM167">
            <v>8</v>
          </cell>
          <cell r="AN167">
            <v>9</v>
          </cell>
          <cell r="AO167">
            <v>10</v>
          </cell>
          <cell r="AP167">
            <v>11</v>
          </cell>
          <cell r="AQ167">
            <v>12</v>
          </cell>
          <cell r="AR167">
            <v>13</v>
          </cell>
          <cell r="AS167">
            <v>14</v>
          </cell>
          <cell r="AT167">
            <v>15</v>
          </cell>
          <cell r="AU167">
            <v>16</v>
          </cell>
          <cell r="AV167">
            <v>17</v>
          </cell>
          <cell r="AW167">
            <v>18</v>
          </cell>
          <cell r="AX167">
            <v>19</v>
          </cell>
          <cell r="AY167">
            <v>20</v>
          </cell>
          <cell r="AZ167">
            <v>21</v>
          </cell>
          <cell r="BA167">
            <v>22</v>
          </cell>
          <cell r="BB167">
            <v>23</v>
          </cell>
          <cell r="BC167">
            <v>24</v>
          </cell>
          <cell r="BD167">
            <v>25</v>
          </cell>
          <cell r="BE167">
            <v>26</v>
          </cell>
        </row>
        <row r="181">
          <cell r="AF181" t="str">
            <v>YEAR 1</v>
          </cell>
          <cell r="AG181" t="str">
            <v>YEAR 2</v>
          </cell>
          <cell r="AH181" t="str">
            <v>YEAR 3</v>
          </cell>
          <cell r="AI181" t="str">
            <v>YEAR 4</v>
          </cell>
          <cell r="AJ181" t="str">
            <v>YEAR 5</v>
          </cell>
          <cell r="AK181" t="str">
            <v>YEAR 6</v>
          </cell>
          <cell r="AL181" t="str">
            <v>YEAR 7</v>
          </cell>
          <cell r="AM181" t="str">
            <v>YEAR 8</v>
          </cell>
          <cell r="AN181" t="str">
            <v>YEAR 9</v>
          </cell>
          <cell r="AO181" t="str">
            <v>YEAR 10</v>
          </cell>
          <cell r="AP181" t="str">
            <v>YEAR 11</v>
          </cell>
          <cell r="AQ181" t="str">
            <v>YEAR 12</v>
          </cell>
          <cell r="AR181" t="str">
            <v>YEAR 13</v>
          </cell>
          <cell r="AS181" t="str">
            <v>YEAR 14</v>
          </cell>
          <cell r="AT181" t="str">
            <v>YEAR 15</v>
          </cell>
          <cell r="AU181" t="str">
            <v>YEAR 16</v>
          </cell>
          <cell r="AV181" t="str">
            <v>YEAR 17</v>
          </cell>
          <cell r="AW181" t="str">
            <v>YEAR 18</v>
          </cell>
          <cell r="AX181" t="str">
            <v>YEAR 19</v>
          </cell>
          <cell r="AY181" t="str">
            <v>YEAR 20</v>
          </cell>
          <cell r="AZ181" t="str">
            <v>YEAR 21</v>
          </cell>
          <cell r="BA181" t="str">
            <v>YEAR 22</v>
          </cell>
          <cell r="BB181" t="str">
            <v>YEAR 23</v>
          </cell>
          <cell r="BC181" t="str">
            <v>YEAR 24</v>
          </cell>
          <cell r="BD181" t="str">
            <v>YEAR 25</v>
          </cell>
          <cell r="BE181" t="str">
            <v>AVERAGE</v>
          </cell>
        </row>
        <row r="182">
          <cell r="AF182">
            <v>3307075.2000000007</v>
          </cell>
          <cell r="AG182">
            <v>3307075.2000000007</v>
          </cell>
          <cell r="AH182">
            <v>3307075.2000000007</v>
          </cell>
          <cell r="AI182">
            <v>3307075.2000000007</v>
          </cell>
          <cell r="AJ182">
            <v>3307075.2000000007</v>
          </cell>
          <cell r="AK182">
            <v>3307075.2000000007</v>
          </cell>
          <cell r="AL182">
            <v>3307075.2000000007</v>
          </cell>
          <cell r="AM182">
            <v>3305016</v>
          </cell>
          <cell r="AN182">
            <v>3307075.2000000007</v>
          </cell>
          <cell r="AO182">
            <v>3307075.2000000007</v>
          </cell>
          <cell r="AP182">
            <v>3307075.2000000007</v>
          </cell>
          <cell r="AQ182">
            <v>3307075.2000000007</v>
          </cell>
          <cell r="AR182">
            <v>3307075.2000000007</v>
          </cell>
          <cell r="AS182">
            <v>3307075.2000000007</v>
          </cell>
          <cell r="AT182">
            <v>3305016</v>
          </cell>
          <cell r="AU182">
            <v>3307075.2000000007</v>
          </cell>
          <cell r="AV182">
            <v>3307075.2000000007</v>
          </cell>
          <cell r="AW182">
            <v>3307075.2000000007</v>
          </cell>
          <cell r="AX182">
            <v>3307075.2000000007</v>
          </cell>
          <cell r="AY182">
            <v>3307075.2000000007</v>
          </cell>
          <cell r="AZ182">
            <v>3307075.2000000007</v>
          </cell>
          <cell r="BA182">
            <v>3305016</v>
          </cell>
          <cell r="BB182">
            <v>3307075.2000000007</v>
          </cell>
          <cell r="BC182">
            <v>3307075.2000000007</v>
          </cell>
          <cell r="BD182">
            <v>3307075.2000000007</v>
          </cell>
          <cell r="BE182">
            <v>3306828.0960000013</v>
          </cell>
        </row>
        <row r="183">
          <cell r="AF183">
            <v>8760</v>
          </cell>
          <cell r="AG183">
            <v>8760</v>
          </cell>
          <cell r="AH183">
            <v>8760</v>
          </cell>
          <cell r="AI183">
            <v>8760</v>
          </cell>
          <cell r="AJ183">
            <v>8760</v>
          </cell>
          <cell r="AK183">
            <v>8760</v>
          </cell>
          <cell r="AL183">
            <v>8760</v>
          </cell>
          <cell r="AM183">
            <v>8760</v>
          </cell>
          <cell r="AN183">
            <v>8760</v>
          </cell>
          <cell r="AO183">
            <v>8760</v>
          </cell>
          <cell r="AP183">
            <v>8760</v>
          </cell>
          <cell r="AQ183">
            <v>8760</v>
          </cell>
          <cell r="AR183">
            <v>8760</v>
          </cell>
          <cell r="AS183">
            <v>8760</v>
          </cell>
          <cell r="AT183">
            <v>8760</v>
          </cell>
          <cell r="AU183">
            <v>8760</v>
          </cell>
          <cell r="AV183">
            <v>8760</v>
          </cell>
          <cell r="AW183">
            <v>8760</v>
          </cell>
          <cell r="AX183">
            <v>8760</v>
          </cell>
          <cell r="AY183">
            <v>8760</v>
          </cell>
          <cell r="AZ183">
            <v>8760</v>
          </cell>
          <cell r="BA183">
            <v>8760</v>
          </cell>
          <cell r="BB183">
            <v>8760</v>
          </cell>
          <cell r="BC183">
            <v>8760</v>
          </cell>
          <cell r="BD183">
            <v>8760</v>
          </cell>
          <cell r="BE183">
            <v>8760</v>
          </cell>
        </row>
        <row r="184">
          <cell r="AF184">
            <v>0.88000000000000023</v>
          </cell>
          <cell r="AG184">
            <v>0.88000000000000023</v>
          </cell>
          <cell r="AH184">
            <v>0.88000000000000023</v>
          </cell>
          <cell r="AI184">
            <v>0.88000000000000023</v>
          </cell>
          <cell r="AJ184">
            <v>0.88000000000000023</v>
          </cell>
          <cell r="AK184">
            <v>0.88000000000000023</v>
          </cell>
          <cell r="AL184">
            <v>0.88000000000000023</v>
          </cell>
          <cell r="AM184">
            <v>0.86712328767123292</v>
          </cell>
          <cell r="AN184">
            <v>0.88000000000000023</v>
          </cell>
          <cell r="AO184">
            <v>0.88000000000000023</v>
          </cell>
          <cell r="AP184">
            <v>0.88000000000000023</v>
          </cell>
          <cell r="AQ184">
            <v>0.88000000000000023</v>
          </cell>
          <cell r="AR184">
            <v>0.88000000000000023</v>
          </cell>
          <cell r="AS184">
            <v>0.88000000000000023</v>
          </cell>
          <cell r="AT184">
            <v>0.86712328767123292</v>
          </cell>
          <cell r="AU184">
            <v>0.88000000000000023</v>
          </cell>
          <cell r="AV184">
            <v>0.88000000000000023</v>
          </cell>
          <cell r="AW184">
            <v>0.88000000000000023</v>
          </cell>
          <cell r="AX184">
            <v>0.88000000000000023</v>
          </cell>
          <cell r="AY184">
            <v>0.88000000000000023</v>
          </cell>
          <cell r="AZ184">
            <v>0.88000000000000023</v>
          </cell>
          <cell r="BA184">
            <v>0.86712328767123292</v>
          </cell>
          <cell r="BB184">
            <v>0.88000000000000023</v>
          </cell>
          <cell r="BC184">
            <v>0.88000000000000023</v>
          </cell>
          <cell r="BD184">
            <v>0.88000000000000023</v>
          </cell>
          <cell r="BE184">
            <v>0.87845479452054809</v>
          </cell>
        </row>
        <row r="185">
          <cell r="AF185">
            <v>0.88000000000000023</v>
          </cell>
          <cell r="AG185">
            <v>0.88000000000000023</v>
          </cell>
          <cell r="AH185">
            <v>0.88000000000000023</v>
          </cell>
          <cell r="AI185">
            <v>0.88000000000000023</v>
          </cell>
          <cell r="AJ185">
            <v>0.88000000000000023</v>
          </cell>
          <cell r="AK185">
            <v>0.88000000000000023</v>
          </cell>
          <cell r="AL185">
            <v>0.88000000000000023</v>
          </cell>
          <cell r="AM185">
            <v>0.88000000000000023</v>
          </cell>
          <cell r="AN185">
            <v>0.88000000000000023</v>
          </cell>
          <cell r="AO185">
            <v>0.88000000000000023</v>
          </cell>
          <cell r="AP185">
            <v>0.88000000000000023</v>
          </cell>
          <cell r="AQ185">
            <v>0.88000000000000023</v>
          </cell>
          <cell r="AR185">
            <v>0.88000000000000023</v>
          </cell>
          <cell r="AS185">
            <v>0.88000000000000023</v>
          </cell>
          <cell r="AT185">
            <v>0.88000000000000023</v>
          </cell>
          <cell r="AU185">
            <v>0.88000000000000023</v>
          </cell>
          <cell r="AV185">
            <v>0.88000000000000023</v>
          </cell>
          <cell r="AW185">
            <v>0.88000000000000023</v>
          </cell>
          <cell r="AX185">
            <v>0.88000000000000023</v>
          </cell>
          <cell r="AY185">
            <v>0.88000000000000023</v>
          </cell>
          <cell r="AZ185">
            <v>0.88000000000000023</v>
          </cell>
          <cell r="BA185">
            <v>0.88000000000000023</v>
          </cell>
          <cell r="BB185">
            <v>0.88000000000000023</v>
          </cell>
          <cell r="BC185">
            <v>0.88000000000000023</v>
          </cell>
          <cell r="BD185">
            <v>0.88000000000000023</v>
          </cell>
          <cell r="BE185">
            <v>0.88</v>
          </cell>
        </row>
        <row r="186">
          <cell r="AF186">
            <v>0.91506849315068495</v>
          </cell>
          <cell r="AG186">
            <v>0.97534246575342465</v>
          </cell>
          <cell r="AH186">
            <v>0.97534246575342465</v>
          </cell>
          <cell r="AI186">
            <v>0.9178082191780822</v>
          </cell>
          <cell r="AJ186">
            <v>0.97534246575342465</v>
          </cell>
          <cell r="AK186">
            <v>0.97534246575342465</v>
          </cell>
          <cell r="AL186">
            <v>0.97534246575342465</v>
          </cell>
          <cell r="AM186">
            <v>0.8794520547945206</v>
          </cell>
          <cell r="AN186">
            <v>0.97534246575342465</v>
          </cell>
          <cell r="AO186">
            <v>0.97534246575342465</v>
          </cell>
          <cell r="AP186">
            <v>0.9178082191780822</v>
          </cell>
          <cell r="AQ186">
            <v>0.97534246575342465</v>
          </cell>
          <cell r="AR186">
            <v>0.98356164383561639</v>
          </cell>
          <cell r="AS186">
            <v>0.97534246575342465</v>
          </cell>
          <cell r="AT186">
            <v>0.8794520547945206</v>
          </cell>
          <cell r="AU186">
            <v>0.97534246575342465</v>
          </cell>
          <cell r="AV186">
            <v>0.97534246575342465</v>
          </cell>
          <cell r="AW186">
            <v>0.97534246575342465</v>
          </cell>
          <cell r="AX186">
            <v>0.9178082191780822</v>
          </cell>
          <cell r="AY186">
            <v>0.97534246575342465</v>
          </cell>
          <cell r="AZ186">
            <v>0.97534246575342465</v>
          </cell>
          <cell r="BA186">
            <v>0.8794520547945206</v>
          </cell>
          <cell r="BB186">
            <v>0.97534246575342465</v>
          </cell>
          <cell r="BC186">
            <v>0.97534246575342465</v>
          </cell>
          <cell r="BD186">
            <v>0.97534246575342465</v>
          </cell>
          <cell r="BE186">
            <v>0.95484931506849302</v>
          </cell>
        </row>
        <row r="187">
          <cell r="AF187">
            <v>0.95616438356164379</v>
          </cell>
          <cell r="AG187">
            <v>0.97534246575342465</v>
          </cell>
          <cell r="AH187">
            <v>0.97534246575342465</v>
          </cell>
          <cell r="AI187">
            <v>0.97534246575342465</v>
          </cell>
          <cell r="AJ187">
            <v>0.97534246575342465</v>
          </cell>
          <cell r="AK187">
            <v>0.97534246575342465</v>
          </cell>
          <cell r="AL187">
            <v>0.97534246575342465</v>
          </cell>
          <cell r="AM187">
            <v>0.97534246575342465</v>
          </cell>
          <cell r="AN187">
            <v>0.97534246575342465</v>
          </cell>
          <cell r="AO187">
            <v>0.97534246575342465</v>
          </cell>
          <cell r="AP187">
            <v>0.97534246575342465</v>
          </cell>
          <cell r="AQ187">
            <v>0.97534246575342465</v>
          </cell>
          <cell r="AR187">
            <v>0.98356164383561639</v>
          </cell>
          <cell r="AS187">
            <v>0.97534246575342465</v>
          </cell>
          <cell r="AT187">
            <v>0.97534246575342465</v>
          </cell>
          <cell r="AU187">
            <v>0.97534246575342465</v>
          </cell>
          <cell r="AV187">
            <v>0.97534246575342465</v>
          </cell>
          <cell r="AW187">
            <v>0.97534246575342465</v>
          </cell>
          <cell r="AX187">
            <v>0.97534246575342465</v>
          </cell>
          <cell r="AY187">
            <v>0.97534246575342465</v>
          </cell>
          <cell r="AZ187">
            <v>0.97534246575342465</v>
          </cell>
          <cell r="BA187">
            <v>0.97534246575342465</v>
          </cell>
          <cell r="BB187">
            <v>0.97534246575342465</v>
          </cell>
          <cell r="BC187">
            <v>0.97534246575342465</v>
          </cell>
          <cell r="BD187">
            <v>0.97534246575342465</v>
          </cell>
          <cell r="BE187">
            <v>0.97490410958904106</v>
          </cell>
        </row>
        <row r="188">
          <cell r="AF188">
            <v>4.3835616438356165E-2</v>
          </cell>
          <cell r="AG188">
            <v>2.4657534246575342E-2</v>
          </cell>
          <cell r="AH188">
            <v>2.4657534246575342E-2</v>
          </cell>
          <cell r="AI188">
            <v>2.4657534246575342E-2</v>
          </cell>
          <cell r="AJ188">
            <v>2.4657534246575342E-2</v>
          </cell>
          <cell r="AK188">
            <v>2.4657534246575342E-2</v>
          </cell>
          <cell r="AL188">
            <v>2.4657534246575342E-2</v>
          </cell>
          <cell r="AM188">
            <v>2.4657534246575342E-2</v>
          </cell>
          <cell r="AN188">
            <v>2.4657534246575342E-2</v>
          </cell>
          <cell r="AO188">
            <v>2.4657534246575342E-2</v>
          </cell>
          <cell r="AP188">
            <v>2.4657534246575342E-2</v>
          </cell>
          <cell r="AQ188">
            <v>2.4657534246575342E-2</v>
          </cell>
          <cell r="AR188">
            <v>1.643835616438356E-2</v>
          </cell>
          <cell r="AS188">
            <v>2.4657534246575342E-2</v>
          </cell>
          <cell r="AT188">
            <v>2.4657534246575342E-2</v>
          </cell>
          <cell r="AU188">
            <v>2.4657534246575342E-2</v>
          </cell>
          <cell r="AV188">
            <v>2.4657534246575342E-2</v>
          </cell>
          <cell r="AW188">
            <v>2.4657534246575342E-2</v>
          </cell>
          <cell r="AX188">
            <v>2.4657534246575342E-2</v>
          </cell>
          <cell r="AY188">
            <v>2.4657534246575342E-2</v>
          </cell>
          <cell r="AZ188">
            <v>2.4657534246575342E-2</v>
          </cell>
          <cell r="BA188">
            <v>2.4657534246575342E-2</v>
          </cell>
          <cell r="BB188">
            <v>2.4657534246575342E-2</v>
          </cell>
          <cell r="BC188">
            <v>2.4657534246575342E-2</v>
          </cell>
          <cell r="BD188">
            <v>2.4657534246575342E-2</v>
          </cell>
          <cell r="BE188">
            <v>2.5095890410958908E-2</v>
          </cell>
        </row>
        <row r="189">
          <cell r="AF189">
            <v>7708.800000000002</v>
          </cell>
          <cell r="AG189">
            <v>7708.800000000002</v>
          </cell>
          <cell r="AH189">
            <v>7708.800000000002</v>
          </cell>
          <cell r="AI189">
            <v>7708.800000000002</v>
          </cell>
          <cell r="AJ189">
            <v>7708.800000000002</v>
          </cell>
          <cell r="AK189">
            <v>7708.800000000002</v>
          </cell>
          <cell r="AL189">
            <v>7708.800000000002</v>
          </cell>
          <cell r="AM189">
            <v>7704</v>
          </cell>
          <cell r="AN189">
            <v>7708.800000000002</v>
          </cell>
          <cell r="AO189">
            <v>7708.800000000002</v>
          </cell>
          <cell r="AP189">
            <v>7708.800000000002</v>
          </cell>
          <cell r="AQ189">
            <v>7708.800000000002</v>
          </cell>
          <cell r="AR189">
            <v>7708.800000000002</v>
          </cell>
          <cell r="AS189">
            <v>7708.800000000002</v>
          </cell>
          <cell r="AT189">
            <v>7704</v>
          </cell>
          <cell r="AU189">
            <v>7708.800000000002</v>
          </cell>
          <cell r="AV189">
            <v>7708.800000000002</v>
          </cell>
          <cell r="AW189">
            <v>7708.800000000002</v>
          </cell>
          <cell r="AX189">
            <v>7708.800000000002</v>
          </cell>
          <cell r="AY189">
            <v>7708.800000000002</v>
          </cell>
          <cell r="AZ189">
            <v>7708.800000000002</v>
          </cell>
          <cell r="BA189">
            <v>7704</v>
          </cell>
          <cell r="BB189">
            <v>7708.800000000002</v>
          </cell>
          <cell r="BC189">
            <v>7708.800000000002</v>
          </cell>
          <cell r="BD189">
            <v>7708.800000000002</v>
          </cell>
          <cell r="BE189">
            <v>7708.2239999999983</v>
          </cell>
        </row>
        <row r="190">
          <cell r="AF190">
            <v>7708.800000000002</v>
          </cell>
          <cell r="AG190">
            <v>7708.800000000002</v>
          </cell>
          <cell r="AH190">
            <v>7708.800000000002</v>
          </cell>
          <cell r="AI190">
            <v>7708.800000000002</v>
          </cell>
          <cell r="AJ190">
            <v>7708.800000000002</v>
          </cell>
          <cell r="AK190">
            <v>7708.800000000002</v>
          </cell>
          <cell r="AL190">
            <v>7708.800000000002</v>
          </cell>
          <cell r="AM190">
            <v>7708.800000000002</v>
          </cell>
          <cell r="AN190">
            <v>7704</v>
          </cell>
          <cell r="AO190">
            <v>7708.800000000002</v>
          </cell>
          <cell r="AP190">
            <v>7708.800000000002</v>
          </cell>
          <cell r="AQ190">
            <v>7708.800000000002</v>
          </cell>
          <cell r="AR190">
            <v>7708.800000000002</v>
          </cell>
          <cell r="AS190">
            <v>7708.800000000002</v>
          </cell>
          <cell r="AT190">
            <v>7708.800000000002</v>
          </cell>
          <cell r="AU190">
            <v>7704</v>
          </cell>
          <cell r="AV190">
            <v>7708.800000000002</v>
          </cell>
          <cell r="AW190">
            <v>7708.800000000002</v>
          </cell>
          <cell r="AX190">
            <v>7708.800000000002</v>
          </cell>
          <cell r="AY190">
            <v>7708.800000000002</v>
          </cell>
          <cell r="AZ190">
            <v>7708.800000000002</v>
          </cell>
          <cell r="BA190">
            <v>7708.800000000002</v>
          </cell>
          <cell r="BB190">
            <v>7704</v>
          </cell>
          <cell r="BC190">
            <v>7708.800000000002</v>
          </cell>
          <cell r="BD190">
            <v>7708.800000000002</v>
          </cell>
          <cell r="BE190">
            <v>7708.2239999999993</v>
          </cell>
        </row>
        <row r="191">
          <cell r="AF191">
            <v>7708.800000000002</v>
          </cell>
          <cell r="AG191">
            <v>15417.600000000004</v>
          </cell>
          <cell r="AH191">
            <v>23126.400000000005</v>
          </cell>
          <cell r="AI191">
            <v>30835.200000000008</v>
          </cell>
          <cell r="AJ191">
            <v>38544.000000000007</v>
          </cell>
          <cell r="AK191">
            <v>46252.80000000001</v>
          </cell>
          <cell r="AL191">
            <v>53961.600000000013</v>
          </cell>
          <cell r="AM191">
            <v>61670.400000000016</v>
          </cell>
          <cell r="AN191">
            <v>69374.400000000023</v>
          </cell>
          <cell r="AO191">
            <v>77083.200000000026</v>
          </cell>
          <cell r="AP191">
            <v>84792.000000000029</v>
          </cell>
          <cell r="AQ191">
            <v>92500.800000000032</v>
          </cell>
          <cell r="AR191">
            <v>100209.60000000003</v>
          </cell>
          <cell r="AS191">
            <v>107918.40000000004</v>
          </cell>
          <cell r="AT191">
            <v>115627.20000000004</v>
          </cell>
          <cell r="AU191">
            <v>123331.20000000004</v>
          </cell>
          <cell r="AV191">
            <v>131040.00000000004</v>
          </cell>
          <cell r="AW191">
            <v>138748.80000000005</v>
          </cell>
          <cell r="AX191">
            <v>146457.60000000003</v>
          </cell>
          <cell r="AY191">
            <v>154166.40000000002</v>
          </cell>
          <cell r="AZ191">
            <v>161875.20000000001</v>
          </cell>
          <cell r="BA191">
            <v>169584</v>
          </cell>
          <cell r="BB191">
            <v>177288</v>
          </cell>
          <cell r="BC191">
            <v>184996.8</v>
          </cell>
          <cell r="BD191">
            <v>192705.59999999998</v>
          </cell>
          <cell r="BE191">
            <v>100208.64000000001</v>
          </cell>
        </row>
        <row r="192">
          <cell r="AF192">
            <v>1051.1999999999982</v>
          </cell>
          <cell r="AG192">
            <v>1051.199999999998</v>
          </cell>
          <cell r="AH192">
            <v>1051.199999999998</v>
          </cell>
          <cell r="AI192">
            <v>1051.199999999998</v>
          </cell>
          <cell r="AJ192">
            <v>1051.199999999998</v>
          </cell>
          <cell r="AK192">
            <v>1051.199999999998</v>
          </cell>
          <cell r="AL192">
            <v>1051.199999999998</v>
          </cell>
          <cell r="AM192">
            <v>1056</v>
          </cell>
          <cell r="AN192">
            <v>1051.199999999998</v>
          </cell>
          <cell r="AO192">
            <v>1051.199999999998</v>
          </cell>
          <cell r="AP192">
            <v>1051.199999999998</v>
          </cell>
          <cell r="AQ192">
            <v>1051.199999999998</v>
          </cell>
          <cell r="AR192">
            <v>1051.1999999999975</v>
          </cell>
          <cell r="AS192">
            <v>1051.199999999998</v>
          </cell>
          <cell r="AT192">
            <v>1056</v>
          </cell>
          <cell r="AU192">
            <v>1051.199999999998</v>
          </cell>
          <cell r="AV192">
            <v>1051.199999999998</v>
          </cell>
          <cell r="AW192">
            <v>1051.199999999998</v>
          </cell>
          <cell r="AX192">
            <v>1051.199999999998</v>
          </cell>
          <cell r="AY192">
            <v>1051.199999999998</v>
          </cell>
          <cell r="AZ192">
            <v>1051.199999999998</v>
          </cell>
          <cell r="BA192">
            <v>1056</v>
          </cell>
          <cell r="BB192">
            <v>1051.199999999998</v>
          </cell>
          <cell r="BC192">
            <v>1051.199999999998</v>
          </cell>
          <cell r="BD192">
            <v>1051.199999999998</v>
          </cell>
          <cell r="BE192">
            <v>1051.7759999999978</v>
          </cell>
        </row>
        <row r="193">
          <cell r="AF193">
            <v>43.799999999999926</v>
          </cell>
          <cell r="AG193">
            <v>43.799999999999912</v>
          </cell>
          <cell r="AH193">
            <v>43.799999999999912</v>
          </cell>
          <cell r="AI193">
            <v>43.799999999999919</v>
          </cell>
          <cell r="AJ193">
            <v>43.799999999999912</v>
          </cell>
          <cell r="AK193">
            <v>43.799999999999912</v>
          </cell>
          <cell r="AL193">
            <v>43.799999999999912</v>
          </cell>
          <cell r="AM193">
            <v>44</v>
          </cell>
          <cell r="AN193">
            <v>43.799999999999912</v>
          </cell>
          <cell r="AO193">
            <v>43.799999999999912</v>
          </cell>
          <cell r="AP193">
            <v>43.799999999999919</v>
          </cell>
          <cell r="AQ193">
            <v>43.799999999999912</v>
          </cell>
          <cell r="AR193">
            <v>43.799999999999905</v>
          </cell>
          <cell r="AS193">
            <v>43.799999999999912</v>
          </cell>
          <cell r="AT193">
            <v>44</v>
          </cell>
          <cell r="AU193">
            <v>43.799999999999912</v>
          </cell>
          <cell r="AV193">
            <v>43.799999999999912</v>
          </cell>
          <cell r="AW193">
            <v>43.799999999999912</v>
          </cell>
          <cell r="AX193">
            <v>43.799999999999919</v>
          </cell>
          <cell r="AY193">
            <v>43.799999999999912</v>
          </cell>
          <cell r="AZ193">
            <v>43.799999999999912</v>
          </cell>
          <cell r="BA193">
            <v>44</v>
          </cell>
          <cell r="BB193">
            <v>43.799999999999912</v>
          </cell>
          <cell r="BC193">
            <v>43.799999999999912</v>
          </cell>
          <cell r="BD193">
            <v>43.799999999999912</v>
          </cell>
          <cell r="BE193">
            <v>43.823999999999941</v>
          </cell>
        </row>
        <row r="194">
          <cell r="AF194">
            <v>307.19999999999817</v>
          </cell>
          <cell r="AG194">
            <v>835.19999999999789</v>
          </cell>
          <cell r="AH194">
            <v>835.19999999999789</v>
          </cell>
          <cell r="AI194">
            <v>331.19999999999806</v>
          </cell>
          <cell r="AJ194">
            <v>835.19999999999789</v>
          </cell>
          <cell r="AK194">
            <v>835.19999999999789</v>
          </cell>
          <cell r="AL194">
            <v>835.19999999999789</v>
          </cell>
          <cell r="AM194">
            <v>0</v>
          </cell>
          <cell r="AN194">
            <v>835.19999999999789</v>
          </cell>
          <cell r="AO194">
            <v>835.19999999999789</v>
          </cell>
          <cell r="AP194">
            <v>331.19999999999806</v>
          </cell>
          <cell r="AQ194">
            <v>835.19999999999789</v>
          </cell>
          <cell r="AR194">
            <v>907.19999999999766</v>
          </cell>
          <cell r="AS194">
            <v>835.19999999999789</v>
          </cell>
          <cell r="AT194">
            <v>0</v>
          </cell>
          <cell r="AU194">
            <v>835.19999999999789</v>
          </cell>
          <cell r="AV194">
            <v>835.19999999999789</v>
          </cell>
          <cell r="AW194">
            <v>835.19999999999789</v>
          </cell>
          <cell r="AX194">
            <v>331.19999999999806</v>
          </cell>
          <cell r="AY194">
            <v>835.19999999999789</v>
          </cell>
          <cell r="AZ194">
            <v>835.19999999999789</v>
          </cell>
          <cell r="BA194">
            <v>0</v>
          </cell>
          <cell r="BB194">
            <v>835.19999999999789</v>
          </cell>
          <cell r="BC194">
            <v>835.19999999999789</v>
          </cell>
          <cell r="BD194">
            <v>835.19999999999789</v>
          </cell>
          <cell r="BE194">
            <v>656.25599999999804</v>
          </cell>
        </row>
        <row r="195">
          <cell r="AF195">
            <v>12.799999999999924</v>
          </cell>
          <cell r="AG195">
            <v>34.799999999999912</v>
          </cell>
          <cell r="AH195">
            <v>34.799999999999912</v>
          </cell>
          <cell r="AI195">
            <v>13.799999999999919</v>
          </cell>
          <cell r="AJ195">
            <v>34.799999999999912</v>
          </cell>
          <cell r="AK195">
            <v>34.799999999999912</v>
          </cell>
          <cell r="AL195">
            <v>34.799999999999912</v>
          </cell>
          <cell r="AM195">
            <v>0</v>
          </cell>
          <cell r="AN195">
            <v>34.799999999999912</v>
          </cell>
          <cell r="AO195">
            <v>34.799999999999912</v>
          </cell>
          <cell r="AP195">
            <v>13.799999999999919</v>
          </cell>
          <cell r="AQ195">
            <v>34.799999999999912</v>
          </cell>
          <cell r="AR195">
            <v>37.799999999999905</v>
          </cell>
          <cell r="AS195">
            <v>34.799999999999912</v>
          </cell>
          <cell r="AT195">
            <v>0</v>
          </cell>
          <cell r="AU195">
            <v>34.799999999999912</v>
          </cell>
          <cell r="AV195">
            <v>34.799999999999912</v>
          </cell>
          <cell r="AW195">
            <v>34.799999999999912</v>
          </cell>
          <cell r="AX195">
            <v>13.799999999999919</v>
          </cell>
          <cell r="AY195">
            <v>34.799999999999912</v>
          </cell>
          <cell r="AZ195">
            <v>34.799999999999912</v>
          </cell>
          <cell r="BA195">
            <v>0</v>
          </cell>
          <cell r="BB195">
            <v>34.799999999999912</v>
          </cell>
          <cell r="BC195">
            <v>34.799999999999912</v>
          </cell>
          <cell r="BD195">
            <v>34.799999999999912</v>
          </cell>
          <cell r="BE195">
            <v>27.343999999999923</v>
          </cell>
        </row>
        <row r="196">
          <cell r="AF196">
            <v>360</v>
          </cell>
          <cell r="AG196">
            <v>0</v>
          </cell>
          <cell r="AH196">
            <v>0</v>
          </cell>
          <cell r="AI196">
            <v>504</v>
          </cell>
          <cell r="AJ196">
            <v>0</v>
          </cell>
          <cell r="AK196">
            <v>0</v>
          </cell>
          <cell r="AL196">
            <v>0</v>
          </cell>
          <cell r="AM196">
            <v>840</v>
          </cell>
          <cell r="AN196">
            <v>0</v>
          </cell>
          <cell r="AO196">
            <v>0</v>
          </cell>
          <cell r="AP196">
            <v>504</v>
          </cell>
          <cell r="AQ196">
            <v>0</v>
          </cell>
          <cell r="AR196">
            <v>0</v>
          </cell>
          <cell r="AS196">
            <v>0</v>
          </cell>
          <cell r="AT196">
            <v>840</v>
          </cell>
          <cell r="AU196">
            <v>0</v>
          </cell>
          <cell r="AV196">
            <v>0</v>
          </cell>
          <cell r="AW196">
            <v>0</v>
          </cell>
          <cell r="AX196">
            <v>504</v>
          </cell>
          <cell r="AY196">
            <v>0</v>
          </cell>
          <cell r="AZ196">
            <v>0</v>
          </cell>
          <cell r="BA196">
            <v>840</v>
          </cell>
          <cell r="BB196">
            <v>0</v>
          </cell>
          <cell r="BC196">
            <v>0</v>
          </cell>
          <cell r="BD196">
            <v>0</v>
          </cell>
          <cell r="BE196">
            <v>175.68</v>
          </cell>
        </row>
        <row r="197">
          <cell r="AF197">
            <v>15</v>
          </cell>
          <cell r="AG197">
            <v>0</v>
          </cell>
          <cell r="AH197">
            <v>0</v>
          </cell>
          <cell r="AI197">
            <v>21</v>
          </cell>
          <cell r="AJ197">
            <v>0</v>
          </cell>
          <cell r="AK197">
            <v>0</v>
          </cell>
          <cell r="AL197">
            <v>0</v>
          </cell>
          <cell r="AM197">
            <v>35</v>
          </cell>
          <cell r="AN197">
            <v>0</v>
          </cell>
          <cell r="AO197">
            <v>0</v>
          </cell>
          <cell r="AP197">
            <v>21</v>
          </cell>
          <cell r="AQ197">
            <v>0</v>
          </cell>
          <cell r="AR197">
            <v>0</v>
          </cell>
          <cell r="AS197">
            <v>0</v>
          </cell>
          <cell r="AT197">
            <v>35</v>
          </cell>
          <cell r="AU197">
            <v>0</v>
          </cell>
          <cell r="AV197">
            <v>0</v>
          </cell>
          <cell r="AW197">
            <v>0</v>
          </cell>
          <cell r="AX197">
            <v>21</v>
          </cell>
          <cell r="AY197">
            <v>0</v>
          </cell>
          <cell r="AZ197">
            <v>0</v>
          </cell>
          <cell r="BA197">
            <v>35</v>
          </cell>
          <cell r="BB197">
            <v>0</v>
          </cell>
          <cell r="BC197">
            <v>0</v>
          </cell>
          <cell r="BD197">
            <v>0</v>
          </cell>
          <cell r="BE197">
            <v>7.32</v>
          </cell>
        </row>
        <row r="198">
          <cell r="AF198">
            <v>4.1095890410958902E-2</v>
          </cell>
          <cell r="AG198">
            <v>0</v>
          </cell>
          <cell r="AH198">
            <v>0</v>
          </cell>
          <cell r="AI198">
            <v>5.7534246575342465E-2</v>
          </cell>
          <cell r="AJ198">
            <v>0</v>
          </cell>
          <cell r="AK198">
            <v>0</v>
          </cell>
          <cell r="AL198">
            <v>0</v>
          </cell>
          <cell r="AM198">
            <v>9.5890410958904104E-2</v>
          </cell>
          <cell r="AN198">
            <v>0</v>
          </cell>
          <cell r="AO198">
            <v>0</v>
          </cell>
          <cell r="AP198">
            <v>5.7534246575342465E-2</v>
          </cell>
          <cell r="AQ198">
            <v>0</v>
          </cell>
          <cell r="AR198">
            <v>0</v>
          </cell>
          <cell r="AS198">
            <v>0</v>
          </cell>
          <cell r="AT198">
            <v>9.5890410958904104E-2</v>
          </cell>
          <cell r="AU198">
            <v>0</v>
          </cell>
          <cell r="AV198">
            <v>0</v>
          </cell>
          <cell r="AW198">
            <v>0</v>
          </cell>
          <cell r="AX198">
            <v>5.7534246575342465E-2</v>
          </cell>
          <cell r="AY198">
            <v>0</v>
          </cell>
          <cell r="AZ198">
            <v>0</v>
          </cell>
          <cell r="BA198">
            <v>9.5890410958904104E-2</v>
          </cell>
          <cell r="BB198">
            <v>0</v>
          </cell>
          <cell r="BC198">
            <v>0</v>
          </cell>
          <cell r="BD198">
            <v>0</v>
          </cell>
          <cell r="BE198">
            <v>2.0054794520547942E-2</v>
          </cell>
        </row>
        <row r="199">
          <cell r="AF199">
            <v>384</v>
          </cell>
          <cell r="AG199">
            <v>216</v>
          </cell>
          <cell r="AH199">
            <v>216</v>
          </cell>
          <cell r="AI199">
            <v>216</v>
          </cell>
          <cell r="AJ199">
            <v>216</v>
          </cell>
          <cell r="AK199">
            <v>216</v>
          </cell>
          <cell r="AL199">
            <v>216</v>
          </cell>
          <cell r="AM199">
            <v>216</v>
          </cell>
          <cell r="AN199">
            <v>216</v>
          </cell>
          <cell r="AO199">
            <v>216</v>
          </cell>
          <cell r="AP199">
            <v>216</v>
          </cell>
          <cell r="AQ199">
            <v>216</v>
          </cell>
          <cell r="AR199">
            <v>144</v>
          </cell>
          <cell r="AS199">
            <v>216</v>
          </cell>
          <cell r="AT199">
            <v>216</v>
          </cell>
          <cell r="AU199">
            <v>216</v>
          </cell>
          <cell r="AV199">
            <v>216</v>
          </cell>
          <cell r="AW199">
            <v>216</v>
          </cell>
          <cell r="AX199">
            <v>216</v>
          </cell>
          <cell r="AY199">
            <v>216</v>
          </cell>
          <cell r="AZ199">
            <v>216</v>
          </cell>
          <cell r="BA199">
            <v>216</v>
          </cell>
          <cell r="BB199">
            <v>216</v>
          </cell>
          <cell r="BC199">
            <v>216</v>
          </cell>
          <cell r="BD199">
            <v>216</v>
          </cell>
          <cell r="BE199">
            <v>219.84</v>
          </cell>
        </row>
        <row r="200">
          <cell r="AF200">
            <v>16</v>
          </cell>
          <cell r="AG200">
            <v>9</v>
          </cell>
          <cell r="AH200">
            <v>9</v>
          </cell>
          <cell r="AI200">
            <v>9</v>
          </cell>
          <cell r="AJ200">
            <v>9</v>
          </cell>
          <cell r="AK200">
            <v>9</v>
          </cell>
          <cell r="AL200">
            <v>9</v>
          </cell>
          <cell r="AM200">
            <v>9</v>
          </cell>
          <cell r="AN200">
            <v>9</v>
          </cell>
          <cell r="AO200">
            <v>9</v>
          </cell>
          <cell r="AP200">
            <v>9</v>
          </cell>
          <cell r="AQ200">
            <v>9</v>
          </cell>
          <cell r="AR200">
            <v>9</v>
          </cell>
          <cell r="AS200">
            <v>9</v>
          </cell>
          <cell r="AT200">
            <v>9</v>
          </cell>
          <cell r="AU200">
            <v>9</v>
          </cell>
          <cell r="AV200">
            <v>9</v>
          </cell>
          <cell r="AW200">
            <v>9</v>
          </cell>
          <cell r="AX200">
            <v>9</v>
          </cell>
          <cell r="AY200">
            <v>9</v>
          </cell>
          <cell r="AZ200">
            <v>9</v>
          </cell>
          <cell r="BA200">
            <v>9</v>
          </cell>
          <cell r="BB200">
            <v>9</v>
          </cell>
          <cell r="BC200">
            <v>9</v>
          </cell>
          <cell r="BD200">
            <v>9</v>
          </cell>
          <cell r="BE200">
            <v>9.2799999999999994</v>
          </cell>
        </row>
        <row r="201">
          <cell r="AF201">
            <v>744</v>
          </cell>
          <cell r="AG201">
            <v>216</v>
          </cell>
          <cell r="AH201">
            <v>216</v>
          </cell>
          <cell r="AI201">
            <v>720</v>
          </cell>
          <cell r="AJ201">
            <v>216</v>
          </cell>
          <cell r="AK201">
            <v>216</v>
          </cell>
          <cell r="AL201">
            <v>216</v>
          </cell>
          <cell r="AM201">
            <v>1056</v>
          </cell>
          <cell r="AN201">
            <v>216</v>
          </cell>
          <cell r="AO201">
            <v>216</v>
          </cell>
          <cell r="AP201">
            <v>720</v>
          </cell>
          <cell r="AQ201">
            <v>216</v>
          </cell>
          <cell r="AR201">
            <v>144</v>
          </cell>
          <cell r="AS201">
            <v>216</v>
          </cell>
          <cell r="AT201">
            <v>1056</v>
          </cell>
          <cell r="AU201">
            <v>216</v>
          </cell>
          <cell r="AV201">
            <v>216</v>
          </cell>
          <cell r="AW201">
            <v>216</v>
          </cell>
          <cell r="AX201">
            <v>720</v>
          </cell>
          <cell r="AY201">
            <v>216</v>
          </cell>
          <cell r="AZ201">
            <v>216</v>
          </cell>
          <cell r="BA201">
            <v>1056</v>
          </cell>
          <cell r="BB201">
            <v>216</v>
          </cell>
          <cell r="BC201">
            <v>216</v>
          </cell>
          <cell r="BD201">
            <v>216</v>
          </cell>
          <cell r="BE201">
            <v>395.52</v>
          </cell>
        </row>
        <row r="202">
          <cell r="AF202">
            <v>31</v>
          </cell>
          <cell r="AG202">
            <v>9</v>
          </cell>
          <cell r="AH202">
            <v>9</v>
          </cell>
          <cell r="AI202">
            <v>30</v>
          </cell>
          <cell r="AJ202">
            <v>9</v>
          </cell>
          <cell r="AK202">
            <v>9</v>
          </cell>
          <cell r="AL202">
            <v>9</v>
          </cell>
          <cell r="AM202">
            <v>44</v>
          </cell>
          <cell r="AN202">
            <v>9</v>
          </cell>
          <cell r="AO202">
            <v>9</v>
          </cell>
          <cell r="AP202">
            <v>30</v>
          </cell>
          <cell r="AQ202">
            <v>9</v>
          </cell>
          <cell r="AR202">
            <v>6</v>
          </cell>
          <cell r="AS202">
            <v>9</v>
          </cell>
          <cell r="AT202">
            <v>44</v>
          </cell>
          <cell r="AU202">
            <v>9</v>
          </cell>
          <cell r="AV202">
            <v>9</v>
          </cell>
          <cell r="AW202">
            <v>9</v>
          </cell>
          <cell r="AX202">
            <v>30</v>
          </cell>
          <cell r="AY202">
            <v>9</v>
          </cell>
          <cell r="AZ202">
            <v>9</v>
          </cell>
          <cell r="BA202">
            <v>44</v>
          </cell>
          <cell r="BB202">
            <v>9</v>
          </cell>
          <cell r="BC202">
            <v>9</v>
          </cell>
          <cell r="BD202">
            <v>9</v>
          </cell>
          <cell r="BE202">
            <v>16.48</v>
          </cell>
        </row>
        <row r="203"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F204">
            <v>8</v>
          </cell>
          <cell r="AG204">
            <v>6</v>
          </cell>
          <cell r="AH204">
            <v>3</v>
          </cell>
          <cell r="AI204">
            <v>3</v>
          </cell>
          <cell r="AJ204">
            <v>3</v>
          </cell>
          <cell r="AK204">
            <v>3</v>
          </cell>
          <cell r="AL204">
            <v>3</v>
          </cell>
          <cell r="AM204">
            <v>3</v>
          </cell>
          <cell r="AN204">
            <v>3</v>
          </cell>
          <cell r="AO204">
            <v>3</v>
          </cell>
          <cell r="AP204">
            <v>3</v>
          </cell>
          <cell r="AQ204">
            <v>3</v>
          </cell>
          <cell r="AR204">
            <v>3</v>
          </cell>
          <cell r="AS204">
            <v>3</v>
          </cell>
          <cell r="AT204">
            <v>3</v>
          </cell>
          <cell r="AU204">
            <v>3</v>
          </cell>
          <cell r="AV204">
            <v>3</v>
          </cell>
          <cell r="AW204">
            <v>3</v>
          </cell>
          <cell r="AX204">
            <v>3</v>
          </cell>
          <cell r="AY204">
            <v>3</v>
          </cell>
          <cell r="AZ204">
            <v>3</v>
          </cell>
          <cell r="BA204">
            <v>3</v>
          </cell>
          <cell r="BB204">
            <v>3</v>
          </cell>
          <cell r="BC204">
            <v>3</v>
          </cell>
          <cell r="BD204">
            <v>3</v>
          </cell>
          <cell r="BE204">
            <v>3.32</v>
          </cell>
        </row>
        <row r="205">
          <cell r="AF205">
            <v>12</v>
          </cell>
          <cell r="AG205">
            <v>12</v>
          </cell>
          <cell r="AH205">
            <v>12</v>
          </cell>
          <cell r="AI205">
            <v>12</v>
          </cell>
          <cell r="AJ205">
            <v>12</v>
          </cell>
          <cell r="AK205">
            <v>12</v>
          </cell>
          <cell r="AL205">
            <v>12</v>
          </cell>
          <cell r="AM205">
            <v>12</v>
          </cell>
          <cell r="AN205">
            <v>12</v>
          </cell>
          <cell r="AO205">
            <v>12</v>
          </cell>
          <cell r="AP205">
            <v>12</v>
          </cell>
          <cell r="AQ205">
            <v>12</v>
          </cell>
          <cell r="AR205">
            <v>12</v>
          </cell>
          <cell r="AS205">
            <v>12</v>
          </cell>
          <cell r="AT205">
            <v>12</v>
          </cell>
          <cell r="AU205">
            <v>12</v>
          </cell>
          <cell r="AV205">
            <v>12</v>
          </cell>
          <cell r="AW205">
            <v>12</v>
          </cell>
          <cell r="AX205">
            <v>12</v>
          </cell>
          <cell r="AY205">
            <v>12</v>
          </cell>
          <cell r="AZ205">
            <v>12</v>
          </cell>
          <cell r="BA205">
            <v>12</v>
          </cell>
          <cell r="BB205">
            <v>12</v>
          </cell>
          <cell r="BC205">
            <v>12</v>
          </cell>
          <cell r="BD205">
            <v>12</v>
          </cell>
          <cell r="BE205">
            <v>12</v>
          </cell>
        </row>
        <row r="206">
          <cell r="AF206">
            <v>6</v>
          </cell>
          <cell r="AG206">
            <v>6</v>
          </cell>
          <cell r="AH206">
            <v>6</v>
          </cell>
          <cell r="AI206">
            <v>6</v>
          </cell>
          <cell r="AJ206">
            <v>6</v>
          </cell>
          <cell r="AK206">
            <v>6</v>
          </cell>
          <cell r="AL206">
            <v>6</v>
          </cell>
          <cell r="AM206">
            <v>6</v>
          </cell>
          <cell r="AN206">
            <v>6</v>
          </cell>
          <cell r="AO206">
            <v>6</v>
          </cell>
          <cell r="AP206">
            <v>6</v>
          </cell>
          <cell r="AQ206">
            <v>6</v>
          </cell>
          <cell r="AR206">
            <v>6</v>
          </cell>
          <cell r="AS206">
            <v>6</v>
          </cell>
          <cell r="AT206">
            <v>6</v>
          </cell>
          <cell r="AU206">
            <v>6</v>
          </cell>
          <cell r="AV206">
            <v>6</v>
          </cell>
          <cell r="AW206">
            <v>6</v>
          </cell>
          <cell r="AX206">
            <v>6</v>
          </cell>
          <cell r="AY206">
            <v>6</v>
          </cell>
          <cell r="AZ206">
            <v>6</v>
          </cell>
          <cell r="BA206">
            <v>6</v>
          </cell>
          <cell r="BB206">
            <v>6</v>
          </cell>
          <cell r="BC206">
            <v>6</v>
          </cell>
          <cell r="BD206">
            <v>6</v>
          </cell>
          <cell r="BE206">
            <v>6</v>
          </cell>
        </row>
        <row r="207">
          <cell r="AF207">
            <v>6</v>
          </cell>
          <cell r="AG207">
            <v>6</v>
          </cell>
          <cell r="AH207">
            <v>6</v>
          </cell>
          <cell r="AI207">
            <v>6</v>
          </cell>
          <cell r="AJ207">
            <v>6</v>
          </cell>
          <cell r="AK207">
            <v>6</v>
          </cell>
          <cell r="AL207">
            <v>6</v>
          </cell>
          <cell r="AM207">
            <v>6</v>
          </cell>
          <cell r="AN207">
            <v>6</v>
          </cell>
          <cell r="AO207">
            <v>6</v>
          </cell>
          <cell r="AP207">
            <v>6</v>
          </cell>
          <cell r="AQ207">
            <v>6</v>
          </cell>
          <cell r="AR207">
            <v>6</v>
          </cell>
          <cell r="AS207">
            <v>6</v>
          </cell>
          <cell r="AT207">
            <v>6</v>
          </cell>
          <cell r="AU207">
            <v>6</v>
          </cell>
          <cell r="AV207">
            <v>6</v>
          </cell>
          <cell r="AW207">
            <v>6</v>
          </cell>
          <cell r="AX207">
            <v>6</v>
          </cell>
          <cell r="AY207">
            <v>6</v>
          </cell>
          <cell r="AZ207">
            <v>6</v>
          </cell>
          <cell r="BA207">
            <v>6</v>
          </cell>
          <cell r="BB207">
            <v>6</v>
          </cell>
          <cell r="BC207">
            <v>6</v>
          </cell>
          <cell r="BD207">
            <v>6</v>
          </cell>
          <cell r="BE207">
            <v>6</v>
          </cell>
        </row>
        <row r="208"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F209">
            <v>429</v>
          </cell>
          <cell r="AG209">
            <v>429</v>
          </cell>
          <cell r="AH209">
            <v>429</v>
          </cell>
          <cell r="AI209">
            <v>429</v>
          </cell>
          <cell r="AJ209">
            <v>429</v>
          </cell>
          <cell r="AK209">
            <v>429</v>
          </cell>
          <cell r="AL209">
            <v>429</v>
          </cell>
          <cell r="AM209">
            <v>429</v>
          </cell>
          <cell r="AN209">
            <v>429</v>
          </cell>
          <cell r="AO209">
            <v>429</v>
          </cell>
          <cell r="AP209">
            <v>429</v>
          </cell>
          <cell r="AQ209">
            <v>429</v>
          </cell>
          <cell r="AR209">
            <v>429</v>
          </cell>
          <cell r="AS209">
            <v>429</v>
          </cell>
          <cell r="AT209">
            <v>429</v>
          </cell>
          <cell r="AU209">
            <v>429</v>
          </cell>
          <cell r="AV209">
            <v>429</v>
          </cell>
          <cell r="AW209">
            <v>429</v>
          </cell>
          <cell r="AX209">
            <v>429</v>
          </cell>
          <cell r="AY209">
            <v>429</v>
          </cell>
          <cell r="AZ209">
            <v>429</v>
          </cell>
          <cell r="BA209">
            <v>429</v>
          </cell>
          <cell r="BB209">
            <v>429</v>
          </cell>
          <cell r="BC209">
            <v>429</v>
          </cell>
          <cell r="BD209">
            <v>429</v>
          </cell>
          <cell r="BE209">
            <v>429</v>
          </cell>
        </row>
        <row r="230">
          <cell r="AD230">
            <v>1</v>
          </cell>
          <cell r="AE230">
            <v>2</v>
          </cell>
          <cell r="AF230">
            <v>3</v>
          </cell>
          <cell r="AG230">
            <v>4</v>
          </cell>
          <cell r="AH230">
            <v>5</v>
          </cell>
          <cell r="AI230">
            <v>6</v>
          </cell>
          <cell r="AJ230">
            <v>7</v>
          </cell>
          <cell r="AK230">
            <v>8</v>
          </cell>
          <cell r="AL230">
            <v>9</v>
          </cell>
          <cell r="AM230">
            <v>10</v>
          </cell>
          <cell r="AN230">
            <v>11</v>
          </cell>
          <cell r="AO230">
            <v>12</v>
          </cell>
          <cell r="AP230">
            <v>13</v>
          </cell>
          <cell r="AQ230">
            <v>14</v>
          </cell>
          <cell r="AR230">
            <v>15</v>
          </cell>
          <cell r="AS230">
            <v>16</v>
          </cell>
          <cell r="AT230">
            <v>17</v>
          </cell>
          <cell r="AU230">
            <v>18</v>
          </cell>
        </row>
        <row r="231">
          <cell r="AD231" t="str">
            <v>CAPACITY FACTOR SCHEDULE (RESTATED)</v>
          </cell>
        </row>
        <row r="232">
          <cell r="AE232" t="str">
            <v>Month</v>
          </cell>
          <cell r="AF232" t="str">
            <v xml:space="preserve">JAN </v>
          </cell>
          <cell r="AG232" t="str">
            <v>FEB</v>
          </cell>
          <cell r="AH232" t="str">
            <v>MAR</v>
          </cell>
          <cell r="AI232" t="str">
            <v>APR</v>
          </cell>
          <cell r="AJ232" t="str">
            <v>MAY</v>
          </cell>
          <cell r="AK232" t="str">
            <v>JUN</v>
          </cell>
          <cell r="AL232" t="str">
            <v>JUL</v>
          </cell>
          <cell r="AM232" t="str">
            <v>AUG</v>
          </cell>
          <cell r="AN232" t="str">
            <v>SEP</v>
          </cell>
          <cell r="AO232" t="str">
            <v>OCT</v>
          </cell>
          <cell r="AP232" t="str">
            <v>NOV</v>
          </cell>
          <cell r="AQ232" t="str">
            <v>DEC</v>
          </cell>
          <cell r="AR232" t="str">
            <v>QTR 1</v>
          </cell>
          <cell r="AS232" t="str">
            <v>QTR 2</v>
          </cell>
          <cell r="AT232" t="str">
            <v>QTR 3</v>
          </cell>
          <cell r="AU232" t="str">
            <v>QTR 4</v>
          </cell>
        </row>
        <row r="233">
          <cell r="AC233">
            <v>1</v>
          </cell>
          <cell r="AD233">
            <v>2002</v>
          </cell>
          <cell r="AE233" t="str">
            <v>Year 1</v>
          </cell>
          <cell r="AF233">
            <v>0.88</v>
          </cell>
          <cell r="AG233">
            <v>0.88</v>
          </cell>
          <cell r="AH233">
            <v>0.88</v>
          </cell>
          <cell r="AI233">
            <v>0.88</v>
          </cell>
          <cell r="AJ233">
            <v>0.88</v>
          </cell>
          <cell r="AK233">
            <v>0.88</v>
          </cell>
          <cell r="AL233">
            <v>0.88</v>
          </cell>
          <cell r="AM233">
            <v>0.88</v>
          </cell>
          <cell r="AN233">
            <v>0.88</v>
          </cell>
          <cell r="AO233">
            <v>0.88</v>
          </cell>
          <cell r="AP233">
            <v>0.88</v>
          </cell>
          <cell r="AQ233">
            <v>0.88</v>
          </cell>
          <cell r="AR233">
            <v>0.88</v>
          </cell>
          <cell r="AS233">
            <v>0.88</v>
          </cell>
          <cell r="AT233">
            <v>0.88</v>
          </cell>
          <cell r="AU233">
            <v>0.88</v>
          </cell>
        </row>
        <row r="234">
          <cell r="AC234">
            <v>2</v>
          </cell>
          <cell r="AD234">
            <v>2003</v>
          </cell>
          <cell r="AE234" t="str">
            <v>Year 2</v>
          </cell>
          <cell r="AF234">
            <v>0.88</v>
          </cell>
          <cell r="AG234">
            <v>0.88</v>
          </cell>
          <cell r="AH234">
            <v>0.88</v>
          </cell>
          <cell r="AI234">
            <v>0.88</v>
          </cell>
          <cell r="AJ234">
            <v>0.88</v>
          </cell>
          <cell r="AK234">
            <v>0.88</v>
          </cell>
          <cell r="AL234">
            <v>0.88</v>
          </cell>
          <cell r="AM234">
            <v>0.88</v>
          </cell>
          <cell r="AN234">
            <v>0.88</v>
          </cell>
          <cell r="AO234">
            <v>0.88</v>
          </cell>
          <cell r="AP234">
            <v>0.88</v>
          </cell>
          <cell r="AQ234">
            <v>0.88</v>
          </cell>
          <cell r="AR234">
            <v>0.88</v>
          </cell>
          <cell r="AS234">
            <v>0.88</v>
          </cell>
          <cell r="AT234">
            <v>0.88</v>
          </cell>
          <cell r="AU234">
            <v>0.88</v>
          </cell>
        </row>
        <row r="235">
          <cell r="AC235">
            <v>3</v>
          </cell>
          <cell r="AD235">
            <v>2004</v>
          </cell>
          <cell r="AE235" t="str">
            <v>Year 3</v>
          </cell>
          <cell r="AF235">
            <v>0.88</v>
          </cell>
          <cell r="AG235">
            <v>0.88</v>
          </cell>
          <cell r="AH235">
            <v>0.88</v>
          </cell>
          <cell r="AI235">
            <v>0.88</v>
          </cell>
          <cell r="AJ235">
            <v>0.88</v>
          </cell>
          <cell r="AK235">
            <v>0.88</v>
          </cell>
          <cell r="AL235">
            <v>0.88</v>
          </cell>
          <cell r="AM235">
            <v>0.88</v>
          </cell>
          <cell r="AN235">
            <v>0.88</v>
          </cell>
          <cell r="AO235">
            <v>0.88</v>
          </cell>
          <cell r="AP235">
            <v>0.88</v>
          </cell>
          <cell r="AQ235">
            <v>0.88</v>
          </cell>
          <cell r="AR235">
            <v>0.88</v>
          </cell>
          <cell r="AS235">
            <v>0.88</v>
          </cell>
          <cell r="AT235">
            <v>0.88</v>
          </cell>
          <cell r="AU235">
            <v>0.88</v>
          </cell>
        </row>
        <row r="236">
          <cell r="AC236">
            <v>4</v>
          </cell>
          <cell r="AD236">
            <v>2005</v>
          </cell>
          <cell r="AE236" t="str">
            <v>Year 4</v>
          </cell>
          <cell r="AF236">
            <v>0.88</v>
          </cell>
          <cell r="AG236">
            <v>0.88</v>
          </cell>
          <cell r="AH236">
            <v>0.88</v>
          </cell>
          <cell r="AI236">
            <v>0.88</v>
          </cell>
          <cell r="AJ236">
            <v>0.88</v>
          </cell>
          <cell r="AK236">
            <v>0.88</v>
          </cell>
          <cell r="AL236">
            <v>0.88</v>
          </cell>
          <cell r="AM236">
            <v>0.88</v>
          </cell>
          <cell r="AN236">
            <v>0.88</v>
          </cell>
          <cell r="AO236">
            <v>0.88</v>
          </cell>
          <cell r="AP236">
            <v>0.88</v>
          </cell>
          <cell r="AQ236">
            <v>0.88</v>
          </cell>
          <cell r="AR236">
            <v>0.88</v>
          </cell>
          <cell r="AS236">
            <v>0.88</v>
          </cell>
          <cell r="AT236">
            <v>0.88</v>
          </cell>
          <cell r="AU236">
            <v>0.88</v>
          </cell>
        </row>
        <row r="237">
          <cell r="AC237">
            <v>5</v>
          </cell>
          <cell r="AD237">
            <v>2006</v>
          </cell>
          <cell r="AE237" t="str">
            <v>Year 5</v>
          </cell>
          <cell r="AF237">
            <v>0.88</v>
          </cell>
          <cell r="AG237">
            <v>0.88</v>
          </cell>
          <cell r="AH237">
            <v>0.88</v>
          </cell>
          <cell r="AI237">
            <v>0.88</v>
          </cell>
          <cell r="AJ237">
            <v>0.88</v>
          </cell>
          <cell r="AK237">
            <v>0.88</v>
          </cell>
          <cell r="AL237">
            <v>0.88</v>
          </cell>
          <cell r="AM237">
            <v>0.88</v>
          </cell>
          <cell r="AN237">
            <v>0.88</v>
          </cell>
          <cell r="AO237">
            <v>0.88</v>
          </cell>
          <cell r="AP237">
            <v>0.88</v>
          </cell>
          <cell r="AQ237">
            <v>0.88</v>
          </cell>
          <cell r="AR237">
            <v>0.88</v>
          </cell>
          <cell r="AS237">
            <v>0.88</v>
          </cell>
          <cell r="AT237">
            <v>0.88</v>
          </cell>
          <cell r="AU237">
            <v>0.88</v>
          </cell>
        </row>
        <row r="238">
          <cell r="AC238">
            <v>6</v>
          </cell>
          <cell r="AD238">
            <v>2007</v>
          </cell>
          <cell r="AE238" t="str">
            <v>Year 6</v>
          </cell>
          <cell r="AF238">
            <v>0.88</v>
          </cell>
          <cell r="AG238">
            <v>0.88</v>
          </cell>
          <cell r="AH238">
            <v>0.88</v>
          </cell>
          <cell r="AI238">
            <v>0.88</v>
          </cell>
          <cell r="AJ238">
            <v>0.88</v>
          </cell>
          <cell r="AK238">
            <v>0.88</v>
          </cell>
          <cell r="AL238">
            <v>0.88</v>
          </cell>
          <cell r="AM238">
            <v>0.88</v>
          </cell>
          <cell r="AN238">
            <v>0.88</v>
          </cell>
          <cell r="AO238">
            <v>0.88</v>
          </cell>
          <cell r="AP238">
            <v>0.88</v>
          </cell>
          <cell r="AQ238">
            <v>0.88</v>
          </cell>
          <cell r="AR238">
            <v>0.88</v>
          </cell>
          <cell r="AS238">
            <v>0.88</v>
          </cell>
          <cell r="AT238">
            <v>0.88</v>
          </cell>
          <cell r="AU238">
            <v>0.88</v>
          </cell>
        </row>
        <row r="239">
          <cell r="AC239">
            <v>7</v>
          </cell>
          <cell r="AD239">
            <v>2008</v>
          </cell>
          <cell r="AE239" t="str">
            <v>Year 7</v>
          </cell>
          <cell r="AF239">
            <v>0.88</v>
          </cell>
          <cell r="AG239">
            <v>0.88</v>
          </cell>
          <cell r="AH239">
            <v>0.88</v>
          </cell>
          <cell r="AI239">
            <v>0.88</v>
          </cell>
          <cell r="AJ239">
            <v>0.88</v>
          </cell>
          <cell r="AK239">
            <v>0.88</v>
          </cell>
          <cell r="AL239">
            <v>0.88</v>
          </cell>
          <cell r="AM239">
            <v>0.88</v>
          </cell>
          <cell r="AN239">
            <v>0.88</v>
          </cell>
          <cell r="AO239">
            <v>0.88</v>
          </cell>
          <cell r="AP239">
            <v>0.88</v>
          </cell>
          <cell r="AQ239">
            <v>0.88</v>
          </cell>
          <cell r="AR239">
            <v>0.88</v>
          </cell>
          <cell r="AS239">
            <v>0.88</v>
          </cell>
          <cell r="AT239">
            <v>0.88</v>
          </cell>
          <cell r="AU239">
            <v>0.88</v>
          </cell>
        </row>
        <row r="240">
          <cell r="AC240">
            <v>8</v>
          </cell>
          <cell r="AD240">
            <v>2009</v>
          </cell>
          <cell r="AE240" t="str">
            <v>Year 8</v>
          </cell>
          <cell r="AF240">
            <v>0.88</v>
          </cell>
          <cell r="AG240">
            <v>0.88</v>
          </cell>
          <cell r="AH240">
            <v>0.88</v>
          </cell>
          <cell r="AI240">
            <v>0.88</v>
          </cell>
          <cell r="AJ240">
            <v>0.88</v>
          </cell>
          <cell r="AK240">
            <v>0.88</v>
          </cell>
          <cell r="AL240">
            <v>0.88</v>
          </cell>
          <cell r="AM240">
            <v>0.88</v>
          </cell>
          <cell r="AN240">
            <v>0.88</v>
          </cell>
          <cell r="AO240">
            <v>0.88</v>
          </cell>
          <cell r="AP240">
            <v>0.88</v>
          </cell>
          <cell r="AQ240">
            <v>0.88</v>
          </cell>
          <cell r="AR240">
            <v>0.88</v>
          </cell>
          <cell r="AS240">
            <v>0.88</v>
          </cell>
          <cell r="AT240">
            <v>0.88</v>
          </cell>
          <cell r="AU240">
            <v>0.88</v>
          </cell>
        </row>
        <row r="241">
          <cell r="AC241">
            <v>9</v>
          </cell>
          <cell r="AD241">
            <v>2010</v>
          </cell>
          <cell r="AE241" t="str">
            <v>Year 9</v>
          </cell>
          <cell r="AF241">
            <v>0.88</v>
          </cell>
          <cell r="AG241">
            <v>0.88</v>
          </cell>
          <cell r="AH241">
            <v>0.88</v>
          </cell>
          <cell r="AI241">
            <v>0.88</v>
          </cell>
          <cell r="AJ241">
            <v>0.88</v>
          </cell>
          <cell r="AK241">
            <v>0.88</v>
          </cell>
          <cell r="AL241">
            <v>0.88</v>
          </cell>
          <cell r="AM241">
            <v>0.88</v>
          </cell>
          <cell r="AN241">
            <v>0.88</v>
          </cell>
          <cell r="AO241">
            <v>0.88</v>
          </cell>
          <cell r="AP241">
            <v>0.88</v>
          </cell>
          <cell r="AQ241">
            <v>0.88</v>
          </cell>
          <cell r="AR241">
            <v>0.88</v>
          </cell>
          <cell r="AS241">
            <v>0.88</v>
          </cell>
          <cell r="AT241">
            <v>0.88</v>
          </cell>
          <cell r="AU241">
            <v>0.88</v>
          </cell>
        </row>
        <row r="242">
          <cell r="AC242">
            <v>10</v>
          </cell>
          <cell r="AD242">
            <v>2011</v>
          </cell>
          <cell r="AE242" t="str">
            <v>Year 10</v>
          </cell>
          <cell r="AF242">
            <v>0.88</v>
          </cell>
          <cell r="AG242">
            <v>0.88</v>
          </cell>
          <cell r="AH242">
            <v>0.88</v>
          </cell>
          <cell r="AI242">
            <v>0.88</v>
          </cell>
          <cell r="AJ242">
            <v>0.88</v>
          </cell>
          <cell r="AK242">
            <v>0.88</v>
          </cell>
          <cell r="AL242">
            <v>0.88</v>
          </cell>
          <cell r="AM242">
            <v>0.88</v>
          </cell>
          <cell r="AN242">
            <v>0.88</v>
          </cell>
          <cell r="AO242">
            <v>0.88</v>
          </cell>
          <cell r="AP242">
            <v>0.88</v>
          </cell>
          <cell r="AQ242">
            <v>0.88</v>
          </cell>
          <cell r="AR242">
            <v>0.88</v>
          </cell>
          <cell r="AS242">
            <v>0.88</v>
          </cell>
          <cell r="AT242">
            <v>0.88</v>
          </cell>
          <cell r="AU242">
            <v>0.88</v>
          </cell>
        </row>
        <row r="243">
          <cell r="AC243">
            <v>11</v>
          </cell>
          <cell r="AD243">
            <v>2012</v>
          </cell>
          <cell r="AE243" t="str">
            <v>Year 11</v>
          </cell>
          <cell r="AF243">
            <v>0.88</v>
          </cell>
          <cell r="AG243">
            <v>0.88</v>
          </cell>
          <cell r="AH243">
            <v>0.88</v>
          </cell>
          <cell r="AI243">
            <v>0.88</v>
          </cell>
          <cell r="AJ243">
            <v>0.88</v>
          </cell>
          <cell r="AK243">
            <v>0.88</v>
          </cell>
          <cell r="AL243">
            <v>0.88</v>
          </cell>
          <cell r="AM243">
            <v>0.88</v>
          </cell>
          <cell r="AN243">
            <v>0.88</v>
          </cell>
          <cell r="AO243">
            <v>0.88</v>
          </cell>
          <cell r="AP243">
            <v>0.88</v>
          </cell>
          <cell r="AQ243">
            <v>0.88</v>
          </cell>
          <cell r="AR243">
            <v>0.88</v>
          </cell>
          <cell r="AS243">
            <v>0.88</v>
          </cell>
          <cell r="AT243">
            <v>0.88</v>
          </cell>
          <cell r="AU243">
            <v>0.88</v>
          </cell>
        </row>
        <row r="244">
          <cell r="AC244">
            <v>12</v>
          </cell>
          <cell r="AD244">
            <v>2013</v>
          </cell>
          <cell r="AE244" t="str">
            <v>Year 12</v>
          </cell>
          <cell r="AF244">
            <v>0.88</v>
          </cell>
          <cell r="AG244">
            <v>0.88</v>
          </cell>
          <cell r="AH244">
            <v>0.88</v>
          </cell>
          <cell r="AI244">
            <v>0.88</v>
          </cell>
          <cell r="AJ244">
            <v>0.88</v>
          </cell>
          <cell r="AK244">
            <v>0.88</v>
          </cell>
          <cell r="AL244">
            <v>0.88</v>
          </cell>
          <cell r="AM244">
            <v>0.88</v>
          </cell>
          <cell r="AN244">
            <v>0.88</v>
          </cell>
          <cell r="AO244">
            <v>0.88</v>
          </cell>
          <cell r="AP244">
            <v>0.88</v>
          </cell>
          <cell r="AQ244">
            <v>0.88</v>
          </cell>
          <cell r="AR244">
            <v>0.88</v>
          </cell>
          <cell r="AS244">
            <v>0.88</v>
          </cell>
          <cell r="AT244">
            <v>0.88</v>
          </cell>
          <cell r="AU244">
            <v>0.88</v>
          </cell>
        </row>
        <row r="245">
          <cell r="AC245">
            <v>13</v>
          </cell>
          <cell r="AD245">
            <v>2014</v>
          </cell>
          <cell r="AE245" t="str">
            <v>Year 13</v>
          </cell>
          <cell r="AF245">
            <v>0.88</v>
          </cell>
          <cell r="AG245">
            <v>0.88</v>
          </cell>
          <cell r="AH245">
            <v>0.88</v>
          </cell>
          <cell r="AI245">
            <v>0.88</v>
          </cell>
          <cell r="AJ245">
            <v>0.88</v>
          </cell>
          <cell r="AK245">
            <v>0.88</v>
          </cell>
          <cell r="AL245">
            <v>0.88</v>
          </cell>
          <cell r="AM245">
            <v>0.88</v>
          </cell>
          <cell r="AN245">
            <v>0.88</v>
          </cell>
          <cell r="AO245">
            <v>0.88</v>
          </cell>
          <cell r="AP245">
            <v>0.88</v>
          </cell>
          <cell r="AQ245">
            <v>0.88</v>
          </cell>
          <cell r="AR245">
            <v>0.88</v>
          </cell>
          <cell r="AS245">
            <v>0.88</v>
          </cell>
          <cell r="AT245">
            <v>0.88</v>
          </cell>
          <cell r="AU245">
            <v>0.88</v>
          </cell>
        </row>
        <row r="246">
          <cell r="AC246">
            <v>14</v>
          </cell>
          <cell r="AD246">
            <v>2015</v>
          </cell>
          <cell r="AE246" t="str">
            <v>Year 14</v>
          </cell>
          <cell r="AF246">
            <v>0.88</v>
          </cell>
          <cell r="AG246">
            <v>0.88</v>
          </cell>
          <cell r="AH246">
            <v>0.88</v>
          </cell>
          <cell r="AI246">
            <v>0.88</v>
          </cell>
          <cell r="AJ246">
            <v>0.88</v>
          </cell>
          <cell r="AK246">
            <v>0.88</v>
          </cell>
          <cell r="AL246">
            <v>0.88</v>
          </cell>
          <cell r="AM246">
            <v>0.88</v>
          </cell>
          <cell r="AN246">
            <v>0.88</v>
          </cell>
          <cell r="AO246">
            <v>0.88</v>
          </cell>
          <cell r="AP246">
            <v>0.88</v>
          </cell>
          <cell r="AQ246">
            <v>0.88</v>
          </cell>
          <cell r="AR246">
            <v>0.88</v>
          </cell>
          <cell r="AS246">
            <v>0.88</v>
          </cell>
          <cell r="AT246">
            <v>0.88</v>
          </cell>
          <cell r="AU246">
            <v>0.88</v>
          </cell>
        </row>
        <row r="247">
          <cell r="AC247">
            <v>15</v>
          </cell>
          <cell r="AD247">
            <v>2016</v>
          </cell>
          <cell r="AE247" t="str">
            <v>Year 15</v>
          </cell>
          <cell r="AF247">
            <v>0.88</v>
          </cell>
          <cell r="AG247">
            <v>0.88</v>
          </cell>
          <cell r="AH247">
            <v>0.88</v>
          </cell>
          <cell r="AI247">
            <v>0.88</v>
          </cell>
          <cell r="AJ247">
            <v>0.88</v>
          </cell>
          <cell r="AK247">
            <v>0.88</v>
          </cell>
          <cell r="AL247">
            <v>0.88</v>
          </cell>
          <cell r="AM247">
            <v>0.88</v>
          </cell>
          <cell r="AN247">
            <v>0.88</v>
          </cell>
          <cell r="AO247">
            <v>0.88</v>
          </cell>
          <cell r="AP247">
            <v>0.88</v>
          </cell>
          <cell r="AQ247">
            <v>0.88</v>
          </cell>
          <cell r="AR247">
            <v>0.88</v>
          </cell>
          <cell r="AS247">
            <v>0.88</v>
          </cell>
          <cell r="AT247">
            <v>0.88</v>
          </cell>
          <cell r="AU247">
            <v>0.88</v>
          </cell>
        </row>
        <row r="248">
          <cell r="AC248">
            <v>16</v>
          </cell>
          <cell r="AD248">
            <v>2017</v>
          </cell>
          <cell r="AE248" t="str">
            <v>Year 16</v>
          </cell>
          <cell r="AF248">
            <v>0.88</v>
          </cell>
          <cell r="AG248">
            <v>0.88</v>
          </cell>
          <cell r="AH248">
            <v>0.88</v>
          </cell>
          <cell r="AI248">
            <v>0.88</v>
          </cell>
          <cell r="AJ248">
            <v>0.88</v>
          </cell>
          <cell r="AK248">
            <v>0.88</v>
          </cell>
          <cell r="AL248">
            <v>0.88</v>
          </cell>
          <cell r="AM248">
            <v>0.88</v>
          </cell>
          <cell r="AN248">
            <v>0.88</v>
          </cell>
          <cell r="AO248">
            <v>0.88</v>
          </cell>
          <cell r="AP248">
            <v>0.88</v>
          </cell>
          <cell r="AQ248">
            <v>0.88</v>
          </cell>
          <cell r="AR248">
            <v>0.88</v>
          </cell>
          <cell r="AS248">
            <v>0.88</v>
          </cell>
          <cell r="AT248">
            <v>0.88</v>
          </cell>
          <cell r="AU248">
            <v>0.88</v>
          </cell>
        </row>
        <row r="249">
          <cell r="AC249">
            <v>17</v>
          </cell>
          <cell r="AD249">
            <v>2018</v>
          </cell>
          <cell r="AE249" t="str">
            <v>Year 17</v>
          </cell>
          <cell r="AF249">
            <v>0.88</v>
          </cell>
          <cell r="AG249">
            <v>0.88</v>
          </cell>
          <cell r="AH249">
            <v>0.88</v>
          </cell>
          <cell r="AI249">
            <v>0.88</v>
          </cell>
          <cell r="AJ249">
            <v>0.88</v>
          </cell>
          <cell r="AK249">
            <v>0.88</v>
          </cell>
          <cell r="AL249">
            <v>0.88</v>
          </cell>
          <cell r="AM249">
            <v>0.88</v>
          </cell>
          <cell r="AN249">
            <v>0.88</v>
          </cell>
          <cell r="AO249">
            <v>0.88</v>
          </cell>
          <cell r="AP249">
            <v>0.88</v>
          </cell>
          <cell r="AQ249">
            <v>0.88</v>
          </cell>
          <cell r="AR249">
            <v>0.88</v>
          </cell>
          <cell r="AS249">
            <v>0.88</v>
          </cell>
          <cell r="AT249">
            <v>0.88</v>
          </cell>
          <cell r="AU249">
            <v>0.88</v>
          </cell>
        </row>
        <row r="250">
          <cell r="AC250">
            <v>18</v>
          </cell>
          <cell r="AD250">
            <v>2019</v>
          </cell>
          <cell r="AE250" t="str">
            <v>Year 18</v>
          </cell>
          <cell r="AF250">
            <v>0.88</v>
          </cell>
          <cell r="AG250">
            <v>0.88</v>
          </cell>
          <cell r="AH250">
            <v>0.88</v>
          </cell>
          <cell r="AI250">
            <v>0.88</v>
          </cell>
          <cell r="AJ250">
            <v>0.88</v>
          </cell>
          <cell r="AK250">
            <v>0.88</v>
          </cell>
          <cell r="AL250">
            <v>0.88</v>
          </cell>
          <cell r="AM250">
            <v>0.88</v>
          </cell>
          <cell r="AN250">
            <v>0.88</v>
          </cell>
          <cell r="AO250">
            <v>0.88</v>
          </cell>
          <cell r="AP250">
            <v>0.88</v>
          </cell>
          <cell r="AQ250">
            <v>0.88</v>
          </cell>
          <cell r="AR250">
            <v>0.88</v>
          </cell>
          <cell r="AS250">
            <v>0.88</v>
          </cell>
          <cell r="AT250">
            <v>0.88</v>
          </cell>
          <cell r="AU250">
            <v>0.88</v>
          </cell>
        </row>
        <row r="251">
          <cell r="AC251">
            <v>19</v>
          </cell>
          <cell r="AD251">
            <v>2020</v>
          </cell>
          <cell r="AE251" t="str">
            <v>Year 19</v>
          </cell>
          <cell r="AF251">
            <v>0.88</v>
          </cell>
          <cell r="AG251">
            <v>0.88</v>
          </cell>
          <cell r="AH251">
            <v>0.88</v>
          </cell>
          <cell r="AI251">
            <v>0.88</v>
          </cell>
          <cell r="AJ251">
            <v>0.88</v>
          </cell>
          <cell r="AK251">
            <v>0.88</v>
          </cell>
          <cell r="AL251">
            <v>0.88</v>
          </cell>
          <cell r="AM251">
            <v>0.88</v>
          </cell>
          <cell r="AN251">
            <v>0.88</v>
          </cell>
          <cell r="AO251">
            <v>0.88</v>
          </cell>
          <cell r="AP251">
            <v>0.88</v>
          </cell>
          <cell r="AQ251">
            <v>0.88</v>
          </cell>
          <cell r="AR251">
            <v>0.88</v>
          </cell>
          <cell r="AS251">
            <v>0.88</v>
          </cell>
          <cell r="AT251">
            <v>0.88</v>
          </cell>
          <cell r="AU251">
            <v>0.88</v>
          </cell>
        </row>
        <row r="252">
          <cell r="AC252">
            <v>20</v>
          </cell>
          <cell r="AD252">
            <v>2021</v>
          </cell>
          <cell r="AE252" t="str">
            <v>Year 20</v>
          </cell>
          <cell r="AF252">
            <v>0.88</v>
          </cell>
          <cell r="AG252">
            <v>0.88</v>
          </cell>
          <cell r="AH252">
            <v>0.88</v>
          </cell>
          <cell r="AI252">
            <v>0.88</v>
          </cell>
          <cell r="AJ252">
            <v>0.88</v>
          </cell>
          <cell r="AK252">
            <v>0.88</v>
          </cell>
          <cell r="AL252">
            <v>0.88</v>
          </cell>
          <cell r="AM252">
            <v>0.88</v>
          </cell>
          <cell r="AN252">
            <v>0.88</v>
          </cell>
          <cell r="AO252">
            <v>0.88</v>
          </cell>
          <cell r="AP252">
            <v>0.88</v>
          </cell>
          <cell r="AQ252">
            <v>0.88</v>
          </cell>
          <cell r="AR252">
            <v>0.88</v>
          </cell>
          <cell r="AS252">
            <v>0.88</v>
          </cell>
          <cell r="AT252">
            <v>0.88</v>
          </cell>
          <cell r="AU252">
            <v>0.88</v>
          </cell>
        </row>
        <row r="253">
          <cell r="AC253">
            <v>21</v>
          </cell>
          <cell r="AD253">
            <v>2022</v>
          </cell>
          <cell r="AE253" t="str">
            <v>Year 21</v>
          </cell>
          <cell r="AF253">
            <v>0.88</v>
          </cell>
          <cell r="AG253">
            <v>0.88</v>
          </cell>
          <cell r="AH253">
            <v>0.88</v>
          </cell>
          <cell r="AI253">
            <v>0.88</v>
          </cell>
          <cell r="AJ253">
            <v>0.88</v>
          </cell>
          <cell r="AK253">
            <v>0.88</v>
          </cell>
          <cell r="AL253">
            <v>0.88</v>
          </cell>
          <cell r="AM253">
            <v>0.88</v>
          </cell>
          <cell r="AN253">
            <v>0.88</v>
          </cell>
          <cell r="AO253">
            <v>0.88</v>
          </cell>
          <cell r="AP253">
            <v>0.88</v>
          </cell>
          <cell r="AQ253">
            <v>0.88</v>
          </cell>
          <cell r="AR253">
            <v>0.88</v>
          </cell>
          <cell r="AS253">
            <v>0.88</v>
          </cell>
          <cell r="AT253">
            <v>0.88</v>
          </cell>
          <cell r="AU253">
            <v>0.88</v>
          </cell>
        </row>
        <row r="254">
          <cell r="AC254">
            <v>22</v>
          </cell>
          <cell r="AD254">
            <v>2023</v>
          </cell>
          <cell r="AE254" t="str">
            <v>Year 22</v>
          </cell>
          <cell r="AF254">
            <v>0.88</v>
          </cell>
          <cell r="AG254">
            <v>0.88</v>
          </cell>
          <cell r="AH254">
            <v>0.88</v>
          </cell>
          <cell r="AI254">
            <v>0.88</v>
          </cell>
          <cell r="AJ254">
            <v>0.88</v>
          </cell>
          <cell r="AK254">
            <v>0.88</v>
          </cell>
          <cell r="AL254">
            <v>0.88</v>
          </cell>
          <cell r="AM254">
            <v>0.88</v>
          </cell>
          <cell r="AN254">
            <v>0.88</v>
          </cell>
          <cell r="AO254">
            <v>0.88</v>
          </cell>
          <cell r="AP254">
            <v>0.88</v>
          </cell>
          <cell r="AQ254">
            <v>0.88</v>
          </cell>
          <cell r="AR254">
            <v>0.88</v>
          </cell>
          <cell r="AS254">
            <v>0.88</v>
          </cell>
          <cell r="AT254">
            <v>0.88</v>
          </cell>
          <cell r="AU254">
            <v>0.88</v>
          </cell>
        </row>
        <row r="255">
          <cell r="AC255">
            <v>23</v>
          </cell>
          <cell r="AD255">
            <v>2024</v>
          </cell>
          <cell r="AE255" t="str">
            <v>Year 23</v>
          </cell>
          <cell r="AF255">
            <v>0.88</v>
          </cell>
          <cell r="AG255">
            <v>0.88</v>
          </cell>
          <cell r="AH255">
            <v>0.88</v>
          </cell>
          <cell r="AI255">
            <v>0.88</v>
          </cell>
          <cell r="AJ255">
            <v>0.88</v>
          </cell>
          <cell r="AK255">
            <v>0.88</v>
          </cell>
          <cell r="AL255">
            <v>0.88</v>
          </cell>
          <cell r="AM255">
            <v>0.88</v>
          </cell>
          <cell r="AN255">
            <v>0.88</v>
          </cell>
          <cell r="AO255">
            <v>0.88</v>
          </cell>
          <cell r="AP255">
            <v>0.88</v>
          </cell>
          <cell r="AQ255">
            <v>0.88</v>
          </cell>
          <cell r="AR255">
            <v>0.88</v>
          </cell>
          <cell r="AS255">
            <v>0.88</v>
          </cell>
          <cell r="AT255">
            <v>0.88</v>
          </cell>
          <cell r="AU255">
            <v>0.88</v>
          </cell>
        </row>
        <row r="256">
          <cell r="AC256">
            <v>24</v>
          </cell>
          <cell r="AD256">
            <v>2025</v>
          </cell>
          <cell r="AE256" t="str">
            <v>Year 24</v>
          </cell>
          <cell r="AF256">
            <v>0.88</v>
          </cell>
          <cell r="AG256">
            <v>0.88</v>
          </cell>
          <cell r="AH256">
            <v>0.88</v>
          </cell>
          <cell r="AI256">
            <v>0.88</v>
          </cell>
          <cell r="AJ256">
            <v>0.88</v>
          </cell>
          <cell r="AK256">
            <v>0.88</v>
          </cell>
          <cell r="AL256">
            <v>0.88</v>
          </cell>
          <cell r="AM256">
            <v>0.88</v>
          </cell>
          <cell r="AN256">
            <v>0.88</v>
          </cell>
          <cell r="AO256">
            <v>0.88</v>
          </cell>
          <cell r="AP256">
            <v>0.88</v>
          </cell>
          <cell r="AQ256">
            <v>0.88</v>
          </cell>
          <cell r="AR256">
            <v>0.88</v>
          </cell>
          <cell r="AS256">
            <v>0.88</v>
          </cell>
          <cell r="AT256">
            <v>0.88</v>
          </cell>
          <cell r="AU256">
            <v>0.88</v>
          </cell>
        </row>
        <row r="257">
          <cell r="AC257">
            <v>25</v>
          </cell>
          <cell r="AD257">
            <v>2026</v>
          </cell>
          <cell r="AE257" t="str">
            <v>Year 25</v>
          </cell>
          <cell r="AF257">
            <v>0.88</v>
          </cell>
          <cell r="AG257">
            <v>0.88</v>
          </cell>
          <cell r="AH257">
            <v>0.88</v>
          </cell>
          <cell r="AI257">
            <v>0.88</v>
          </cell>
          <cell r="AJ257">
            <v>0.88</v>
          </cell>
          <cell r="AK257">
            <v>0.88</v>
          </cell>
          <cell r="AL257">
            <v>0.88</v>
          </cell>
          <cell r="AM257">
            <v>0.88</v>
          </cell>
          <cell r="AN257">
            <v>0.88</v>
          </cell>
          <cell r="AO257">
            <v>0.88</v>
          </cell>
          <cell r="AP257">
            <v>0.88</v>
          </cell>
          <cell r="AQ257">
            <v>0.88</v>
          </cell>
          <cell r="AR257">
            <v>0.88</v>
          </cell>
          <cell r="AS257">
            <v>0.88</v>
          </cell>
          <cell r="AT257">
            <v>0.88</v>
          </cell>
          <cell r="AU257">
            <v>0.88</v>
          </cell>
        </row>
        <row r="258">
          <cell r="AC258">
            <v>26</v>
          </cell>
          <cell r="AD258">
            <v>2027</v>
          </cell>
          <cell r="AE258" t="str">
            <v>Year 26</v>
          </cell>
          <cell r="AF258">
            <v>0.88</v>
          </cell>
          <cell r="AG258">
            <v>0.88</v>
          </cell>
          <cell r="AH258">
            <v>0.88</v>
          </cell>
          <cell r="AI258">
            <v>0.88</v>
          </cell>
          <cell r="AJ258">
            <v>0.88</v>
          </cell>
          <cell r="AK258">
            <v>0.88</v>
          </cell>
          <cell r="AL258">
            <v>0.88</v>
          </cell>
          <cell r="AM258">
            <v>0.88</v>
          </cell>
          <cell r="AN258">
            <v>0.88</v>
          </cell>
          <cell r="AO258">
            <v>0.88</v>
          </cell>
          <cell r="AP258">
            <v>0.88</v>
          </cell>
          <cell r="AQ258">
            <v>0.88</v>
          </cell>
          <cell r="AR258">
            <v>0.88</v>
          </cell>
          <cell r="AS258">
            <v>0.88</v>
          </cell>
          <cell r="AT258">
            <v>0.88</v>
          </cell>
          <cell r="AU258">
            <v>0.88</v>
          </cell>
        </row>
      </sheetData>
      <sheetData sheetId="2" refreshError="1"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 t="str">
            <v>25 Years</v>
          </cell>
          <cell r="AC10" t="str">
            <v>25 Years</v>
          </cell>
        </row>
        <row r="12">
          <cell r="C12">
            <v>4521.8969999999999</v>
          </cell>
          <cell r="D12">
            <v>4521.8969999999999</v>
          </cell>
          <cell r="E12">
            <v>4521.8969999999999</v>
          </cell>
          <cell r="F12">
            <v>4521.8969999999999</v>
          </cell>
          <cell r="G12">
            <v>4521.8969999999999</v>
          </cell>
          <cell r="H12">
            <v>4521.8969999999999</v>
          </cell>
          <cell r="I12">
            <v>4521.8969999999999</v>
          </cell>
          <cell r="J12">
            <v>4521.8969999999999</v>
          </cell>
          <cell r="K12">
            <v>4521.8969999999999</v>
          </cell>
          <cell r="L12">
            <v>4521.8969999999999</v>
          </cell>
          <cell r="M12">
            <v>4521.8969999999999</v>
          </cell>
          <cell r="N12">
            <v>4521.8969999999999</v>
          </cell>
          <cell r="O12">
            <v>4521.8969999999999</v>
          </cell>
          <cell r="P12">
            <v>4521.8969999999999</v>
          </cell>
          <cell r="Q12">
            <v>4521.8969999999999</v>
          </cell>
          <cell r="R12">
            <v>4521.8969999999999</v>
          </cell>
          <cell r="S12">
            <v>4521.8969999999999</v>
          </cell>
          <cell r="T12">
            <v>4521.8969999999999</v>
          </cell>
          <cell r="U12">
            <v>4521.8969999999999</v>
          </cell>
          <cell r="V12">
            <v>4521.8969999999999</v>
          </cell>
          <cell r="W12">
            <v>4521.8969999999999</v>
          </cell>
          <cell r="X12">
            <v>4521.8969999999999</v>
          </cell>
          <cell r="Y12">
            <v>4521.8969999999999</v>
          </cell>
          <cell r="Z12">
            <v>4521.8969999999999</v>
          </cell>
          <cell r="AA12">
            <v>4521.8969999999999</v>
          </cell>
          <cell r="AB12">
            <v>4521.8969999999981</v>
          </cell>
          <cell r="AC12">
            <v>113047.42499999996</v>
          </cell>
        </row>
        <row r="13">
          <cell r="C13">
            <v>897.17939999999999</v>
          </cell>
          <cell r="D13">
            <v>897.17939999999999</v>
          </cell>
          <cell r="E13">
            <v>897.17939999999999</v>
          </cell>
          <cell r="F13">
            <v>897.17939999999999</v>
          </cell>
          <cell r="G13">
            <v>897.17939999999999</v>
          </cell>
          <cell r="H13">
            <v>897.17939999999999</v>
          </cell>
          <cell r="I13">
            <v>897.17939999999999</v>
          </cell>
          <cell r="J13">
            <v>897.17939999999999</v>
          </cell>
          <cell r="K13">
            <v>897.17939999999999</v>
          </cell>
          <cell r="L13">
            <v>897.17939999999999</v>
          </cell>
          <cell r="M13">
            <v>897.17939999999999</v>
          </cell>
          <cell r="N13">
            <v>897.17939999999999</v>
          </cell>
          <cell r="O13">
            <v>897.17939999999999</v>
          </cell>
          <cell r="P13">
            <v>897.17939999999999</v>
          </cell>
          <cell r="Q13">
            <v>897.17939999999999</v>
          </cell>
          <cell r="R13">
            <v>897.17939999999999</v>
          </cell>
          <cell r="S13">
            <v>897.17939999999999</v>
          </cell>
          <cell r="T13">
            <v>897.17939999999999</v>
          </cell>
          <cell r="U13">
            <v>897.17939999999999</v>
          </cell>
          <cell r="V13">
            <v>897.17939999999999</v>
          </cell>
          <cell r="W13">
            <v>897.17939999999999</v>
          </cell>
          <cell r="X13">
            <v>897.17939999999999</v>
          </cell>
          <cell r="Y13">
            <v>897.17939999999999</v>
          </cell>
          <cell r="Z13">
            <v>897.17939999999999</v>
          </cell>
          <cell r="AA13">
            <v>897.17939999999999</v>
          </cell>
          <cell r="AB13">
            <v>897.17940000000044</v>
          </cell>
          <cell r="AC13">
            <v>22429.485000000011</v>
          </cell>
        </row>
        <row r="14">
          <cell r="C14">
            <v>900</v>
          </cell>
          <cell r="D14">
            <v>900</v>
          </cell>
          <cell r="E14">
            <v>900</v>
          </cell>
          <cell r="F14">
            <v>900</v>
          </cell>
          <cell r="G14">
            <v>900</v>
          </cell>
          <cell r="H14">
            <v>900</v>
          </cell>
          <cell r="I14">
            <v>900</v>
          </cell>
          <cell r="J14">
            <v>900</v>
          </cell>
          <cell r="K14">
            <v>900</v>
          </cell>
          <cell r="L14">
            <v>900</v>
          </cell>
          <cell r="M14">
            <v>900</v>
          </cell>
          <cell r="N14">
            <v>900</v>
          </cell>
          <cell r="O14">
            <v>900</v>
          </cell>
          <cell r="P14">
            <v>900</v>
          </cell>
          <cell r="Q14">
            <v>900</v>
          </cell>
          <cell r="R14">
            <v>900</v>
          </cell>
          <cell r="S14">
            <v>900</v>
          </cell>
          <cell r="T14">
            <v>900</v>
          </cell>
          <cell r="U14">
            <v>900</v>
          </cell>
          <cell r="V14">
            <v>900</v>
          </cell>
          <cell r="W14">
            <v>900</v>
          </cell>
          <cell r="X14">
            <v>900</v>
          </cell>
          <cell r="Y14">
            <v>900</v>
          </cell>
          <cell r="Z14">
            <v>900</v>
          </cell>
          <cell r="AA14">
            <v>900</v>
          </cell>
          <cell r="AB14">
            <v>900</v>
          </cell>
          <cell r="AC14">
            <v>22500</v>
          </cell>
        </row>
        <row r="15">
          <cell r="C15">
            <v>654</v>
          </cell>
          <cell r="D15">
            <v>649</v>
          </cell>
          <cell r="E15">
            <v>649</v>
          </cell>
          <cell r="F15">
            <v>649</v>
          </cell>
          <cell r="G15">
            <v>649</v>
          </cell>
          <cell r="H15">
            <v>649</v>
          </cell>
          <cell r="I15">
            <v>649</v>
          </cell>
          <cell r="J15">
            <v>649</v>
          </cell>
          <cell r="K15">
            <v>649</v>
          </cell>
          <cell r="L15">
            <v>649</v>
          </cell>
          <cell r="M15">
            <v>649</v>
          </cell>
          <cell r="N15">
            <v>649</v>
          </cell>
          <cell r="O15">
            <v>649</v>
          </cell>
          <cell r="P15">
            <v>649</v>
          </cell>
          <cell r="Q15">
            <v>649</v>
          </cell>
          <cell r="R15">
            <v>649</v>
          </cell>
          <cell r="S15">
            <v>649</v>
          </cell>
          <cell r="T15">
            <v>649</v>
          </cell>
          <cell r="U15">
            <v>649</v>
          </cell>
          <cell r="V15">
            <v>649</v>
          </cell>
          <cell r="W15">
            <v>649</v>
          </cell>
          <cell r="X15">
            <v>649</v>
          </cell>
          <cell r="Y15">
            <v>649</v>
          </cell>
          <cell r="Z15">
            <v>649</v>
          </cell>
          <cell r="AA15">
            <v>649</v>
          </cell>
          <cell r="AB15">
            <v>649.20000000000005</v>
          </cell>
          <cell r="AC15">
            <v>16230</v>
          </cell>
        </row>
        <row r="16">
          <cell r="C16">
            <v>1544.87</v>
          </cell>
          <cell r="D16">
            <v>1976.12</v>
          </cell>
          <cell r="E16">
            <v>1976.12</v>
          </cell>
          <cell r="F16">
            <v>1976.12</v>
          </cell>
          <cell r="G16">
            <v>2101.12</v>
          </cell>
          <cell r="H16">
            <v>1976.12</v>
          </cell>
          <cell r="I16">
            <v>1976.12</v>
          </cell>
          <cell r="J16">
            <v>1969.46</v>
          </cell>
          <cell r="K16">
            <v>1976.12</v>
          </cell>
          <cell r="L16">
            <v>1976.12</v>
          </cell>
          <cell r="M16">
            <v>2101.12</v>
          </cell>
          <cell r="N16">
            <v>1976.12</v>
          </cell>
          <cell r="O16">
            <v>1976.12</v>
          </cell>
          <cell r="P16">
            <v>1976.12</v>
          </cell>
          <cell r="Q16">
            <v>1969.46</v>
          </cell>
          <cell r="R16">
            <v>1976.12</v>
          </cell>
          <cell r="S16">
            <v>2101.12</v>
          </cell>
          <cell r="T16">
            <v>1976.12</v>
          </cell>
          <cell r="U16">
            <v>1976.12</v>
          </cell>
          <cell r="V16">
            <v>1976.12</v>
          </cell>
          <cell r="W16">
            <v>1976.12</v>
          </cell>
          <cell r="X16">
            <v>1976.12</v>
          </cell>
          <cell r="Y16">
            <v>1969.46</v>
          </cell>
          <cell r="Z16">
            <v>1976.12</v>
          </cell>
          <cell r="AA16">
            <v>1976.12</v>
          </cell>
          <cell r="AB16">
            <v>1973.0708000000002</v>
          </cell>
          <cell r="AC16">
            <v>49326.770000000004</v>
          </cell>
        </row>
        <row r="18">
          <cell r="C18">
            <v>355.41360000000009</v>
          </cell>
          <cell r="D18">
            <v>475.41360000000009</v>
          </cell>
          <cell r="E18">
            <v>560.41360000000009</v>
          </cell>
          <cell r="F18">
            <v>555.41360000000009</v>
          </cell>
          <cell r="G18">
            <v>555.41360000000009</v>
          </cell>
          <cell r="H18">
            <v>555.41360000000009</v>
          </cell>
          <cell r="I18">
            <v>555.41360000000009</v>
          </cell>
          <cell r="J18">
            <v>552.18836986301369</v>
          </cell>
          <cell r="K18">
            <v>555.41360000000009</v>
          </cell>
          <cell r="L18">
            <v>555.41360000000009</v>
          </cell>
          <cell r="M18">
            <v>555.41360000000009</v>
          </cell>
          <cell r="N18">
            <v>555.41360000000009</v>
          </cell>
          <cell r="O18">
            <v>555.41360000000009</v>
          </cell>
          <cell r="P18">
            <v>555.41360000000009</v>
          </cell>
          <cell r="Q18">
            <v>552.18836986301369</v>
          </cell>
          <cell r="R18">
            <v>555.41360000000009</v>
          </cell>
          <cell r="S18">
            <v>555.41360000000009</v>
          </cell>
          <cell r="T18">
            <v>555.41360000000009</v>
          </cell>
          <cell r="U18">
            <v>555.41360000000009</v>
          </cell>
          <cell r="V18">
            <v>555.41360000000009</v>
          </cell>
          <cell r="W18">
            <v>555.41360000000009</v>
          </cell>
          <cell r="X18">
            <v>552.18836986301369</v>
          </cell>
          <cell r="Y18">
            <v>555.41360000000009</v>
          </cell>
          <cell r="Z18">
            <v>555.41360000000009</v>
          </cell>
          <cell r="AA18">
            <v>555.41360000000009</v>
          </cell>
          <cell r="AB18">
            <v>544.02657238356153</v>
          </cell>
          <cell r="AC18">
            <v>13600.664309589039</v>
          </cell>
        </row>
        <row r="19">
          <cell r="C19">
            <v>2070.6048000000005</v>
          </cell>
          <cell r="D19">
            <v>2070.6048000000005</v>
          </cell>
          <cell r="E19">
            <v>2070.6048000000005</v>
          </cell>
          <cell r="F19">
            <v>2070.6048000000005</v>
          </cell>
          <cell r="G19">
            <v>2070.6048000000005</v>
          </cell>
          <cell r="H19">
            <v>2070.6048000000005</v>
          </cell>
          <cell r="I19">
            <v>2070.6048000000005</v>
          </cell>
          <cell r="J19">
            <v>2040.3064109589043</v>
          </cell>
          <cell r="K19">
            <v>2070.6048000000005</v>
          </cell>
          <cell r="L19">
            <v>2070.6048000000005</v>
          </cell>
          <cell r="M19">
            <v>2070.6048000000005</v>
          </cell>
          <cell r="N19">
            <v>2070.6048000000005</v>
          </cell>
          <cell r="O19">
            <v>2070.6048000000005</v>
          </cell>
          <cell r="P19">
            <v>2070.6048000000005</v>
          </cell>
          <cell r="Q19">
            <v>2040.3064109589043</v>
          </cell>
          <cell r="R19">
            <v>2070.6048000000005</v>
          </cell>
          <cell r="S19">
            <v>2070.6048000000005</v>
          </cell>
          <cell r="T19">
            <v>2070.6048000000005</v>
          </cell>
          <cell r="U19">
            <v>2070.6048000000005</v>
          </cell>
          <cell r="V19">
            <v>2070.6048000000005</v>
          </cell>
          <cell r="W19">
            <v>2070.6048000000005</v>
          </cell>
          <cell r="X19">
            <v>2040.3064109589043</v>
          </cell>
          <cell r="Y19">
            <v>2070.6048000000005</v>
          </cell>
          <cell r="Z19">
            <v>2070.6048000000005</v>
          </cell>
          <cell r="AA19">
            <v>2070.6048000000005</v>
          </cell>
          <cell r="AB19">
            <v>2066.9689933150694</v>
          </cell>
          <cell r="AC19">
            <v>51674.224832876731</v>
          </cell>
        </row>
        <row r="20">
          <cell r="C20">
            <v>25</v>
          </cell>
          <cell r="D20">
            <v>25</v>
          </cell>
          <cell r="E20">
            <v>25</v>
          </cell>
          <cell r="F20">
            <v>3050.5</v>
          </cell>
          <cell r="G20">
            <v>25</v>
          </cell>
          <cell r="H20">
            <v>25</v>
          </cell>
          <cell r="I20">
            <v>675</v>
          </cell>
          <cell r="J20">
            <v>5510.5</v>
          </cell>
          <cell r="K20">
            <v>25</v>
          </cell>
          <cell r="L20">
            <v>25</v>
          </cell>
          <cell r="M20">
            <v>2650.5</v>
          </cell>
          <cell r="N20">
            <v>775</v>
          </cell>
          <cell r="O20">
            <v>25</v>
          </cell>
          <cell r="P20">
            <v>675</v>
          </cell>
          <cell r="Q20">
            <v>5855.5</v>
          </cell>
          <cell r="R20">
            <v>500</v>
          </cell>
          <cell r="S20">
            <v>25</v>
          </cell>
          <cell r="T20">
            <v>25</v>
          </cell>
          <cell r="U20">
            <v>2650.5</v>
          </cell>
          <cell r="V20">
            <v>425</v>
          </cell>
          <cell r="W20">
            <v>675</v>
          </cell>
          <cell r="X20">
            <v>5035.5</v>
          </cell>
          <cell r="Y20">
            <v>25</v>
          </cell>
          <cell r="Z20">
            <v>850</v>
          </cell>
          <cell r="AA20">
            <v>25</v>
          </cell>
          <cell r="AB20">
            <v>1185.1199999999999</v>
          </cell>
          <cell r="AC20">
            <v>29628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</sheetData>
      <sheetData sheetId="3" refreshError="1"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 t="str">
            <v>25 Years</v>
          </cell>
          <cell r="AC10" t="str">
            <v>25 Years</v>
          </cell>
        </row>
        <row r="12">
          <cell r="C12">
            <v>655.25850000000003</v>
          </cell>
          <cell r="D12">
            <v>655.25850000000003</v>
          </cell>
          <cell r="E12">
            <v>655.25850000000003</v>
          </cell>
          <cell r="F12">
            <v>655.25850000000003</v>
          </cell>
          <cell r="G12">
            <v>655.25850000000003</v>
          </cell>
          <cell r="H12">
            <v>655.25850000000003</v>
          </cell>
          <cell r="I12">
            <v>655.25850000000003</v>
          </cell>
          <cell r="J12">
            <v>655.25850000000003</v>
          </cell>
          <cell r="K12">
            <v>655.25850000000003</v>
          </cell>
          <cell r="L12">
            <v>655.25850000000003</v>
          </cell>
          <cell r="M12">
            <v>655.25850000000003</v>
          </cell>
          <cell r="N12">
            <v>655.25850000000003</v>
          </cell>
          <cell r="O12">
            <v>655.25850000000003</v>
          </cell>
          <cell r="P12">
            <v>655.25850000000003</v>
          </cell>
          <cell r="Q12">
            <v>655.25850000000003</v>
          </cell>
          <cell r="R12">
            <v>655.25850000000003</v>
          </cell>
          <cell r="S12">
            <v>655.25850000000003</v>
          </cell>
          <cell r="T12">
            <v>655.25850000000003</v>
          </cell>
          <cell r="U12">
            <v>655.25850000000003</v>
          </cell>
          <cell r="V12">
            <v>655.25850000000003</v>
          </cell>
          <cell r="W12">
            <v>655.25850000000003</v>
          </cell>
          <cell r="X12">
            <v>655.25850000000003</v>
          </cell>
          <cell r="Y12">
            <v>655.25850000000003</v>
          </cell>
          <cell r="Z12">
            <v>655.25850000000003</v>
          </cell>
          <cell r="AA12">
            <v>655.25850000000003</v>
          </cell>
          <cell r="AB12">
            <v>655.25850000000003</v>
          </cell>
          <cell r="AC12">
            <v>16381.4625</v>
          </cell>
        </row>
        <row r="13">
          <cell r="C13">
            <v>131.05170000000001</v>
          </cell>
          <cell r="D13">
            <v>131.05170000000001</v>
          </cell>
          <cell r="E13">
            <v>131.05170000000001</v>
          </cell>
          <cell r="F13">
            <v>131.05170000000001</v>
          </cell>
          <cell r="G13">
            <v>131.05170000000001</v>
          </cell>
          <cell r="H13">
            <v>131.05170000000001</v>
          </cell>
          <cell r="I13">
            <v>131.05170000000001</v>
          </cell>
          <cell r="J13">
            <v>131.05170000000001</v>
          </cell>
          <cell r="K13">
            <v>131.05170000000001</v>
          </cell>
          <cell r="L13">
            <v>131.05170000000001</v>
          </cell>
          <cell r="M13">
            <v>131.05170000000001</v>
          </cell>
          <cell r="N13">
            <v>131.05170000000001</v>
          </cell>
          <cell r="O13">
            <v>131.05170000000001</v>
          </cell>
          <cell r="P13">
            <v>131.05170000000001</v>
          </cell>
          <cell r="Q13">
            <v>131.05170000000001</v>
          </cell>
          <cell r="R13">
            <v>131.05170000000001</v>
          </cell>
          <cell r="S13">
            <v>131.05170000000001</v>
          </cell>
          <cell r="T13">
            <v>131.05170000000001</v>
          </cell>
          <cell r="U13">
            <v>131.05170000000001</v>
          </cell>
          <cell r="V13">
            <v>131.05170000000001</v>
          </cell>
          <cell r="W13">
            <v>131.05170000000001</v>
          </cell>
          <cell r="X13">
            <v>131.05170000000001</v>
          </cell>
          <cell r="Y13">
            <v>131.05170000000001</v>
          </cell>
          <cell r="Z13">
            <v>131.05170000000001</v>
          </cell>
          <cell r="AA13">
            <v>131.05170000000001</v>
          </cell>
          <cell r="AB13">
            <v>131.05170000000001</v>
          </cell>
          <cell r="AC13">
            <v>3276.2925</v>
          </cell>
        </row>
        <row r="14">
          <cell r="C14">
            <v>350</v>
          </cell>
          <cell r="D14">
            <v>350</v>
          </cell>
          <cell r="E14">
            <v>350</v>
          </cell>
          <cell r="F14">
            <v>350</v>
          </cell>
          <cell r="G14">
            <v>350</v>
          </cell>
          <cell r="H14">
            <v>350</v>
          </cell>
          <cell r="I14">
            <v>350</v>
          </cell>
          <cell r="J14">
            <v>350</v>
          </cell>
          <cell r="K14">
            <v>350</v>
          </cell>
          <cell r="L14">
            <v>350</v>
          </cell>
          <cell r="M14">
            <v>350</v>
          </cell>
          <cell r="N14">
            <v>350</v>
          </cell>
          <cell r="O14">
            <v>350</v>
          </cell>
          <cell r="P14">
            <v>350</v>
          </cell>
          <cell r="Q14">
            <v>350</v>
          </cell>
          <cell r="R14">
            <v>350</v>
          </cell>
          <cell r="S14">
            <v>350</v>
          </cell>
          <cell r="T14">
            <v>350</v>
          </cell>
          <cell r="U14">
            <v>350</v>
          </cell>
          <cell r="V14">
            <v>350</v>
          </cell>
          <cell r="W14">
            <v>350</v>
          </cell>
          <cell r="X14">
            <v>350</v>
          </cell>
          <cell r="Y14">
            <v>350</v>
          </cell>
          <cell r="Z14">
            <v>350</v>
          </cell>
          <cell r="AA14">
            <v>350</v>
          </cell>
          <cell r="AB14">
            <v>350</v>
          </cell>
          <cell r="AC14">
            <v>8750</v>
          </cell>
        </row>
        <row r="15">
          <cell r="C15">
            <v>75</v>
          </cell>
          <cell r="D15">
            <v>75</v>
          </cell>
          <cell r="E15">
            <v>75</v>
          </cell>
          <cell r="F15">
            <v>75</v>
          </cell>
          <cell r="G15">
            <v>75</v>
          </cell>
          <cell r="H15">
            <v>75</v>
          </cell>
          <cell r="I15">
            <v>75</v>
          </cell>
          <cell r="J15">
            <v>75</v>
          </cell>
          <cell r="K15">
            <v>75</v>
          </cell>
          <cell r="L15">
            <v>75</v>
          </cell>
          <cell r="M15">
            <v>75</v>
          </cell>
          <cell r="N15">
            <v>75</v>
          </cell>
          <cell r="O15">
            <v>75</v>
          </cell>
          <cell r="P15">
            <v>75</v>
          </cell>
          <cell r="Q15">
            <v>75</v>
          </cell>
          <cell r="R15">
            <v>75</v>
          </cell>
          <cell r="S15">
            <v>75</v>
          </cell>
          <cell r="T15">
            <v>75</v>
          </cell>
          <cell r="U15">
            <v>75</v>
          </cell>
          <cell r="V15">
            <v>75</v>
          </cell>
          <cell r="W15">
            <v>75</v>
          </cell>
          <cell r="X15">
            <v>75</v>
          </cell>
          <cell r="Y15">
            <v>75</v>
          </cell>
          <cell r="Z15">
            <v>75</v>
          </cell>
          <cell r="AA15">
            <v>75</v>
          </cell>
          <cell r="AB15">
            <v>75</v>
          </cell>
          <cell r="AC15">
            <v>1875</v>
          </cell>
        </row>
        <row r="16">
          <cell r="C16">
            <v>1342.87</v>
          </cell>
          <cell r="D16">
            <v>1594.12</v>
          </cell>
          <cell r="E16">
            <v>1594.12</v>
          </cell>
          <cell r="F16">
            <v>1594.12</v>
          </cell>
          <cell r="G16">
            <v>1594.12</v>
          </cell>
          <cell r="H16">
            <v>1594.12</v>
          </cell>
          <cell r="I16">
            <v>1594.12</v>
          </cell>
          <cell r="J16">
            <v>1587.46</v>
          </cell>
          <cell r="K16">
            <v>1594.12</v>
          </cell>
          <cell r="L16">
            <v>1594.12</v>
          </cell>
          <cell r="M16">
            <v>1594.12</v>
          </cell>
          <cell r="N16">
            <v>1594.12</v>
          </cell>
          <cell r="O16">
            <v>1594.12</v>
          </cell>
          <cell r="P16">
            <v>1594.12</v>
          </cell>
          <cell r="Q16">
            <v>1587.46</v>
          </cell>
          <cell r="R16">
            <v>1594.12</v>
          </cell>
          <cell r="S16">
            <v>1594.12</v>
          </cell>
          <cell r="T16">
            <v>1594.12</v>
          </cell>
          <cell r="U16">
            <v>1594.12</v>
          </cell>
          <cell r="V16">
            <v>1594.12</v>
          </cell>
          <cell r="W16">
            <v>1594.12</v>
          </cell>
          <cell r="X16">
            <v>1594.12</v>
          </cell>
          <cell r="Y16">
            <v>1587.46</v>
          </cell>
          <cell r="Z16">
            <v>1594.12</v>
          </cell>
          <cell r="AA16">
            <v>1594.12</v>
          </cell>
          <cell r="AB16">
            <v>1583.2707999999998</v>
          </cell>
          <cell r="AC16">
            <v>39581.769999999997</v>
          </cell>
        </row>
        <row r="18">
          <cell r="C18">
            <v>345.41360000000009</v>
          </cell>
          <cell r="D18">
            <v>475.41360000000009</v>
          </cell>
          <cell r="E18">
            <v>555.41360000000009</v>
          </cell>
          <cell r="F18">
            <v>555.41360000000009</v>
          </cell>
          <cell r="G18">
            <v>555.41360000000009</v>
          </cell>
          <cell r="H18">
            <v>555.41360000000009</v>
          </cell>
          <cell r="I18">
            <v>555.41360000000009</v>
          </cell>
          <cell r="J18">
            <v>552.18836986301369</v>
          </cell>
          <cell r="K18">
            <v>555.41360000000009</v>
          </cell>
          <cell r="L18">
            <v>555.41360000000009</v>
          </cell>
          <cell r="M18">
            <v>555.41360000000009</v>
          </cell>
          <cell r="N18">
            <v>555.41360000000009</v>
          </cell>
          <cell r="O18">
            <v>555.41360000000009</v>
          </cell>
          <cell r="P18">
            <v>555.41360000000009</v>
          </cell>
          <cell r="Q18">
            <v>552.18836986301369</v>
          </cell>
          <cell r="R18">
            <v>555.41360000000009</v>
          </cell>
          <cell r="S18">
            <v>555.41360000000009</v>
          </cell>
          <cell r="T18">
            <v>555.41360000000009</v>
          </cell>
          <cell r="U18">
            <v>555.41360000000009</v>
          </cell>
          <cell r="V18">
            <v>555.41360000000009</v>
          </cell>
          <cell r="W18">
            <v>555.41360000000009</v>
          </cell>
          <cell r="X18">
            <v>552.18836986301369</v>
          </cell>
          <cell r="Y18">
            <v>555.41360000000009</v>
          </cell>
          <cell r="Z18">
            <v>555.41360000000009</v>
          </cell>
          <cell r="AA18">
            <v>555.41360000000009</v>
          </cell>
          <cell r="AB18">
            <v>543.42657238356162</v>
          </cell>
          <cell r="AC18">
            <v>13585.664309589039</v>
          </cell>
        </row>
        <row r="19">
          <cell r="C19">
            <v>2070.6048000000005</v>
          </cell>
          <cell r="D19">
            <v>2070.6048000000005</v>
          </cell>
          <cell r="E19">
            <v>2070.6048000000005</v>
          </cell>
          <cell r="F19">
            <v>2070.6048000000005</v>
          </cell>
          <cell r="G19">
            <v>2070.6048000000005</v>
          </cell>
          <cell r="H19">
            <v>2070.6048000000005</v>
          </cell>
          <cell r="I19">
            <v>2070.6048000000005</v>
          </cell>
          <cell r="J19">
            <v>2040.3064109589043</v>
          </cell>
          <cell r="K19">
            <v>2070.6048000000005</v>
          </cell>
          <cell r="L19">
            <v>2070.6048000000005</v>
          </cell>
          <cell r="M19">
            <v>2070.6048000000005</v>
          </cell>
          <cell r="N19">
            <v>2070.6048000000005</v>
          </cell>
          <cell r="O19">
            <v>2070.6048000000005</v>
          </cell>
          <cell r="P19">
            <v>2070.6048000000005</v>
          </cell>
          <cell r="Q19">
            <v>2040.3064109589043</v>
          </cell>
          <cell r="R19">
            <v>2070.6048000000005</v>
          </cell>
          <cell r="S19">
            <v>2070.6048000000005</v>
          </cell>
          <cell r="T19">
            <v>2070.6048000000005</v>
          </cell>
          <cell r="U19">
            <v>2070.6048000000005</v>
          </cell>
          <cell r="V19">
            <v>2070.6048000000005</v>
          </cell>
          <cell r="W19">
            <v>2070.6048000000005</v>
          </cell>
          <cell r="X19">
            <v>2040.3064109589043</v>
          </cell>
          <cell r="Y19">
            <v>2070.6048000000005</v>
          </cell>
          <cell r="Z19">
            <v>2070.6048000000005</v>
          </cell>
          <cell r="AA19">
            <v>2070.6048000000005</v>
          </cell>
          <cell r="AB19">
            <v>2066.9689933150694</v>
          </cell>
          <cell r="AC19">
            <v>51674.224832876731</v>
          </cell>
        </row>
        <row r="20">
          <cell r="C20">
            <v>25</v>
          </cell>
          <cell r="D20">
            <v>25</v>
          </cell>
          <cell r="E20">
            <v>25</v>
          </cell>
          <cell r="F20">
            <v>3050.5</v>
          </cell>
          <cell r="G20">
            <v>25</v>
          </cell>
          <cell r="H20">
            <v>25</v>
          </cell>
          <cell r="I20">
            <v>675</v>
          </cell>
          <cell r="J20">
            <v>5510.5</v>
          </cell>
          <cell r="K20">
            <v>25</v>
          </cell>
          <cell r="L20">
            <v>25</v>
          </cell>
          <cell r="M20">
            <v>2650.5</v>
          </cell>
          <cell r="N20">
            <v>775</v>
          </cell>
          <cell r="O20">
            <v>25</v>
          </cell>
          <cell r="P20">
            <v>675</v>
          </cell>
          <cell r="Q20">
            <v>5855.5</v>
          </cell>
          <cell r="R20">
            <v>500</v>
          </cell>
          <cell r="S20">
            <v>25</v>
          </cell>
          <cell r="T20">
            <v>25</v>
          </cell>
          <cell r="U20">
            <v>2650.5</v>
          </cell>
          <cell r="V20">
            <v>425</v>
          </cell>
          <cell r="W20">
            <v>675</v>
          </cell>
          <cell r="X20">
            <v>5035.5</v>
          </cell>
          <cell r="Y20">
            <v>25</v>
          </cell>
          <cell r="Z20">
            <v>850</v>
          </cell>
          <cell r="AA20">
            <v>25</v>
          </cell>
          <cell r="AB20">
            <v>1185.1199999999999</v>
          </cell>
          <cell r="AC20">
            <v>29628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</sheetData>
      <sheetData sheetId="4" refreshError="1">
        <row r="31">
          <cell r="G31">
            <v>7.6073807736296184E-2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Key indicators and ratios"/>
      <sheetName val="Income Statement"/>
      <sheetName val="markets risks"/>
      <sheetName val="Derivatives"/>
      <sheetName val="Lending"/>
      <sheetName val="Tickmarks"/>
      <sheetName val="unit1sum2"/>
      <sheetName val="unit1sum3"/>
      <sheetName val="unit2sum2"/>
      <sheetName val="unit2sum3"/>
      <sheetName val="DISCOUNT RATES"/>
      <sheetName val="CPM-BCSA-03"/>
      <sheetName val="relação"/>
      <sheetName val="BP"/>
    </sheetNames>
    <sheetDataSet>
      <sheetData sheetId="0">
        <row r="2">
          <cell r="E2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>
        <row r="2">
          <cell r="E2">
            <v>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e CC"/>
      <sheetName val="Evolução"/>
      <sheetName val="Pesquisa"/>
      <sheetName val="PlanoDeContas"/>
      <sheetName val="Cad_CC"/>
      <sheetName val="Módulo1"/>
      <sheetName val="Income Statement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PLANO DE CONTAS - DESPESAS</v>
          </cell>
        </row>
        <row r="2">
          <cell r="A2" t="str">
            <v>CONTA</v>
          </cell>
          <cell r="B2" t="str">
            <v>DESCRIÇÃO</v>
          </cell>
          <cell r="C2" t="str">
            <v>Critério 1</v>
          </cell>
          <cell r="D2" t="str">
            <v>Cretério 2</v>
          </cell>
          <cell r="E2" t="str">
            <v>Critério 3</v>
          </cell>
          <cell r="F2" t="str">
            <v>OCORRÊNCIA</v>
          </cell>
        </row>
        <row r="4">
          <cell r="A4" t="str">
            <v>06.006-2</v>
          </cell>
          <cell r="B4" t="str">
            <v>ADUBOS E FERTILIZANTES</v>
          </cell>
          <cell r="F4">
            <v>0</v>
          </cell>
        </row>
        <row r="5">
          <cell r="A5" t="str">
            <v>06.008-9</v>
          </cell>
          <cell r="B5" t="str">
            <v>ASSISTENCIA VETERINARIA</v>
          </cell>
          <cell r="F5">
            <v>0</v>
          </cell>
        </row>
        <row r="6">
          <cell r="A6" t="str">
            <v>06.013-5</v>
          </cell>
          <cell r="B6" t="str">
            <v>COMBUSTIVEIS</v>
          </cell>
          <cell r="F6" t="str">
            <v>06.013-5</v>
          </cell>
        </row>
        <row r="7">
          <cell r="A7" t="str">
            <v>06.014-3</v>
          </cell>
          <cell r="B7" t="str">
            <v>COMBUSTIVEIS-GAS NATURAL</v>
          </cell>
          <cell r="E7" t="str">
            <v>Cons_Josenir</v>
          </cell>
          <cell r="F7" t="str">
            <v>06.014-3</v>
          </cell>
        </row>
        <row r="8">
          <cell r="A8" t="str">
            <v>06.018-6</v>
          </cell>
          <cell r="B8" t="str">
            <v>INGREDIENTES E MAT.DE DEFESA ANIMAL</v>
          </cell>
          <cell r="F8">
            <v>0</v>
          </cell>
        </row>
        <row r="9">
          <cell r="A9" t="str">
            <v>06.023-2</v>
          </cell>
          <cell r="B9" t="str">
            <v>LUBRIFICANTES</v>
          </cell>
          <cell r="F9" t="str">
            <v>06.023-2</v>
          </cell>
        </row>
        <row r="10">
          <cell r="A10" t="str">
            <v>06.031-3</v>
          </cell>
          <cell r="B10" t="str">
            <v>MATERIAL DE SEGURANCA DO TRABALHO</v>
          </cell>
          <cell r="F10" t="str">
            <v>06.031-3</v>
          </cell>
        </row>
        <row r="11">
          <cell r="A11" t="str">
            <v>06.033-0</v>
          </cell>
          <cell r="B11" t="str">
            <v>MATERIAIS DE MANUTENCAO</v>
          </cell>
          <cell r="D11" t="str">
            <v>Cons_Josenir</v>
          </cell>
          <cell r="F11" t="str">
            <v>06.033-0</v>
          </cell>
        </row>
        <row r="12">
          <cell r="A12" t="str">
            <v>06.034-8</v>
          </cell>
          <cell r="B12" t="str">
            <v>MATERIAL ESCOLAR</v>
          </cell>
          <cell r="F12">
            <v>0</v>
          </cell>
        </row>
        <row r="13">
          <cell r="A13" t="str">
            <v>06.039-9</v>
          </cell>
          <cell r="B13" t="str">
            <v>MATERIAL DE LIMPEZA</v>
          </cell>
          <cell r="F13" t="str">
            <v>06.039-9</v>
          </cell>
        </row>
        <row r="14">
          <cell r="A14" t="str">
            <v>06.043-7</v>
          </cell>
          <cell r="B14" t="str">
            <v>MATERIAIS DE EXPEDIENTE</v>
          </cell>
          <cell r="F14" t="str">
            <v>06.043-7</v>
          </cell>
        </row>
        <row r="15">
          <cell r="A15" t="str">
            <v>06.044-5</v>
          </cell>
          <cell r="B15" t="str">
            <v>MATERIAIS EXPLOSIVOS</v>
          </cell>
          <cell r="C15" t="str">
            <v>Cons_Josenir</v>
          </cell>
          <cell r="F15" t="str">
            <v>06.044-5</v>
          </cell>
        </row>
        <row r="16">
          <cell r="A16" t="str">
            <v>06.053-4</v>
          </cell>
          <cell r="B16" t="str">
            <v>MATERIAIS DE EMBALAGEM</v>
          </cell>
          <cell r="F16" t="str">
            <v>06.053-4</v>
          </cell>
        </row>
        <row r="17">
          <cell r="A17" t="str">
            <v>06.054-2</v>
          </cell>
          <cell r="B17" t="str">
            <v>MATERIAIS DE EMBALAGEM-CUSTOS INDIRETOS</v>
          </cell>
          <cell r="F17">
            <v>0</v>
          </cell>
        </row>
        <row r="18">
          <cell r="A18" t="str">
            <v>06.063-1</v>
          </cell>
          <cell r="B18" t="str">
            <v>MATERIAIS DIVERSOS</v>
          </cell>
          <cell r="F18" t="str">
            <v>06.063-1</v>
          </cell>
        </row>
        <row r="19">
          <cell r="A19" t="str">
            <v>06.064-0</v>
          </cell>
          <cell r="B19" t="str">
            <v>MATERIAIS INTERMEDIARIOS</v>
          </cell>
          <cell r="F19" t="str">
            <v>06.064-0</v>
          </cell>
        </row>
        <row r="20">
          <cell r="A20" t="str">
            <v>06.066-6</v>
          </cell>
          <cell r="B20" t="str">
            <v>MATERIAIS INTRMEDIARIOS- PROD.ACABADOS</v>
          </cell>
          <cell r="F20" t="str">
            <v>06.066-6</v>
          </cell>
        </row>
        <row r="21">
          <cell r="A21" t="str">
            <v>06.073-9</v>
          </cell>
          <cell r="B21" t="str">
            <v>MATERIAS PRIMAS E SECUNDARIAS</v>
          </cell>
          <cell r="D21" t="str">
            <v>Cons_Josenir</v>
          </cell>
          <cell r="F21" t="str">
            <v>06.073-9</v>
          </cell>
        </row>
        <row r="22">
          <cell r="A22" t="str">
            <v>06.074-7</v>
          </cell>
          <cell r="B22" t="str">
            <v>MATERIAS PRIMAS E SEC.-CUSTOS INDIRETOS</v>
          </cell>
          <cell r="F22">
            <v>0</v>
          </cell>
        </row>
        <row r="23">
          <cell r="A23" t="str">
            <v>06.075-5</v>
          </cell>
          <cell r="B23" t="str">
            <v>MEDICAMENTOS E DROGAS</v>
          </cell>
          <cell r="F23" t="str">
            <v>06.075-5</v>
          </cell>
        </row>
        <row r="24">
          <cell r="A24" t="str">
            <v>06.075-5</v>
          </cell>
          <cell r="B24" t="str">
            <v>MEDICAMENTOS E DROGAS</v>
          </cell>
          <cell r="F24" t="str">
            <v>06.075-5</v>
          </cell>
        </row>
        <row r="25">
          <cell r="A25" t="str">
            <v>06.077-1</v>
          </cell>
          <cell r="B25" t="str">
            <v>MATÉRIAS PRIMAS TRANSFERIDAS</v>
          </cell>
          <cell r="F25" t="str">
            <v>06.077-1</v>
          </cell>
        </row>
        <row r="26">
          <cell r="A26" t="str">
            <v>06.078-0</v>
          </cell>
          <cell r="B26" t="str">
            <v>MOSTRUARIOS</v>
          </cell>
          <cell r="F26">
            <v>0</v>
          </cell>
        </row>
        <row r="27">
          <cell r="A27" t="str">
            <v>06.083-6</v>
          </cell>
          <cell r="B27" t="str">
            <v>RACOES E MAT.DE DEFESA SANIT.ANIMAL</v>
          </cell>
          <cell r="F27">
            <v>0</v>
          </cell>
        </row>
        <row r="28">
          <cell r="A28" t="str">
            <v>06.097-6</v>
          </cell>
          <cell r="B28" t="str">
            <v>PECAS E ACESSORIOS</v>
          </cell>
          <cell r="F28">
            <v>0</v>
          </cell>
        </row>
        <row r="29">
          <cell r="A29" t="str">
            <v>06.103-4</v>
          </cell>
          <cell r="B29" t="str">
            <v>PRODUCAO DE MINERIOS- PROPRIO</v>
          </cell>
          <cell r="F29">
            <v>0</v>
          </cell>
        </row>
        <row r="30">
          <cell r="A30" t="str">
            <v>06.113-1</v>
          </cell>
          <cell r="B30" t="str">
            <v>AREIA QUARTZOSA</v>
          </cell>
          <cell r="F30">
            <v>0</v>
          </cell>
        </row>
        <row r="31">
          <cell r="A31" t="str">
            <v>06.123-9</v>
          </cell>
          <cell r="B31" t="str">
            <v>ARGILARIO FUNDO</v>
          </cell>
          <cell r="F31">
            <v>0</v>
          </cell>
        </row>
        <row r="32">
          <cell r="A32" t="str">
            <v>06.124-7</v>
          </cell>
          <cell r="B32" t="str">
            <v>ARGILA SANTA TEREZINHA PRETA</v>
          </cell>
          <cell r="F32">
            <v>0</v>
          </cell>
        </row>
        <row r="33">
          <cell r="A33" t="str">
            <v>06.125-5</v>
          </cell>
          <cell r="B33" t="str">
            <v>ARGILA BIRIBEIRA</v>
          </cell>
          <cell r="F33">
            <v>0</v>
          </cell>
        </row>
        <row r="34">
          <cell r="A34" t="str">
            <v>06.140-9</v>
          </cell>
          <cell r="B34" t="str">
            <v>ARGILA TRAPICHE</v>
          </cell>
          <cell r="F34">
            <v>0</v>
          </cell>
        </row>
        <row r="35">
          <cell r="A35" t="str">
            <v>06.156-5</v>
          </cell>
          <cell r="B35" t="str">
            <v>CAULIM MANGUEIRA</v>
          </cell>
          <cell r="F35">
            <v>0</v>
          </cell>
        </row>
        <row r="36">
          <cell r="A36" t="str">
            <v>06.188-3</v>
          </cell>
          <cell r="B36" t="str">
            <v>EXTRACAO DE MINERIOS PROPRIOS</v>
          </cell>
          <cell r="F36" t="str">
            <v>06.188-3</v>
          </cell>
        </row>
        <row r="37">
          <cell r="A37" t="str">
            <v>06.204-9</v>
          </cell>
          <cell r="B37" t="str">
            <v>TALCO BOA VISTA CASCALHO</v>
          </cell>
          <cell r="F37">
            <v>0</v>
          </cell>
        </row>
        <row r="38">
          <cell r="A38" t="str">
            <v>06.303-7</v>
          </cell>
          <cell r="B38" t="str">
            <v>PRODUCAO DE MINERIOS-FRETES- PROPRIO</v>
          </cell>
          <cell r="F38">
            <v>0</v>
          </cell>
        </row>
        <row r="39">
          <cell r="A39" t="str">
            <v>06.323-1</v>
          </cell>
          <cell r="B39" t="str">
            <v>ARGILARIO FUNDO</v>
          </cell>
          <cell r="F39">
            <v>0</v>
          </cell>
        </row>
        <row r="40">
          <cell r="A40" t="str">
            <v>06.324-0</v>
          </cell>
          <cell r="B40" t="str">
            <v>ARGILA SANTA TEREZINHA PRETA</v>
          </cell>
          <cell r="F40">
            <v>0</v>
          </cell>
        </row>
        <row r="41">
          <cell r="A41" t="str">
            <v>06.330-4</v>
          </cell>
          <cell r="B41" t="str">
            <v>ARGILA BURITI DO REI</v>
          </cell>
          <cell r="F41">
            <v>0</v>
          </cell>
        </row>
        <row r="42">
          <cell r="A42" t="str">
            <v>06.340-1</v>
          </cell>
          <cell r="B42" t="str">
            <v>ARGILA TRAPICHE</v>
          </cell>
          <cell r="F42">
            <v>0</v>
          </cell>
        </row>
        <row r="43">
          <cell r="A43" t="str">
            <v>06.356-8</v>
          </cell>
          <cell r="B43" t="str">
            <v>CAULIM MANGUEIRA</v>
          </cell>
          <cell r="F43">
            <v>0</v>
          </cell>
        </row>
        <row r="44">
          <cell r="A44" t="str">
            <v>06.393-2</v>
          </cell>
          <cell r="B44" t="str">
            <v>SILEX REBOLO</v>
          </cell>
          <cell r="F44">
            <v>0</v>
          </cell>
        </row>
        <row r="45">
          <cell r="A45" t="str">
            <v>06.404-1</v>
          </cell>
          <cell r="B45" t="str">
            <v>TALCO BOA VISTA CASCALHO</v>
          </cell>
          <cell r="F45">
            <v>0</v>
          </cell>
        </row>
        <row r="46">
          <cell r="A46" t="str">
            <v>06.603-6</v>
          </cell>
          <cell r="B46" t="str">
            <v>PRODUTOS SEMI-ACABADOS DE TERCEIROS</v>
          </cell>
          <cell r="F46">
            <v>0</v>
          </cell>
        </row>
        <row r="47">
          <cell r="A47" t="str">
            <v>06.623-1</v>
          </cell>
          <cell r="B47" t="str">
            <v>AZULEJOS  P/REPROCESSAMENTO</v>
          </cell>
          <cell r="F47">
            <v>0</v>
          </cell>
        </row>
        <row r="48">
          <cell r="A48" t="str">
            <v>06.624-9</v>
          </cell>
          <cell r="B48" t="str">
            <v>PISOS TERRAGRES P/REPROCESSAMENTO</v>
          </cell>
          <cell r="F48">
            <v>0</v>
          </cell>
        </row>
        <row r="49">
          <cell r="A49" t="str">
            <v>06.629-0</v>
          </cell>
          <cell r="B49" t="str">
            <v>BRITA CALCAREA</v>
          </cell>
          <cell r="F49">
            <v>0</v>
          </cell>
        </row>
        <row r="50">
          <cell r="A50" t="str">
            <v>06.649-4</v>
          </cell>
          <cell r="B50" t="str">
            <v>CALCEDONIA BRUTA</v>
          </cell>
          <cell r="F50">
            <v>0</v>
          </cell>
        </row>
        <row r="51">
          <cell r="A51" t="str">
            <v>06.668-1</v>
          </cell>
          <cell r="B51" t="str">
            <v>FELDSPATO CACIMBA</v>
          </cell>
          <cell r="F51">
            <v>0</v>
          </cell>
        </row>
        <row r="52">
          <cell r="A52" t="str">
            <v>06.803-9</v>
          </cell>
          <cell r="B52" t="str">
            <v>PRODUTOS SEMI-ACABADOS-FRETES-TERCEIROS</v>
          </cell>
          <cell r="F52">
            <v>0</v>
          </cell>
        </row>
        <row r="53">
          <cell r="A53" t="str">
            <v>06.820-9</v>
          </cell>
          <cell r="B53" t="str">
            <v>ARGILA RIO FUNDO</v>
          </cell>
          <cell r="F53">
            <v>0</v>
          </cell>
        </row>
        <row r="54">
          <cell r="A54" t="str">
            <v>06.829-2</v>
          </cell>
          <cell r="B54" t="str">
            <v>BRITA CALCAREA</v>
          </cell>
          <cell r="F54">
            <v>0</v>
          </cell>
        </row>
        <row r="55">
          <cell r="A55" t="str">
            <v>06.849-7</v>
          </cell>
          <cell r="B55" t="str">
            <v>CALCEDONIA BRUTA</v>
          </cell>
          <cell r="F55">
            <v>0</v>
          </cell>
        </row>
        <row r="56">
          <cell r="A56" t="str">
            <v>06.850-1</v>
          </cell>
          <cell r="B56" t="str">
            <v>CAULIM CAPIM GROSSO</v>
          </cell>
          <cell r="F56">
            <v>0</v>
          </cell>
        </row>
        <row r="57">
          <cell r="A57" t="str">
            <v>06.868-3</v>
          </cell>
          <cell r="B57" t="str">
            <v>FELDSPATO CACIMBA</v>
          </cell>
          <cell r="F57">
            <v>0</v>
          </cell>
        </row>
        <row r="58">
          <cell r="A58" t="str">
            <v>06.888-8</v>
          </cell>
          <cell r="B58" t="str">
            <v>SILEX REBOLO</v>
          </cell>
          <cell r="F58">
            <v>0</v>
          </cell>
        </row>
        <row r="59">
          <cell r="A59" t="str">
            <v>06.899-3</v>
          </cell>
          <cell r="B59" t="str">
            <v>SACARIA</v>
          </cell>
          <cell r="F59">
            <v>0</v>
          </cell>
        </row>
        <row r="60">
          <cell r="A60" t="str">
            <v>06.900-1</v>
          </cell>
          <cell r="B60" t="str">
            <v>SEMENTES E MUDAS</v>
          </cell>
          <cell r="F60">
            <v>0</v>
          </cell>
        </row>
        <row r="61">
          <cell r="A61" t="str">
            <v>07.601-5</v>
          </cell>
          <cell r="B61" t="str">
            <v>MERCADORIAS ADQUIRIDAS PARA REVENDA</v>
          </cell>
          <cell r="F61">
            <v>0</v>
          </cell>
        </row>
        <row r="62">
          <cell r="A62" t="str">
            <v>07.611-2</v>
          </cell>
          <cell r="B62" t="str">
            <v>AZULEJOS</v>
          </cell>
          <cell r="F62">
            <v>0</v>
          </cell>
        </row>
        <row r="63">
          <cell r="A63" t="str">
            <v>07.616-3</v>
          </cell>
          <cell r="B63" t="str">
            <v>FRETES-AZULEJOS</v>
          </cell>
          <cell r="F63">
            <v>0</v>
          </cell>
        </row>
        <row r="64">
          <cell r="A64" t="str">
            <v>07.621-0</v>
          </cell>
          <cell r="B64" t="str">
            <v>PISOS</v>
          </cell>
          <cell r="F64">
            <v>0</v>
          </cell>
        </row>
        <row r="65">
          <cell r="A65" t="str">
            <v>07.666-0</v>
          </cell>
          <cell r="B65" t="str">
            <v>FRETES-ZEBU</v>
          </cell>
          <cell r="F65">
            <v>0</v>
          </cell>
        </row>
        <row r="66">
          <cell r="A66" t="str">
            <v>07.671-6</v>
          </cell>
          <cell r="B66" t="str">
            <v>DIVERSOS</v>
          </cell>
          <cell r="F66">
            <v>0</v>
          </cell>
        </row>
        <row r="67">
          <cell r="A67" t="str">
            <v>07.701-1</v>
          </cell>
          <cell r="B67" t="str">
            <v>MERCADORIAS ADQUIRIDAS-TRANS.P/CUSTOS</v>
          </cell>
          <cell r="F67">
            <v>0</v>
          </cell>
        </row>
        <row r="68">
          <cell r="A68" t="str">
            <v>07.711-9</v>
          </cell>
          <cell r="B68" t="str">
            <v>AZULEJOS</v>
          </cell>
          <cell r="F68">
            <v>0</v>
          </cell>
        </row>
        <row r="69">
          <cell r="A69" t="str">
            <v>07.721-6</v>
          </cell>
          <cell r="B69" t="str">
            <v>PISOS</v>
          </cell>
          <cell r="F69">
            <v>0</v>
          </cell>
        </row>
        <row r="70">
          <cell r="A70" t="str">
            <v>07.801-8</v>
          </cell>
          <cell r="B70" t="str">
            <v>CUSTOS DAS MERCADORIAS VENDIDAS</v>
          </cell>
          <cell r="F70">
            <v>0</v>
          </cell>
        </row>
        <row r="71">
          <cell r="A71" t="str">
            <v>07.811-5</v>
          </cell>
          <cell r="B71" t="str">
            <v>AZULEJOS</v>
          </cell>
          <cell r="F71">
            <v>0</v>
          </cell>
        </row>
        <row r="72">
          <cell r="A72" t="str">
            <v>07.821-2</v>
          </cell>
          <cell r="B72" t="str">
            <v>PISOS</v>
          </cell>
          <cell r="F72">
            <v>0</v>
          </cell>
        </row>
        <row r="73">
          <cell r="A73" t="str">
            <v>07.876-0</v>
          </cell>
          <cell r="B73" t="str">
            <v>MATERIAS PRIMAS E SECUNDARIAS</v>
          </cell>
          <cell r="F73">
            <v>0</v>
          </cell>
        </row>
        <row r="74">
          <cell r="A74" t="str">
            <v>07.880-8</v>
          </cell>
          <cell r="B74" t="str">
            <v>LUBRIFICANTES</v>
          </cell>
          <cell r="F74">
            <v>0</v>
          </cell>
        </row>
        <row r="75">
          <cell r="A75" t="str">
            <v>07.881-6</v>
          </cell>
          <cell r="B75" t="str">
            <v>MATERIAIS DIVERSOS</v>
          </cell>
          <cell r="F75" t="str">
            <v>07.881-6</v>
          </cell>
        </row>
        <row r="76">
          <cell r="A76" t="str">
            <v>07.890-5</v>
          </cell>
          <cell r="B76" t="str">
            <v>PECAS E ACESSORIOS</v>
          </cell>
          <cell r="F76">
            <v>0</v>
          </cell>
        </row>
        <row r="77">
          <cell r="A77" t="str">
            <v>08.101-9</v>
          </cell>
          <cell r="B77" t="str">
            <v>PESSOAL E ENCARGOS</v>
          </cell>
          <cell r="F77">
            <v>0</v>
          </cell>
        </row>
        <row r="78">
          <cell r="A78" t="str">
            <v>08.103-5</v>
          </cell>
          <cell r="B78" t="str">
            <v>DESPESAS COM FOLHA DE PAGAMENTO</v>
          </cell>
          <cell r="F78">
            <v>0</v>
          </cell>
        </row>
        <row r="79">
          <cell r="A79" t="str">
            <v>08.108-6</v>
          </cell>
          <cell r="B79" t="str">
            <v>ABONO PECUNIARIO DE FERIAS</v>
          </cell>
          <cell r="F79" t="str">
            <v>08.108-6</v>
          </cell>
        </row>
        <row r="80">
          <cell r="A80" t="str">
            <v>08.109-4</v>
          </cell>
          <cell r="B80" t="str">
            <v>ABONO SALARIAL</v>
          </cell>
          <cell r="F80" t="str">
            <v>08.109-4</v>
          </cell>
        </row>
        <row r="81">
          <cell r="A81" t="str">
            <v>08.111-6</v>
          </cell>
          <cell r="B81" t="str">
            <v>AVISO PREVIO</v>
          </cell>
          <cell r="F81" t="str">
            <v>08.111-6</v>
          </cell>
        </row>
        <row r="82">
          <cell r="A82" t="str">
            <v>08.116-7</v>
          </cell>
          <cell r="B82" t="str">
            <v>BOLSA DE ESTUDOS</v>
          </cell>
          <cell r="F82" t="str">
            <v>08.116-7</v>
          </cell>
        </row>
        <row r="83">
          <cell r="A83" t="str">
            <v>08.121-3</v>
          </cell>
          <cell r="B83" t="str">
            <v>COMISSOES DE VENDEDORES</v>
          </cell>
          <cell r="F83">
            <v>0</v>
          </cell>
        </row>
        <row r="84">
          <cell r="A84" t="str">
            <v>08.124-8</v>
          </cell>
          <cell r="B84" t="str">
            <v>CONTRIBUICOES P/A PREVIDENCIA SOCIAL</v>
          </cell>
          <cell r="F84" t="str">
            <v>08.124-8</v>
          </cell>
        </row>
        <row r="85">
          <cell r="A85" t="str">
            <v>08.129-9</v>
          </cell>
          <cell r="B85" t="str">
            <v>13 . SALARIO</v>
          </cell>
          <cell r="F85" t="str">
            <v>08.129-9</v>
          </cell>
        </row>
        <row r="86">
          <cell r="A86" t="str">
            <v>08.130-2</v>
          </cell>
          <cell r="B86" t="str">
            <v>13. SALARIO-PROVISIONADO</v>
          </cell>
          <cell r="E86" t="str">
            <v>Cons_Josenir</v>
          </cell>
          <cell r="F86" t="str">
            <v>08.130-2</v>
          </cell>
        </row>
        <row r="87">
          <cell r="A87" t="str">
            <v>08.134-5</v>
          </cell>
          <cell r="B87" t="str">
            <v>FARDAMENTO</v>
          </cell>
          <cell r="F87" t="str">
            <v>08.134-5</v>
          </cell>
        </row>
        <row r="88">
          <cell r="A88" t="str">
            <v>08.136-1</v>
          </cell>
          <cell r="B88" t="str">
            <v>FERIAS INDENIZADAS</v>
          </cell>
          <cell r="F88" t="str">
            <v>08.136-1</v>
          </cell>
        </row>
        <row r="89">
          <cell r="A89" t="str">
            <v>08.137-0</v>
          </cell>
          <cell r="B89" t="str">
            <v>FERIAS</v>
          </cell>
          <cell r="F89" t="str">
            <v>08.137-0</v>
          </cell>
        </row>
        <row r="90">
          <cell r="A90" t="str">
            <v>08.138-8</v>
          </cell>
          <cell r="B90" t="str">
            <v>FERIAS PROVISIONADAS</v>
          </cell>
          <cell r="F90" t="str">
            <v>08.138-8</v>
          </cell>
        </row>
        <row r="91">
          <cell r="A91" t="str">
            <v>08.140-0</v>
          </cell>
          <cell r="B91" t="str">
            <v>FUNDO DE GARANTIA P/TEMPO SERVICO-FGTS</v>
          </cell>
          <cell r="F91" t="str">
            <v>08.140-0</v>
          </cell>
        </row>
        <row r="92">
          <cell r="A92" t="str">
            <v>08.141-8</v>
          </cell>
          <cell r="B92" t="str">
            <v>FGTS S/FERIAS-PROVISIONADO</v>
          </cell>
          <cell r="F92" t="str">
            <v>08.141-8</v>
          </cell>
        </row>
        <row r="93">
          <cell r="A93" t="str">
            <v>08.142-6</v>
          </cell>
          <cell r="B93" t="str">
            <v>FGTS S/ 13. SALARIO-PROVISIONADO</v>
          </cell>
          <cell r="F93" t="str">
            <v>08.142-6</v>
          </cell>
        </row>
        <row r="94">
          <cell r="A94" t="str">
            <v>08.143-4</v>
          </cell>
          <cell r="B94" t="str">
            <v>INDENIZACOES PROC. TRABALHISTAS</v>
          </cell>
          <cell r="F94" t="str">
            <v>08.143-4</v>
          </cell>
        </row>
        <row r="95">
          <cell r="A95" t="str">
            <v>08.145-1</v>
          </cell>
          <cell r="B95" t="str">
            <v>GRATIFICACOES</v>
          </cell>
          <cell r="F95" t="str">
            <v>08.145-1</v>
          </cell>
        </row>
        <row r="96">
          <cell r="A96" t="str">
            <v>08.150-7</v>
          </cell>
          <cell r="B96" t="str">
            <v>IAPAS S/13. SALARIO</v>
          </cell>
          <cell r="F96">
            <v>0</v>
          </cell>
        </row>
        <row r="97">
          <cell r="A97" t="str">
            <v>08.151-5</v>
          </cell>
          <cell r="B97" t="str">
            <v>IAPAS S/FERIAS-PROVISIONADO</v>
          </cell>
          <cell r="F97" t="str">
            <v>08.151-5</v>
          </cell>
        </row>
        <row r="98">
          <cell r="A98" t="str">
            <v>08.152-3</v>
          </cell>
          <cell r="B98" t="str">
            <v>IAPAS S/13. SALARIO-PROVISIONADO</v>
          </cell>
          <cell r="F98" t="str">
            <v>08.152-3</v>
          </cell>
        </row>
        <row r="99">
          <cell r="A99" t="str">
            <v>08.155-8</v>
          </cell>
          <cell r="B99" t="str">
            <v>INDENIZACOES</v>
          </cell>
          <cell r="F99" t="str">
            <v>08.155-8</v>
          </cell>
        </row>
        <row r="100">
          <cell r="A100" t="str">
            <v>08.156-6</v>
          </cell>
          <cell r="B100" t="str">
            <v>INDENIZACAO 40% FGTS</v>
          </cell>
          <cell r="F100" t="str">
            <v>08.156-6</v>
          </cell>
        </row>
        <row r="101">
          <cell r="A101" t="str">
            <v>08.165-5</v>
          </cell>
          <cell r="B101" t="str">
            <v>PREMIO DE INCENTIVO</v>
          </cell>
          <cell r="F101" t="str">
            <v>08.165-5</v>
          </cell>
        </row>
        <row r="102">
          <cell r="A102" t="str">
            <v>08.166-3</v>
          </cell>
          <cell r="B102" t="str">
            <v>ACORDO TRABALHISTA</v>
          </cell>
          <cell r="F102">
            <v>0</v>
          </cell>
        </row>
        <row r="103">
          <cell r="A103" t="str">
            <v>08.167-1</v>
          </cell>
          <cell r="B103" t="str">
            <v>VALE TRANSPORTE DEC 95247/87</v>
          </cell>
          <cell r="F103">
            <v>0</v>
          </cell>
        </row>
        <row r="104">
          <cell r="A104" t="str">
            <v>08.168-0</v>
          </cell>
          <cell r="B104" t="str">
            <v>DESPESAS COM VALE TRANSPORTE</v>
          </cell>
          <cell r="F104" t="str">
            <v>08.168-0</v>
          </cell>
        </row>
        <row r="105">
          <cell r="A105" t="str">
            <v>08.169-8</v>
          </cell>
          <cell r="B105" t="str">
            <v>RECEITAS COM VALE TRANSPORTE</v>
          </cell>
          <cell r="F105" t="str">
            <v>08.169-8</v>
          </cell>
        </row>
        <row r="106">
          <cell r="A106" t="str">
            <v>08.170-1</v>
          </cell>
          <cell r="B106" t="str">
            <v>RECEITAS DE REFEITORIO</v>
          </cell>
          <cell r="F106" t="str">
            <v>08.170-1</v>
          </cell>
        </row>
        <row r="107">
          <cell r="A107" t="str">
            <v>08.171-0</v>
          </cell>
          <cell r="B107" t="str">
            <v>TRANSPORTE FUNCIONARIO-INCENTIVADO</v>
          </cell>
          <cell r="F107" t="str">
            <v>08.171-0</v>
          </cell>
        </row>
        <row r="108">
          <cell r="A108" t="str">
            <v>08.172-8</v>
          </cell>
          <cell r="B108" t="str">
            <v>RECEITA DE CESTA BASICA</v>
          </cell>
          <cell r="F108">
            <v>0</v>
          </cell>
        </row>
        <row r="109">
          <cell r="A109" t="str">
            <v>08.175-2</v>
          </cell>
          <cell r="B109" t="str">
            <v>RECEITAS REFEIT.INCENT.LEI 6321/76</v>
          </cell>
          <cell r="F109" t="str">
            <v>08.175-2</v>
          </cell>
        </row>
        <row r="110">
          <cell r="A110" t="str">
            <v>08.180-9</v>
          </cell>
          <cell r="B110" t="str">
            <v>SALARIOS</v>
          </cell>
          <cell r="C110" t="str">
            <v>Salários</v>
          </cell>
          <cell r="F110" t="str">
            <v>08.180-9</v>
          </cell>
        </row>
        <row r="111">
          <cell r="A111" t="str">
            <v>08.185-0</v>
          </cell>
          <cell r="B111" t="str">
            <v>SALARIO EDUCACAO</v>
          </cell>
          <cell r="F111" t="str">
            <v>08.185-0</v>
          </cell>
        </row>
        <row r="112">
          <cell r="A112" t="str">
            <v>08.190-6</v>
          </cell>
          <cell r="B112" t="str">
            <v>SALARIO MATERNIDADE</v>
          </cell>
          <cell r="F112" t="str">
            <v>08.190-6</v>
          </cell>
        </row>
        <row r="113">
          <cell r="A113" t="str">
            <v>08.195-7</v>
          </cell>
          <cell r="B113" t="str">
            <v>SEGUROS CONTRA ACIDENTES</v>
          </cell>
          <cell r="F113" t="str">
            <v>08.195-7</v>
          </cell>
        </row>
        <row r="114">
          <cell r="A114" t="str">
            <v>08.196-5</v>
          </cell>
          <cell r="B114" t="str">
            <v>SEGURO DE VIDA EM GRUPO</v>
          </cell>
          <cell r="F114">
            <v>0</v>
          </cell>
        </row>
        <row r="115">
          <cell r="A115" t="str">
            <v>08.200-7</v>
          </cell>
          <cell r="B115" t="str">
            <v>SENAI</v>
          </cell>
          <cell r="F115" t="str">
            <v>08.200-7</v>
          </cell>
        </row>
        <row r="116">
          <cell r="A116" t="str">
            <v>08.201-5</v>
          </cell>
          <cell r="B116" t="str">
            <v>SENAI-TERMO COOP.TECNICA E FINANCEIRA</v>
          </cell>
          <cell r="F116" t="str">
            <v>08.201-5</v>
          </cell>
        </row>
        <row r="117">
          <cell r="A117" t="str">
            <v>08.202-3</v>
          </cell>
          <cell r="B117" t="str">
            <v>SESI</v>
          </cell>
          <cell r="F117" t="str">
            <v>08.202-3</v>
          </cell>
        </row>
        <row r="118">
          <cell r="A118" t="str">
            <v>08.215-5</v>
          </cell>
          <cell r="B118" t="str">
            <v>ASSISTENCIA MEDICA E SOCIAL</v>
          </cell>
          <cell r="F118" t="str">
            <v>08.215-5</v>
          </cell>
        </row>
        <row r="119">
          <cell r="A119" t="str">
            <v>08.217-1</v>
          </cell>
          <cell r="B119" t="str">
            <v>EVENTOS E CONFRATERNIZAÇÕES</v>
          </cell>
          <cell r="F119" t="str">
            <v>08.217-1</v>
          </cell>
        </row>
        <row r="120">
          <cell r="A120" t="str">
            <v>08.226-1</v>
          </cell>
          <cell r="B120" t="str">
            <v>AUXILIOS - FUNERAL</v>
          </cell>
          <cell r="F120">
            <v>0</v>
          </cell>
        </row>
        <row r="121">
          <cell r="A121" t="str">
            <v>08.235-0</v>
          </cell>
          <cell r="B121" t="str">
            <v>CURSOS DE APERFEICOAMENTO</v>
          </cell>
          <cell r="F121" t="str">
            <v>08.235-0</v>
          </cell>
        </row>
        <row r="122">
          <cell r="A122" t="str">
            <v>08.245-7</v>
          </cell>
          <cell r="B122" t="str">
            <v>DESPESAS DE VIAGENS</v>
          </cell>
          <cell r="F122" t="str">
            <v>08.245-7</v>
          </cell>
        </row>
        <row r="123">
          <cell r="A123" t="str">
            <v>08.265-1</v>
          </cell>
          <cell r="B123" t="str">
            <v>REFEICOES INCENTIVADAS</v>
          </cell>
          <cell r="F123" t="str">
            <v>08.265-1</v>
          </cell>
        </row>
        <row r="124">
          <cell r="A124" t="str">
            <v>08.275-9</v>
          </cell>
          <cell r="B124" t="str">
            <v>GENEROS ALIMENTICIOS</v>
          </cell>
          <cell r="F124" t="str">
            <v>08.275-9</v>
          </cell>
        </row>
        <row r="125">
          <cell r="A125" t="str">
            <v>08.283-0</v>
          </cell>
          <cell r="B125" t="str">
            <v>RECRUTAMENTO DE PESSOAL</v>
          </cell>
          <cell r="F125" t="str">
            <v>08.283-0</v>
          </cell>
        </row>
        <row r="126">
          <cell r="A126" t="str">
            <v>08.285-6</v>
          </cell>
          <cell r="B126" t="str">
            <v>REFEITORIO</v>
          </cell>
          <cell r="F126" t="str">
            <v>08.285-6</v>
          </cell>
        </row>
        <row r="127">
          <cell r="A127" t="str">
            <v>08.286-4</v>
          </cell>
          <cell r="B127" t="str">
            <v>REFEICOES</v>
          </cell>
          <cell r="F127" t="str">
            <v>08.286-4</v>
          </cell>
        </row>
        <row r="128">
          <cell r="A128" t="str">
            <v>08.290-2</v>
          </cell>
          <cell r="B128" t="str">
            <v>TRANSPORTES URBANOS</v>
          </cell>
          <cell r="F128" t="str">
            <v>08.290-2</v>
          </cell>
        </row>
        <row r="129">
          <cell r="A129" t="str">
            <v>08.291-1</v>
          </cell>
          <cell r="B129" t="str">
            <v>TRANSPORTE COM PESSOAL</v>
          </cell>
          <cell r="F129">
            <v>0</v>
          </cell>
        </row>
        <row r="130">
          <cell r="A130" t="str">
            <v>08.426-3</v>
          </cell>
          <cell r="B130" t="str">
            <v>SERVICOS DE VIGILANCIA</v>
          </cell>
          <cell r="F130">
            <v>0</v>
          </cell>
        </row>
        <row r="131">
          <cell r="A131" t="str">
            <v>08.500-6</v>
          </cell>
          <cell r="B131" t="str">
            <v>GASTOS GERAIS</v>
          </cell>
          <cell r="F131">
            <v>0</v>
          </cell>
        </row>
        <row r="132">
          <cell r="A132" t="str">
            <v>08.501-4</v>
          </cell>
          <cell r="B132" t="str">
            <v>OUTRAS DESPESAS OPERACIONAIS</v>
          </cell>
          <cell r="F132">
            <v>0</v>
          </cell>
        </row>
        <row r="133">
          <cell r="A133" t="str">
            <v>08.502-2</v>
          </cell>
          <cell r="B133" t="str">
            <v>ASSISTENCIA VETERINARIA</v>
          </cell>
          <cell r="F133">
            <v>0</v>
          </cell>
        </row>
        <row r="134">
          <cell r="A134" t="str">
            <v>08.503-1</v>
          </cell>
          <cell r="B134" t="str">
            <v>DEFESA SANITARIA</v>
          </cell>
          <cell r="F134">
            <v>0</v>
          </cell>
        </row>
        <row r="135">
          <cell r="A135" t="str">
            <v>08.504-9</v>
          </cell>
          <cell r="B135" t="str">
            <v>AGUA E LUZ</v>
          </cell>
          <cell r="F135" t="str">
            <v>08.504-9</v>
          </cell>
        </row>
        <row r="136">
          <cell r="A136" t="str">
            <v>08.506-5</v>
          </cell>
          <cell r="B136" t="str">
            <v>ALUGUEIS</v>
          </cell>
          <cell r="F136" t="str">
            <v>08.506-5</v>
          </cell>
        </row>
        <row r="137">
          <cell r="A137" t="str">
            <v>08.508-1</v>
          </cell>
          <cell r="B137" t="str">
            <v>ANALISES E EXPERIENCIAS</v>
          </cell>
          <cell r="F137" t="str">
            <v>08.508-1</v>
          </cell>
        </row>
        <row r="138">
          <cell r="A138" t="str">
            <v>08.510-3</v>
          </cell>
          <cell r="B138" t="str">
            <v>COMBUSTIVEIS</v>
          </cell>
          <cell r="F138" t="str">
            <v>08.510-3</v>
          </cell>
        </row>
        <row r="139">
          <cell r="A139" t="str">
            <v>08.511-1</v>
          </cell>
          <cell r="B139" t="str">
            <v>ASSESSORIA TEC. E ADM.-P.JURIDICA</v>
          </cell>
          <cell r="E139" t="str">
            <v>Cons_Josenir</v>
          </cell>
          <cell r="F139" t="str">
            <v>08.511-1</v>
          </cell>
        </row>
        <row r="140">
          <cell r="A140" t="str">
            <v>08.512-0</v>
          </cell>
          <cell r="B140" t="str">
            <v>ASSESSORIA TEC. E ADM.-P.FISICA</v>
          </cell>
          <cell r="F140" t="str">
            <v>08.512-0</v>
          </cell>
        </row>
        <row r="141">
          <cell r="A141" t="str">
            <v>08.513-8</v>
          </cell>
          <cell r="B141" t="str">
            <v>ASSOCIACOES DE CLASSE</v>
          </cell>
          <cell r="F141" t="str">
            <v>08.513-8</v>
          </cell>
        </row>
        <row r="142">
          <cell r="A142" t="str">
            <v>08.514-6</v>
          </cell>
          <cell r="B142" t="str">
            <v>COMBUSTIVEIS GAS NATURAL</v>
          </cell>
          <cell r="F142">
            <v>0</v>
          </cell>
        </row>
        <row r="143">
          <cell r="A143" t="str">
            <v>08.515-4</v>
          </cell>
          <cell r="B143" t="str">
            <v>ANUNCIOS E PUBLICACOES</v>
          </cell>
          <cell r="F143" t="str">
            <v>08.515-4</v>
          </cell>
        </row>
        <row r="144">
          <cell r="A144" t="str">
            <v>08.516-2</v>
          </cell>
          <cell r="B144" t="str">
            <v>LUBRIFICANTES</v>
          </cell>
          <cell r="F144">
            <v>0</v>
          </cell>
        </row>
        <row r="145">
          <cell r="A145" t="str">
            <v>08.517-1</v>
          </cell>
          <cell r="B145" t="str">
            <v>MATERIAL DE SEGURANCA NO TRABALHO</v>
          </cell>
          <cell r="F145" t="str">
            <v>08.517-1</v>
          </cell>
        </row>
        <row r="146">
          <cell r="A146" t="str">
            <v>08.518-9</v>
          </cell>
          <cell r="B146" t="str">
            <v>MATERIAIS DE EXPEDIENTE</v>
          </cell>
          <cell r="F146" t="str">
            <v>08.518-9</v>
          </cell>
        </row>
        <row r="147">
          <cell r="A147" t="str">
            <v>08.519-7</v>
          </cell>
          <cell r="B147" t="str">
            <v>MATERIAL DE LIMPEZA</v>
          </cell>
          <cell r="F147" t="str">
            <v>08.519-7</v>
          </cell>
        </row>
        <row r="148">
          <cell r="A148" t="str">
            <v>08.520-1</v>
          </cell>
          <cell r="B148" t="str">
            <v>BENEFICIAMENTO DE JAZIDAS</v>
          </cell>
          <cell r="F148" t="str">
            <v>08.520-1</v>
          </cell>
        </row>
        <row r="149">
          <cell r="A149" t="str">
            <v>08.521-9</v>
          </cell>
          <cell r="B149" t="str">
            <v>BENS DE PEQUENO VALOR</v>
          </cell>
          <cell r="F149" t="str">
            <v>08.521-9</v>
          </cell>
        </row>
        <row r="150">
          <cell r="A150" t="str">
            <v>08.522-7</v>
          </cell>
          <cell r="B150" t="str">
            <v>MATERIAIS EXPLOSIVOS</v>
          </cell>
          <cell r="F150">
            <v>0</v>
          </cell>
        </row>
        <row r="151">
          <cell r="A151" t="str">
            <v>08.523-5</v>
          </cell>
          <cell r="B151" t="str">
            <v>CAPATAZIAS E ESTADIAS DE EMBARCACOES</v>
          </cell>
          <cell r="F151">
            <v>0</v>
          </cell>
        </row>
        <row r="152">
          <cell r="A152" t="str">
            <v>08.524-3</v>
          </cell>
          <cell r="B152" t="str">
            <v>PECAS E ACESSORIOS</v>
          </cell>
          <cell r="D152" t="str">
            <v>Cons_Josenir</v>
          </cell>
          <cell r="F152" t="str">
            <v>08.524-3</v>
          </cell>
        </row>
        <row r="153">
          <cell r="A153" t="str">
            <v>08.525-1</v>
          </cell>
          <cell r="B153" t="str">
            <v>COMISSOES DE AGENTES</v>
          </cell>
          <cell r="F153" t="str">
            <v>08.525-1</v>
          </cell>
        </row>
        <row r="154">
          <cell r="A154" t="str">
            <v>08.527-8</v>
          </cell>
          <cell r="B154" t="str">
            <v>COMUNICACOES</v>
          </cell>
          <cell r="F154" t="str">
            <v>08.527-8</v>
          </cell>
        </row>
        <row r="155">
          <cell r="A155" t="str">
            <v>08.528-6</v>
          </cell>
          <cell r="B155" t="str">
            <v>CONDOMINIO</v>
          </cell>
          <cell r="F155" t="str">
            <v>08.528-6</v>
          </cell>
        </row>
        <row r="156">
          <cell r="A156" t="str">
            <v>08.529-4</v>
          </cell>
          <cell r="B156" t="str">
            <v>CONSERVACAO E LIMPEZA</v>
          </cell>
          <cell r="F156" t="str">
            <v>08.529-4</v>
          </cell>
        </row>
        <row r="157">
          <cell r="A157" t="str">
            <v>08.531-6</v>
          </cell>
          <cell r="B157" t="str">
            <v>CUSTAS E EMOLUMENTOS</v>
          </cell>
          <cell r="F157" t="str">
            <v>08.531-6</v>
          </cell>
        </row>
        <row r="158">
          <cell r="A158" t="str">
            <v>08.533-2</v>
          </cell>
          <cell r="B158" t="str">
            <v>CONTRIBUICAO SINDICAL</v>
          </cell>
          <cell r="F158" t="str">
            <v>08.533-2</v>
          </cell>
        </row>
        <row r="159">
          <cell r="A159" t="str">
            <v>08.534-1</v>
          </cell>
          <cell r="B159" t="str">
            <v>CONTRIBUICAO SOCIAL-LEI 7689/88</v>
          </cell>
          <cell r="F159">
            <v>0</v>
          </cell>
        </row>
        <row r="160">
          <cell r="A160" t="str">
            <v>08.536-7</v>
          </cell>
          <cell r="B160" t="str">
            <v>CONTRIBUICAO P/PREV.SOCIAL-TERCEIROS</v>
          </cell>
          <cell r="F160" t="str">
            <v>08.536-7</v>
          </cell>
        </row>
        <row r="161">
          <cell r="A161" t="str">
            <v>08.537-5</v>
          </cell>
          <cell r="B161" t="str">
            <v>CONVERSAO CRUZEIRO REAL P/REAL</v>
          </cell>
          <cell r="F161">
            <v>0</v>
          </cell>
        </row>
        <row r="162">
          <cell r="A162" t="str">
            <v>08.538-3</v>
          </cell>
          <cell r="B162" t="str">
            <v>DEFLACOES</v>
          </cell>
          <cell r="F162">
            <v>0</v>
          </cell>
        </row>
        <row r="163">
          <cell r="A163" t="str">
            <v>08.539-1</v>
          </cell>
          <cell r="B163" t="str">
            <v>DESPESAS DIVERSAS</v>
          </cell>
          <cell r="F163" t="str">
            <v>08.539-1</v>
          </cell>
        </row>
        <row r="164">
          <cell r="A164" t="str">
            <v>08.540-5</v>
          </cell>
          <cell r="B164" t="str">
            <v>DESPESAS DE CORRETAGENS</v>
          </cell>
          <cell r="F164">
            <v>0</v>
          </cell>
        </row>
        <row r="165">
          <cell r="A165" t="str">
            <v>08.541-3</v>
          </cell>
          <cell r="B165" t="str">
            <v>DESPESAS COM EXPORTACAO</v>
          </cell>
          <cell r="F165">
            <v>0</v>
          </cell>
        </row>
        <row r="166">
          <cell r="A166" t="str">
            <v>08.551-1</v>
          </cell>
          <cell r="B166" t="str">
            <v>COMISSOES</v>
          </cell>
          <cell r="F166">
            <v>0</v>
          </cell>
        </row>
        <row r="167">
          <cell r="A167" t="str">
            <v>08.553-7</v>
          </cell>
          <cell r="B167" t="str">
            <v>DESPESAS DE VIAGEM-EXTERIOR</v>
          </cell>
          <cell r="F167" t="str">
            <v>08.553-7</v>
          </cell>
        </row>
        <row r="168">
          <cell r="A168" t="str">
            <v>08.554-5</v>
          </cell>
          <cell r="B168" t="str">
            <v>FRETES - EXPORTACAO</v>
          </cell>
          <cell r="F168">
            <v>0</v>
          </cell>
        </row>
        <row r="169">
          <cell r="A169" t="str">
            <v>08.555-3</v>
          </cell>
          <cell r="B169" t="str">
            <v>FEIRAS E EVENTOS-EXTERIOR</v>
          </cell>
          <cell r="F169">
            <v>0</v>
          </cell>
        </row>
        <row r="170">
          <cell r="A170" t="str">
            <v>08.561-8</v>
          </cell>
          <cell r="B170" t="str">
            <v>JUROS</v>
          </cell>
          <cell r="F170">
            <v>0</v>
          </cell>
        </row>
        <row r="171">
          <cell r="A171" t="str">
            <v>08.565-1</v>
          </cell>
          <cell r="B171" t="str">
            <v>MATERIAL ESCOLAR</v>
          </cell>
          <cell r="F171">
            <v>0</v>
          </cell>
        </row>
        <row r="172">
          <cell r="A172" t="str">
            <v>08.571-5</v>
          </cell>
          <cell r="B172" t="str">
            <v>PORTES E DESPESAS DE OPERACOES</v>
          </cell>
          <cell r="F172" t="str">
            <v>08.571-5</v>
          </cell>
        </row>
        <row r="173">
          <cell r="A173" t="str">
            <v>08.574-0</v>
          </cell>
          <cell r="B173" t="str">
            <v>VARIACOES CAMBIAIS PASSIVAS</v>
          </cell>
          <cell r="F173">
            <v>0</v>
          </cell>
        </row>
        <row r="174">
          <cell r="A174" t="str">
            <v>08.576-6</v>
          </cell>
          <cell r="B174" t="str">
            <v>DESPESAS POSTAIS</v>
          </cell>
          <cell r="F174" t="str">
            <v>08.576-6</v>
          </cell>
        </row>
        <row r="175">
          <cell r="A175" t="str">
            <v>08.577-4</v>
          </cell>
          <cell r="B175" t="str">
            <v>DESPESAS TELEFONICAS</v>
          </cell>
          <cell r="F175">
            <v>0</v>
          </cell>
        </row>
        <row r="176">
          <cell r="A176" t="str">
            <v>08.578-2</v>
          </cell>
          <cell r="B176" t="str">
            <v>DESPESAS DE ADMINISTRACAO</v>
          </cell>
          <cell r="F176">
            <v>0</v>
          </cell>
        </row>
        <row r="177">
          <cell r="A177" t="str">
            <v>08.579-1</v>
          </cell>
          <cell r="B177" t="str">
            <v>DESPESAS PROMOCIONAIS</v>
          </cell>
          <cell r="F177">
            <v>0</v>
          </cell>
        </row>
        <row r="178">
          <cell r="A178" t="str">
            <v>08.581-2</v>
          </cell>
          <cell r="B178" t="str">
            <v>DONATIVOS</v>
          </cell>
          <cell r="F178" t="str">
            <v>08.581-2</v>
          </cell>
        </row>
        <row r="179">
          <cell r="A179" t="str">
            <v>08.586-3</v>
          </cell>
          <cell r="B179" t="str">
            <v>ENERGIA ELETRICA</v>
          </cell>
          <cell r="F179" t="str">
            <v>08.586-3</v>
          </cell>
        </row>
        <row r="180">
          <cell r="A180" t="str">
            <v>08.589-8</v>
          </cell>
          <cell r="B180" t="str">
            <v>AJUSTES DE INVENTARIO</v>
          </cell>
          <cell r="F180" t="str">
            <v>08.589-8</v>
          </cell>
        </row>
        <row r="181">
          <cell r="A181" t="str">
            <v>08.590-1</v>
          </cell>
          <cell r="B181" t="str">
            <v>FEIRAS E EVENTOS</v>
          </cell>
          <cell r="F181" t="str">
            <v>08.590-1</v>
          </cell>
        </row>
        <row r="182">
          <cell r="A182" t="str">
            <v>08.591-0</v>
          </cell>
          <cell r="B182" t="str">
            <v>FRETES CARRETOS E DESPACHOS</v>
          </cell>
          <cell r="F182" t="str">
            <v>08.591-0</v>
          </cell>
        </row>
        <row r="183">
          <cell r="A183" t="str">
            <v>08.592-8</v>
          </cell>
          <cell r="B183" t="str">
            <v>FRETES-CIMENTO</v>
          </cell>
          <cell r="F183">
            <v>0</v>
          </cell>
        </row>
        <row r="184">
          <cell r="A184" t="str">
            <v>08.596-1</v>
          </cell>
          <cell r="B184" t="str">
            <v>HONORARIOS ADVOCATICIOS</v>
          </cell>
          <cell r="F184" t="str">
            <v>08.596-1</v>
          </cell>
        </row>
        <row r="185">
          <cell r="A185" t="str">
            <v>08.598-7</v>
          </cell>
          <cell r="B185" t="str">
            <v>HONORARIOS DA DIRETORIA</v>
          </cell>
          <cell r="F185" t="str">
            <v>08.598-7</v>
          </cell>
        </row>
        <row r="186">
          <cell r="A186" t="str">
            <v>08.601-1</v>
          </cell>
          <cell r="B186" t="str">
            <v>AMORTIZACAO DIFERIDO RES.FUTURO CIV</v>
          </cell>
          <cell r="F186" t="str">
            <v>08.601-1</v>
          </cell>
        </row>
        <row r="187">
          <cell r="A187" t="str">
            <v>08.603-7</v>
          </cell>
          <cell r="B187" t="str">
            <v>HONORARIOS DIVERSOS</v>
          </cell>
          <cell r="F187" t="str">
            <v>08.603-7</v>
          </cell>
        </row>
        <row r="188">
          <cell r="A188" t="str">
            <v>08.604-5</v>
          </cell>
          <cell r="B188" t="str">
            <v>DESPESAS DE LIVRARIA</v>
          </cell>
          <cell r="F188">
            <v>0</v>
          </cell>
        </row>
        <row r="189">
          <cell r="A189" t="str">
            <v>08.607-0</v>
          </cell>
          <cell r="B189" t="str">
            <v>INDENIZACOES DIVERSAS</v>
          </cell>
          <cell r="F189" t="str">
            <v>08.607-0</v>
          </cell>
        </row>
        <row r="190">
          <cell r="A190" t="str">
            <v>08.608-8</v>
          </cell>
          <cell r="B190" t="str">
            <v>INDENIZACOES-COD.DEFESA DO CONSUMIDOR</v>
          </cell>
          <cell r="F190">
            <v>0</v>
          </cell>
        </row>
        <row r="191">
          <cell r="A191" t="str">
            <v>08.610-0</v>
          </cell>
          <cell r="B191" t="str">
            <v>SERVICOS DE ARMAZENAGEM</v>
          </cell>
          <cell r="F191" t="str">
            <v>08.610-0</v>
          </cell>
        </row>
        <row r="192">
          <cell r="A192" t="str">
            <v>08.611-8</v>
          </cell>
          <cell r="B192" t="str">
            <v>LOCACAO DE BENS</v>
          </cell>
          <cell r="F192" t="str">
            <v>08.611-8</v>
          </cell>
        </row>
        <row r="193">
          <cell r="A193" t="str">
            <v>08.613-4</v>
          </cell>
          <cell r="B193" t="str">
            <v>LEASING - ARRENDAMENTO</v>
          </cell>
          <cell r="F193">
            <v>0</v>
          </cell>
        </row>
        <row r="194">
          <cell r="A194" t="str">
            <v>08.615-1</v>
          </cell>
          <cell r="B194" t="str">
            <v>MANUTENCAO E REPAROS</v>
          </cell>
          <cell r="C194" t="str">
            <v>Cons_Josenir</v>
          </cell>
          <cell r="F194" t="str">
            <v>08.615-1</v>
          </cell>
        </row>
        <row r="195">
          <cell r="A195" t="str">
            <v>08.616-9</v>
          </cell>
          <cell r="B195" t="str">
            <v>MAO DE OBRA DE TERCEIROS</v>
          </cell>
          <cell r="F195" t="str">
            <v>08.616-9</v>
          </cell>
        </row>
        <row r="196">
          <cell r="A196" t="str">
            <v>08.620-7</v>
          </cell>
          <cell r="B196" t="str">
            <v>MANUTENCAO DE EMPILHADEIRAS</v>
          </cell>
          <cell r="F196" t="str">
            <v>08.620-7</v>
          </cell>
        </row>
        <row r="197">
          <cell r="A197" t="str">
            <v>08.621-5</v>
          </cell>
          <cell r="B197" t="str">
            <v>PARTICIPACAO NAS LAVRAS</v>
          </cell>
          <cell r="F197">
            <v>0</v>
          </cell>
        </row>
        <row r="198">
          <cell r="A198" t="str">
            <v>08.623-1</v>
          </cell>
          <cell r="B198" t="str">
            <v>PERDAS DIVERSAS</v>
          </cell>
          <cell r="F198" t="str">
            <v>08.623-1</v>
          </cell>
        </row>
        <row r="199">
          <cell r="A199" t="str">
            <v>08.627-4</v>
          </cell>
          <cell r="B199" t="str">
            <v>PROPAGANDA E PUBLICIDADE</v>
          </cell>
          <cell r="F199" t="str">
            <v>08.627-4</v>
          </cell>
        </row>
        <row r="200">
          <cell r="A200" t="str">
            <v>08.630-4</v>
          </cell>
          <cell r="B200" t="str">
            <v>ROUPARIA E LAVANDARIA</v>
          </cell>
          <cell r="F200">
            <v>0</v>
          </cell>
        </row>
        <row r="201">
          <cell r="A201" t="str">
            <v>08.631-2</v>
          </cell>
          <cell r="B201" t="str">
            <v>RELACOES PUBLICAS</v>
          </cell>
          <cell r="F201" t="str">
            <v>08.631-2</v>
          </cell>
        </row>
        <row r="202">
          <cell r="A202" t="str">
            <v>08.632-1</v>
          </cell>
          <cell r="B202" t="str">
            <v>REVISTAS PERIODICOS E JORNAIS</v>
          </cell>
          <cell r="F202" t="str">
            <v>08.632-1</v>
          </cell>
        </row>
        <row r="203">
          <cell r="A203" t="str">
            <v>08.633-9</v>
          </cell>
          <cell r="B203" t="str">
            <v>REPRODUCOES</v>
          </cell>
          <cell r="F203" t="str">
            <v>08.633-9</v>
          </cell>
        </row>
        <row r="204">
          <cell r="A204" t="str">
            <v>08.635-5</v>
          </cell>
          <cell r="B204" t="str">
            <v>SEGUROS</v>
          </cell>
          <cell r="F204" t="str">
            <v>08.635-5</v>
          </cell>
        </row>
        <row r="205">
          <cell r="A205" t="str">
            <v>08.700-9</v>
          </cell>
          <cell r="B205" t="str">
            <v>OUTROS CUSTOS OPERACIONAIS</v>
          </cell>
          <cell r="F205">
            <v>0</v>
          </cell>
        </row>
        <row r="206">
          <cell r="A206" t="str">
            <v>08.701-7</v>
          </cell>
          <cell r="B206" t="str">
            <v>CUSTOS DIVERSOS</v>
          </cell>
          <cell r="F206">
            <v>0</v>
          </cell>
        </row>
        <row r="207">
          <cell r="A207" t="str">
            <v>08.706-8</v>
          </cell>
          <cell r="B207" t="str">
            <v>AMORTIZACOES</v>
          </cell>
          <cell r="F207" t="str">
            <v>08.706-8</v>
          </cell>
        </row>
        <row r="208">
          <cell r="A208" t="str">
            <v>08.707-6</v>
          </cell>
          <cell r="B208" t="str">
            <v>AMORTIZACOES - LEI 332/91</v>
          </cell>
          <cell r="F208">
            <v>0</v>
          </cell>
        </row>
        <row r="209">
          <cell r="A209" t="str">
            <v>08.716-5</v>
          </cell>
          <cell r="B209" t="str">
            <v>DEPRECIACOES</v>
          </cell>
          <cell r="F209" t="str">
            <v>08.716-5</v>
          </cell>
        </row>
        <row r="210">
          <cell r="A210" t="str">
            <v>08.717-3</v>
          </cell>
          <cell r="B210" t="str">
            <v>DEPRECIACOES - LEI 332/91</v>
          </cell>
          <cell r="F210" t="str">
            <v>08.717-3</v>
          </cell>
        </row>
        <row r="211">
          <cell r="A211" t="str">
            <v>08.721-1</v>
          </cell>
          <cell r="B211" t="str">
            <v>EXAUSTOES</v>
          </cell>
          <cell r="F211">
            <v>0</v>
          </cell>
        </row>
        <row r="212">
          <cell r="A212" t="str">
            <v>08.730-1</v>
          </cell>
          <cell r="B212" t="str">
            <v>OCIOSIDADE</v>
          </cell>
          <cell r="F212">
            <v>0</v>
          </cell>
        </row>
        <row r="213">
          <cell r="A213" t="str">
            <v>08.751-3</v>
          </cell>
          <cell r="B213" t="str">
            <v>VARIACOES DOS ESTOQUES E DOS CUSTOS</v>
          </cell>
          <cell r="F213">
            <v>0</v>
          </cell>
        </row>
        <row r="214">
          <cell r="A214" t="str">
            <v>08.756-4</v>
          </cell>
          <cell r="B214" t="str">
            <v>CUSTOS DOS PRODUTOS VENDIDOS</v>
          </cell>
          <cell r="F214" t="str">
            <v>08.756-4</v>
          </cell>
        </row>
        <row r="215">
          <cell r="A215" t="str">
            <v>08.758-1</v>
          </cell>
          <cell r="B215" t="str">
            <v>CUSTOS DAS MERCADORIAS E SERV VENDIDOS</v>
          </cell>
          <cell r="F215">
            <v>0</v>
          </cell>
        </row>
        <row r="216">
          <cell r="A216" t="str">
            <v>08.760-2</v>
          </cell>
          <cell r="B216" t="str">
            <v>PRODUTOS - TRANSFERIDOS</v>
          </cell>
          <cell r="F216">
            <v>0</v>
          </cell>
        </row>
        <row r="217">
          <cell r="A217" t="str">
            <v>08.761-1</v>
          </cell>
          <cell r="B217" t="str">
            <v>PRODUCAO TRANSFERIDA</v>
          </cell>
          <cell r="F217" t="str">
            <v>08.761-1</v>
          </cell>
        </row>
        <row r="218">
          <cell r="A218" t="str">
            <v>08.784-0</v>
          </cell>
          <cell r="B218" t="str">
            <v>CUSTO DOS SEMOVENTES VENDIDOS</v>
          </cell>
          <cell r="F218">
            <v>0</v>
          </cell>
        </row>
        <row r="219">
          <cell r="A219" t="str">
            <v>08.901-0</v>
          </cell>
          <cell r="B219" t="str">
            <v>DESPESAS  TRIBUTARIAS</v>
          </cell>
          <cell r="F219">
            <v>0</v>
          </cell>
        </row>
        <row r="220">
          <cell r="A220" t="str">
            <v>08.911-7</v>
          </cell>
          <cell r="B220" t="str">
            <v>IMPOSTO PREDIAL E/OU TERRITORIAL</v>
          </cell>
          <cell r="F220" t="str">
            <v>08.911-7</v>
          </cell>
        </row>
        <row r="221">
          <cell r="A221" t="str">
            <v>08.916-8</v>
          </cell>
          <cell r="B221" t="str">
            <v>IMPOSTOS E TAXAS DIVERSOS</v>
          </cell>
          <cell r="F221" t="str">
            <v>08.916-8</v>
          </cell>
        </row>
        <row r="222">
          <cell r="A222" t="str">
            <v>08.918-4</v>
          </cell>
          <cell r="B222" t="str">
            <v>DIFERENCA DE ALIQUOTA-ICMS</v>
          </cell>
          <cell r="F222" t="str">
            <v>08.918-4</v>
          </cell>
        </row>
        <row r="223">
          <cell r="A223" t="str">
            <v>08.921-4</v>
          </cell>
          <cell r="B223" t="str">
            <v>IMPOSTOS INCIDENTES S/TRANSFERENCIAS</v>
          </cell>
          <cell r="F223">
            <v>0</v>
          </cell>
        </row>
        <row r="224">
          <cell r="A224" t="str">
            <v>08.924-9</v>
          </cell>
          <cell r="B224" t="str">
            <v>CONTRIB.PROV.S/MOVIMENTACAO FINANCEIRA</v>
          </cell>
          <cell r="F224" t="str">
            <v>08.924-9</v>
          </cell>
        </row>
        <row r="225">
          <cell r="A225" t="str">
            <v>08.926-5</v>
          </cell>
          <cell r="B225" t="str">
            <v>IRRF S/RENDIMENTOS-OVER</v>
          </cell>
          <cell r="F225">
            <v>0</v>
          </cell>
        </row>
        <row r="226">
          <cell r="A226" t="str">
            <v>08.929-0</v>
          </cell>
          <cell r="B226" t="str">
            <v>IRRF S/JUROS E COMISSOES EXTERIOR</v>
          </cell>
          <cell r="F226">
            <v>0</v>
          </cell>
        </row>
        <row r="227">
          <cell r="A227" t="str">
            <v>08.941-9</v>
          </cell>
          <cell r="B227" t="str">
            <v>MULTAS DEDUTIVEIS</v>
          </cell>
          <cell r="F227">
            <v>0</v>
          </cell>
        </row>
        <row r="228">
          <cell r="A228" t="str">
            <v>08.951-6</v>
          </cell>
          <cell r="B228" t="str">
            <v>MULTAS DE MORA FISCAL-ACAO ESPONTANEA</v>
          </cell>
          <cell r="F228" t="str">
            <v>08.951-6</v>
          </cell>
        </row>
        <row r="229">
          <cell r="A229" t="str">
            <v>08.954-1</v>
          </cell>
          <cell r="B229" t="str">
            <v>PIS-S/OUTRAS RECEITAS OPERACIONAIS</v>
          </cell>
          <cell r="F229" t="str">
            <v>08.954-1</v>
          </cell>
        </row>
        <row r="230">
          <cell r="A230" t="str">
            <v>08.956-7</v>
          </cell>
          <cell r="B230" t="str">
            <v>COFINS-S/OUTRAS RECEITAS OPERACIONAIS</v>
          </cell>
          <cell r="F230" t="str">
            <v>08.956-7</v>
          </cell>
        </row>
        <row r="231">
          <cell r="A231" t="str">
            <v>08.957-5</v>
          </cell>
          <cell r="B231" t="str">
            <v>COMPENSACAO 1/3 DA COFINS COM C.SOCIAL</v>
          </cell>
          <cell r="F231" t="str">
            <v>08.957-5</v>
          </cell>
        </row>
        <row r="232">
          <cell r="A232" t="str">
            <v>08.988-5</v>
          </cell>
          <cell r="B232" t="str">
            <v>PROVISAO DESPESAS TRIBUTARIAS</v>
          </cell>
          <cell r="F232">
            <v>0</v>
          </cell>
        </row>
        <row r="233">
          <cell r="A233" t="str">
            <v>08.989-3</v>
          </cell>
          <cell r="B233" t="str">
            <v>PROVISAO I.R. PESSOA JURIDICA</v>
          </cell>
          <cell r="F233" t="str">
            <v>08.989-3</v>
          </cell>
        </row>
        <row r="234">
          <cell r="A234" t="str">
            <v>08.990-7</v>
          </cell>
          <cell r="B234" t="str">
            <v>PROVISAO CONTRIBUICAO SOCIAL</v>
          </cell>
          <cell r="F234" t="str">
            <v>08.990-7</v>
          </cell>
        </row>
        <row r="235">
          <cell r="A235" t="str">
            <v>08.996-6</v>
          </cell>
          <cell r="B235" t="str">
            <v>PROVISAO P/ENCARGOS TRIBUTARIOS</v>
          </cell>
          <cell r="F235">
            <v>0</v>
          </cell>
        </row>
        <row r="236">
          <cell r="A236" t="str">
            <v>08.997-4</v>
          </cell>
          <cell r="B236" t="str">
            <v>PROVISAO P/PERDAS EM PROCESSOS JUDICIAIS</v>
          </cell>
          <cell r="F236">
            <v>0</v>
          </cell>
        </row>
        <row r="237">
          <cell r="A237" t="str">
            <v>09.001-8</v>
          </cell>
          <cell r="B237" t="str">
            <v>DESPESAS FINANCEIRAS</v>
          </cell>
          <cell r="F237">
            <v>0</v>
          </cell>
        </row>
        <row r="238">
          <cell r="A238" t="str">
            <v>09.006-9</v>
          </cell>
          <cell r="B238" t="str">
            <v>DESCONTOS CONCEDIDOS</v>
          </cell>
          <cell r="F238" t="str">
            <v>09.006-9</v>
          </cell>
        </row>
        <row r="239">
          <cell r="A239" t="str">
            <v>09.009-3</v>
          </cell>
          <cell r="B239" t="str">
            <v>DESP.CAMBIAL EFETIVA M.P. 1.858-10/99</v>
          </cell>
          <cell r="F239">
            <v>0</v>
          </cell>
        </row>
        <row r="240">
          <cell r="A240" t="str">
            <v>09.011-5</v>
          </cell>
          <cell r="B240" t="str">
            <v>DESPESAS COM TITULOS DESCONTADOS</v>
          </cell>
          <cell r="F240">
            <v>0</v>
          </cell>
        </row>
        <row r="241">
          <cell r="A241" t="str">
            <v>09.016-6</v>
          </cell>
          <cell r="B241" t="str">
            <v>IMPOSTOS S/OPERACOES FINANCEIRAS-I.0.F.</v>
          </cell>
          <cell r="F241" t="str">
            <v>09.016-6</v>
          </cell>
        </row>
        <row r="242">
          <cell r="A242" t="str">
            <v>09.017-4</v>
          </cell>
          <cell r="B242" t="str">
            <v>IMP.S/OPERACOES FINANC.-I.0.F.-B.CENTRAL</v>
          </cell>
          <cell r="F242">
            <v>0</v>
          </cell>
        </row>
        <row r="243">
          <cell r="A243" t="str">
            <v>09.021-2</v>
          </cell>
          <cell r="B243" t="str">
            <v>JUROS A EMPRESAS CONTR/COLIGADAS</v>
          </cell>
          <cell r="F243" t="str">
            <v>09.021-2</v>
          </cell>
        </row>
        <row r="244">
          <cell r="A244" t="str">
            <v>09.026-3</v>
          </cell>
          <cell r="B244" t="str">
            <v>JUROS E DESPESAS COM FINANCIAMENTOS</v>
          </cell>
          <cell r="F244" t="str">
            <v>09.026-3</v>
          </cell>
        </row>
        <row r="245">
          <cell r="A245" t="str">
            <v>09.029-8</v>
          </cell>
          <cell r="B245" t="str">
            <v>PERDAS MERCADO RENDA VARIAVEL</v>
          </cell>
          <cell r="F245">
            <v>0</v>
          </cell>
        </row>
        <row r="246">
          <cell r="A246" t="str">
            <v>09.031-0</v>
          </cell>
          <cell r="B246" t="str">
            <v>JUROS E ENCARGOS DIVERSOS</v>
          </cell>
          <cell r="F246" t="str">
            <v>09.031-0</v>
          </cell>
        </row>
        <row r="247">
          <cell r="A247" t="str">
            <v>09.040-9</v>
          </cell>
          <cell r="B247" t="str">
            <v>JUROS BANCARIOS BNB</v>
          </cell>
          <cell r="F247">
            <v>0</v>
          </cell>
        </row>
        <row r="248">
          <cell r="A248" t="str">
            <v>09.041-7</v>
          </cell>
          <cell r="B248" t="str">
            <v>OUTRAS DESPESAS FINANCEIRAS</v>
          </cell>
          <cell r="F248" t="str">
            <v>09.041-7</v>
          </cell>
        </row>
        <row r="249">
          <cell r="A249" t="str">
            <v>09.042-5</v>
          </cell>
          <cell r="B249" t="str">
            <v>TARIFAS BANCARIAS</v>
          </cell>
          <cell r="F249" t="str">
            <v>09.042-5</v>
          </cell>
        </row>
        <row r="250">
          <cell r="A250" t="str">
            <v>09.045-0</v>
          </cell>
          <cell r="B250" t="str">
            <v>TARIFAS BANCARIAS BNB</v>
          </cell>
          <cell r="F250">
            <v>0</v>
          </cell>
        </row>
        <row r="251">
          <cell r="A251" t="str">
            <v>09.046-8</v>
          </cell>
          <cell r="B251" t="str">
            <v>VARIACOES CAMBIAIS PASSIVAS</v>
          </cell>
          <cell r="F251" t="str">
            <v>09.046-8</v>
          </cell>
        </row>
        <row r="252">
          <cell r="A252" t="str">
            <v>09.049-2</v>
          </cell>
          <cell r="B252" t="str">
            <v>VARIACAO CAMBIAL PASSIVA</v>
          </cell>
          <cell r="F252" t="str">
            <v>09.049-2</v>
          </cell>
        </row>
        <row r="253">
          <cell r="A253" t="str">
            <v>09.051-4</v>
          </cell>
          <cell r="B253" t="str">
            <v>VARIACAO MONETARIA DA PROVISAO DO I.R.</v>
          </cell>
          <cell r="F253">
            <v>0</v>
          </cell>
        </row>
        <row r="254">
          <cell r="A254" t="str">
            <v>09.054-9</v>
          </cell>
          <cell r="B254" t="str">
            <v>VARIACAO MONET.DA PROV.DA CONTRIB.SOCIAL</v>
          </cell>
          <cell r="F254">
            <v>0</v>
          </cell>
        </row>
        <row r="255">
          <cell r="A255" t="str">
            <v>09.056-5</v>
          </cell>
          <cell r="B255" t="str">
            <v>VARIACOES MONETARIAS PREFIXADAS PASSIVAS</v>
          </cell>
          <cell r="F255">
            <v>0</v>
          </cell>
        </row>
        <row r="256">
          <cell r="A256" t="str">
            <v>09.061-1</v>
          </cell>
          <cell r="B256" t="str">
            <v>VARIACOES MONETARIAS POSFIXADAS PASSIVA</v>
          </cell>
          <cell r="F256" t="str">
            <v>09.061-1</v>
          </cell>
        </row>
        <row r="257">
          <cell r="A257" t="str">
            <v>09.062-0</v>
          </cell>
          <cell r="B257" t="str">
            <v>VARIACOES MONET.POSF.PASS.-CONT./COLIG.</v>
          </cell>
          <cell r="F257">
            <v>0</v>
          </cell>
        </row>
        <row r="258">
          <cell r="A258" t="str">
            <v>09.063-8</v>
          </cell>
          <cell r="B258" t="str">
            <v>VARIACOES MONETARIAS PASSIVAS CR$/URV</v>
          </cell>
          <cell r="F258">
            <v>0</v>
          </cell>
        </row>
        <row r="259">
          <cell r="A259" t="str">
            <v>09.101-4</v>
          </cell>
          <cell r="B259" t="str">
            <v>PROVISOES</v>
          </cell>
          <cell r="F259">
            <v>0</v>
          </cell>
        </row>
        <row r="260">
          <cell r="A260" t="str">
            <v>09.103-1</v>
          </cell>
          <cell r="B260" t="str">
            <v>PROVISAO P/CREDITOS DE LIQ.DUVIDOSA</v>
          </cell>
          <cell r="F260">
            <v>0</v>
          </cell>
        </row>
        <row r="261">
          <cell r="A261" t="str">
            <v>09.108-1</v>
          </cell>
          <cell r="B261" t="str">
            <v>PROV.BAIXA TITULOS INST.NORMATIVA 11/96</v>
          </cell>
          <cell r="F261" t="str">
            <v>09.108-1</v>
          </cell>
        </row>
        <row r="262">
          <cell r="A262" t="str">
            <v>09.113-8</v>
          </cell>
          <cell r="B262" t="str">
            <v>REVERSAO</v>
          </cell>
          <cell r="F262">
            <v>0</v>
          </cell>
        </row>
        <row r="263">
          <cell r="A263" t="str">
            <v>09.151-1</v>
          </cell>
          <cell r="B263" t="str">
            <v>DESPESAS E CUSTOS OPERAC.NAO DEDUTIVEIS</v>
          </cell>
          <cell r="F263">
            <v>0</v>
          </cell>
        </row>
        <row r="264">
          <cell r="A264" t="str">
            <v>09.153-7</v>
          </cell>
          <cell r="B264" t="str">
            <v>DESPESAS E CUSTOS DO EXERC.EM CURSO</v>
          </cell>
          <cell r="F264">
            <v>0</v>
          </cell>
        </row>
        <row r="265">
          <cell r="A265" t="str">
            <v>09.155-3</v>
          </cell>
          <cell r="B265" t="str">
            <v>ASSISTENCIA MEDICA-PLANO SAUDE</v>
          </cell>
          <cell r="F265">
            <v>0</v>
          </cell>
        </row>
        <row r="266">
          <cell r="A266" t="str">
            <v>09.158-8</v>
          </cell>
          <cell r="B266" t="str">
            <v>AJUSTES DE INVESTIMENTOS EM CONTR/COLIG</v>
          </cell>
          <cell r="F266" t="str">
            <v>09.158-8</v>
          </cell>
        </row>
        <row r="267">
          <cell r="A267" t="str">
            <v>09.160-0</v>
          </cell>
          <cell r="B267" t="str">
            <v>OUTRAS DESPESAS INDEDUTIVEIS</v>
          </cell>
          <cell r="F267" t="str">
            <v>09.160-0</v>
          </cell>
        </row>
        <row r="268">
          <cell r="A268" t="str">
            <v>09.163-4</v>
          </cell>
          <cell r="B268" t="str">
            <v>MULTAS NAO DEDUTIVEIS</v>
          </cell>
          <cell r="F268">
            <v>0</v>
          </cell>
        </row>
        <row r="269">
          <cell r="A269" t="str">
            <v>09.168-5</v>
          </cell>
          <cell r="B269" t="str">
            <v>MULTAS POR INFRACOES DIVERSAS</v>
          </cell>
          <cell r="F269" t="str">
            <v>09.168-5</v>
          </cell>
        </row>
        <row r="270">
          <cell r="A270" t="str">
            <v>09.173-1</v>
          </cell>
          <cell r="B270" t="str">
            <v>MULTAS FISCAIS P/FALTA DE RECOL.IMPOSTO</v>
          </cell>
          <cell r="F270" t="str">
            <v>09.173-1</v>
          </cell>
        </row>
        <row r="271">
          <cell r="A271" t="str">
            <v>09.178-2</v>
          </cell>
          <cell r="B271" t="str">
            <v>MULTAS DE MORA POR ACAO FISCAL</v>
          </cell>
          <cell r="F271">
            <v>0</v>
          </cell>
        </row>
        <row r="272">
          <cell r="A272" t="str">
            <v>09.190-1</v>
          </cell>
          <cell r="B272" t="str">
            <v>DESPESAS FINANCEIRAS NAO DEDUTIVEIS</v>
          </cell>
          <cell r="F272">
            <v>0</v>
          </cell>
        </row>
        <row r="273">
          <cell r="A273" t="str">
            <v>09.191-0</v>
          </cell>
          <cell r="B273" t="str">
            <v>IRRF S/APLICACAO RENDA FIXA</v>
          </cell>
          <cell r="F273">
            <v>0</v>
          </cell>
        </row>
        <row r="274">
          <cell r="A274" t="str">
            <v>09.201-1</v>
          </cell>
          <cell r="B274" t="str">
            <v>DESPESAS DE EXERCICIOS ANTERIORES</v>
          </cell>
          <cell r="F274">
            <v>0</v>
          </cell>
        </row>
        <row r="275">
          <cell r="A275" t="str">
            <v>09.206-1</v>
          </cell>
          <cell r="B275" t="str">
            <v>IMPOSTOS DE EXERCICIOS ANTERIORES</v>
          </cell>
          <cell r="F275" t="str">
            <v>09.206-1</v>
          </cell>
        </row>
        <row r="276">
          <cell r="A276" t="str">
            <v>09.211-8</v>
          </cell>
          <cell r="B276" t="str">
            <v>JUROS S/IMPOSTOS DE EXERCS.ANTERIORES</v>
          </cell>
          <cell r="F276">
            <v>0</v>
          </cell>
        </row>
        <row r="277">
          <cell r="A277" t="str">
            <v>09.216-9</v>
          </cell>
          <cell r="B277" t="str">
            <v>MULTAS S/IMPOSTOS DE EXERCS.ANTERIORES</v>
          </cell>
          <cell r="F277" t="str">
            <v>09.216-9</v>
          </cell>
        </row>
        <row r="278">
          <cell r="A278" t="str">
            <v>09.251-7</v>
          </cell>
          <cell r="B278" t="str">
            <v>DESPESAS E CUSTOS NAO OPERACIONAIS</v>
          </cell>
          <cell r="F278">
            <v>0</v>
          </cell>
        </row>
        <row r="279">
          <cell r="A279" t="str">
            <v>09.261-4</v>
          </cell>
          <cell r="B279" t="str">
            <v>DESPESAS AGRICOLAS</v>
          </cell>
          <cell r="F279">
            <v>0</v>
          </cell>
        </row>
        <row r="280">
          <cell r="A280" t="str">
            <v>09.265-7</v>
          </cell>
          <cell r="B280" t="str">
            <v>MEDICAMENTOS</v>
          </cell>
          <cell r="F280">
            <v>0</v>
          </cell>
        </row>
        <row r="281">
          <cell r="A281" t="str">
            <v>09.301-7</v>
          </cell>
          <cell r="B281" t="str">
            <v>CUSTOS</v>
          </cell>
          <cell r="F281">
            <v>0</v>
          </cell>
        </row>
        <row r="282">
          <cell r="A282" t="str">
            <v>09.311-4</v>
          </cell>
          <cell r="B282" t="str">
            <v>CORRECAO MONETARIA DO PAT.LIQUIDO</v>
          </cell>
          <cell r="F282">
            <v>0</v>
          </cell>
        </row>
        <row r="283">
          <cell r="A283" t="str">
            <v>09.312-2</v>
          </cell>
          <cell r="B283" t="str">
            <v>CORR.MON.DO EXIG.A LONGO PRAZO</v>
          </cell>
          <cell r="F283">
            <v>0</v>
          </cell>
        </row>
        <row r="284">
          <cell r="A284" t="str">
            <v>09.314-9</v>
          </cell>
          <cell r="B284" t="str">
            <v>CORR.MONETARIA DO RESULTADO</v>
          </cell>
          <cell r="F284">
            <v>0</v>
          </cell>
        </row>
        <row r="285">
          <cell r="A285" t="str">
            <v>09.315-7</v>
          </cell>
          <cell r="B285" t="str">
            <v>CORR.MONETARIA DO RESULTADO - 2 SEMESTRE</v>
          </cell>
          <cell r="F285">
            <v>0</v>
          </cell>
        </row>
        <row r="286">
          <cell r="A286" t="str">
            <v>09.330-1</v>
          </cell>
          <cell r="B286" t="str">
            <v>CUSTOS DAS VENDAS DE BENS DO PERMANENTE</v>
          </cell>
          <cell r="F286">
            <v>0</v>
          </cell>
        </row>
        <row r="287">
          <cell r="A287" t="str">
            <v>09.331-9</v>
          </cell>
          <cell r="B287" t="str">
            <v>A CONTR./COLIG.-BENS DO ATIVO IMOBILIZ.</v>
          </cell>
          <cell r="F287" t="str">
            <v>09.331-9</v>
          </cell>
        </row>
        <row r="288">
          <cell r="A288" t="str">
            <v>09.332-7</v>
          </cell>
          <cell r="B288" t="str">
            <v>A TERCEIROS-BENS DO ATIVO IMOBILIZADO</v>
          </cell>
          <cell r="F288" t="str">
            <v>09.332-7</v>
          </cell>
        </row>
        <row r="289">
          <cell r="A289" t="str">
            <v>09.333-5</v>
          </cell>
          <cell r="B289" t="str">
            <v>A CONTR./COLIG.-BENS DO ATIVO DE INVEST.</v>
          </cell>
          <cell r="F289" t="str">
            <v>09.333-5</v>
          </cell>
        </row>
        <row r="290">
          <cell r="A290" t="str">
            <v>09.334-3</v>
          </cell>
          <cell r="B290" t="str">
            <v>A TERCEIROS-BENS DO ATIVO DE INVESTIM.</v>
          </cell>
          <cell r="F290">
            <v>0</v>
          </cell>
        </row>
        <row r="291">
          <cell r="A291" t="str">
            <v>09.900-7</v>
          </cell>
          <cell r="B291" t="str">
            <v>DESPESAS TRANSFERIDAS-LEI 8383/91</v>
          </cell>
          <cell r="F291">
            <v>0</v>
          </cell>
        </row>
        <row r="292">
          <cell r="A292" t="str">
            <v>09.901-5</v>
          </cell>
          <cell r="B292" t="str">
            <v>DESPESAS TRANSFERIDAS</v>
          </cell>
          <cell r="F292">
            <v>0</v>
          </cell>
        </row>
        <row r="293">
          <cell r="A293" t="str">
            <v>09.910-4</v>
          </cell>
          <cell r="B293" t="str">
            <v>DESP.TRANSF.RESULT.INTERMED. - JANEIRO</v>
          </cell>
          <cell r="F293">
            <v>0</v>
          </cell>
        </row>
        <row r="294">
          <cell r="A294" t="str">
            <v>09.911-2</v>
          </cell>
          <cell r="B294" t="str">
            <v>DESP.TRANSF.RESUTL.INTERMED. - FEVEREIRO</v>
          </cell>
          <cell r="F294">
            <v>0</v>
          </cell>
        </row>
        <row r="295">
          <cell r="A295" t="str">
            <v>09.912-1</v>
          </cell>
          <cell r="B295" t="str">
            <v>DESP.TRANSF.RESULT.INTERMED. - MARCO</v>
          </cell>
          <cell r="F295">
            <v>0</v>
          </cell>
        </row>
        <row r="296">
          <cell r="A296" t="str">
            <v>09.913-9</v>
          </cell>
          <cell r="B296" t="str">
            <v>DESP.TRANSF.RESULT.INTERMED. - ABRIL</v>
          </cell>
          <cell r="F296">
            <v>0</v>
          </cell>
        </row>
        <row r="297">
          <cell r="A297" t="str">
            <v>09.914-7</v>
          </cell>
          <cell r="B297" t="str">
            <v>DESP.TRANSF.RESULT.INTERMED. - MAIO</v>
          </cell>
          <cell r="F297">
            <v>0</v>
          </cell>
        </row>
        <row r="298">
          <cell r="A298" t="str">
            <v>09.915-5</v>
          </cell>
          <cell r="B298" t="str">
            <v>DESP.TRANSF.RESULT.INTERMED. - JUNHO</v>
          </cell>
          <cell r="F298">
            <v>0</v>
          </cell>
        </row>
        <row r="299">
          <cell r="A299" t="str">
            <v>09.916-3</v>
          </cell>
          <cell r="B299" t="str">
            <v>DESP.TRANSF.RESULT.INTERMED. - JULHO</v>
          </cell>
          <cell r="F299">
            <v>0</v>
          </cell>
        </row>
        <row r="300">
          <cell r="A300" t="str">
            <v>09.917-1</v>
          </cell>
          <cell r="B300" t="str">
            <v>DESP.TRANSF.RESULT.INTERMED. - AGOSTO</v>
          </cell>
          <cell r="F300">
            <v>0</v>
          </cell>
        </row>
        <row r="301">
          <cell r="A301" t="str">
            <v>09.918-0</v>
          </cell>
          <cell r="B301" t="str">
            <v>DESP.TRANSF.RESULT.INTERMED. - SETEMBRO</v>
          </cell>
          <cell r="F301">
            <v>0</v>
          </cell>
        </row>
        <row r="302">
          <cell r="A302" t="str">
            <v>09.919-8</v>
          </cell>
          <cell r="B302" t="str">
            <v>DESP.TRANSF.RESULT.INTERMED. - OUTUBRO</v>
          </cell>
          <cell r="F302">
            <v>0</v>
          </cell>
        </row>
        <row r="303">
          <cell r="A303" t="str">
            <v>09.920-1</v>
          </cell>
          <cell r="B303" t="str">
            <v>DESP.TRANSF.RESULT.INTERMED. - NOVEMBRO</v>
          </cell>
          <cell r="F303">
            <v>0</v>
          </cell>
        </row>
        <row r="304">
          <cell r="A304" t="str">
            <v>09.921-0</v>
          </cell>
          <cell r="B304" t="str">
            <v>DESP.TRANSF.RESULT.INTERMED. - DEZEMBRO</v>
          </cell>
          <cell r="F304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Results"/>
      <sheetName val="Case Detail"/>
      <sheetName val="Case Summary"/>
      <sheetName val="Notes"/>
      <sheetName val="121098 Assumptions"/>
      <sheetName val="121098 meeting notes"/>
      <sheetName val="PlanoDeContas"/>
      <sheetName val="DRE"/>
      <sheetName val="Classificação"/>
    </sheetNames>
    <sheetDataSet>
      <sheetData sheetId="0" refreshError="1">
        <row r="4">
          <cell r="G4">
            <v>0.06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ER"/>
      <sheetName val="DEMONSTRATIVO"/>
      <sheetName val="CODIGO-K"/>
      <sheetName val="TIP"/>
      <sheetName val="DADOS-CA"/>
      <sheetName val="DADOS-DIV"/>
      <sheetName val="Plan1"/>
      <sheetName val="pl atual"/>
      <sheetName val="Assumptions"/>
      <sheetName val="C1398T96"/>
      <sheetName val="DRE"/>
      <sheetName val="#REF"/>
      <sheetName val="Teste Drpc"/>
      <sheetName val="H.MUNDIAL - 27.01.06 - Ajustado"/>
      <sheetName val="CVA_Projetada12meses"/>
      <sheetName val="Lead"/>
      <sheetName val="relação"/>
      <sheetName val="Andam."/>
      <sheetName val="Concl."/>
      <sheetName val="Excluído"/>
      <sheetName val="Penden."/>
      <sheetName val="Progr."/>
      <sheetName val="Selec."/>
      <sheetName val="Plano de Contas"/>
      <sheetName val="Inventário PA"/>
      <sheetName val="Dados_DEC"/>
      <sheetName val="Dados_FEC"/>
      <sheetName val="INDIC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codmun</v>
          </cell>
        </row>
        <row r="2">
          <cell r="A2" t="str">
            <v>001</v>
          </cell>
        </row>
        <row r="3">
          <cell r="A3" t="str">
            <v>001</v>
          </cell>
        </row>
        <row r="4">
          <cell r="A4" t="str">
            <v>001</v>
          </cell>
        </row>
        <row r="5">
          <cell r="A5" t="str">
            <v>001</v>
          </cell>
        </row>
        <row r="6">
          <cell r="A6" t="str">
            <v>003</v>
          </cell>
        </row>
        <row r="7">
          <cell r="A7" t="str">
            <v>003</v>
          </cell>
        </row>
        <row r="8">
          <cell r="A8" t="str">
            <v>006</v>
          </cell>
        </row>
        <row r="9">
          <cell r="A9" t="str">
            <v>006</v>
          </cell>
        </row>
        <row r="10">
          <cell r="A10" t="str">
            <v>006</v>
          </cell>
        </row>
        <row r="11">
          <cell r="A11" t="str">
            <v>006</v>
          </cell>
        </row>
        <row r="12">
          <cell r="A12" t="str">
            <v>011</v>
          </cell>
        </row>
        <row r="13">
          <cell r="A13" t="str">
            <v>011</v>
          </cell>
        </row>
        <row r="14">
          <cell r="A14" t="str">
            <v>011</v>
          </cell>
        </row>
        <row r="15">
          <cell r="A15" t="str">
            <v>011</v>
          </cell>
        </row>
        <row r="16">
          <cell r="A16" t="str">
            <v>011</v>
          </cell>
        </row>
        <row r="17">
          <cell r="A17" t="str">
            <v>016</v>
          </cell>
        </row>
        <row r="18">
          <cell r="A18" t="str">
            <v>016</v>
          </cell>
        </row>
        <row r="19">
          <cell r="A19" t="str">
            <v>016</v>
          </cell>
        </row>
        <row r="20">
          <cell r="A20" t="str">
            <v>016</v>
          </cell>
        </row>
        <row r="21">
          <cell r="A21" t="str">
            <v>021</v>
          </cell>
        </row>
        <row r="22">
          <cell r="A22" t="str">
            <v>021</v>
          </cell>
        </row>
        <row r="23">
          <cell r="A23" t="str">
            <v>021</v>
          </cell>
        </row>
        <row r="24">
          <cell r="A24" t="str">
            <v>021</v>
          </cell>
        </row>
        <row r="25">
          <cell r="A25" t="str">
            <v>021</v>
          </cell>
        </row>
        <row r="26">
          <cell r="A26" t="str">
            <v>026</v>
          </cell>
        </row>
        <row r="27">
          <cell r="A27" t="str">
            <v>026</v>
          </cell>
        </row>
        <row r="28">
          <cell r="A28" t="str">
            <v>031</v>
          </cell>
        </row>
        <row r="29">
          <cell r="A29" t="str">
            <v>031</v>
          </cell>
        </row>
        <row r="30">
          <cell r="A30" t="str">
            <v>031</v>
          </cell>
        </row>
        <row r="31">
          <cell r="A31" t="str">
            <v>031</v>
          </cell>
        </row>
        <row r="32">
          <cell r="A32" t="str">
            <v>031</v>
          </cell>
        </row>
        <row r="33">
          <cell r="A33" t="str">
            <v>031</v>
          </cell>
        </row>
        <row r="34">
          <cell r="A34" t="str">
            <v>036</v>
          </cell>
        </row>
        <row r="35">
          <cell r="A35" t="str">
            <v>036</v>
          </cell>
        </row>
        <row r="36">
          <cell r="A36" t="str">
            <v>036</v>
          </cell>
        </row>
        <row r="37">
          <cell r="A37" t="str">
            <v>036</v>
          </cell>
        </row>
        <row r="38">
          <cell r="A38" t="str">
            <v>036</v>
          </cell>
        </row>
        <row r="39">
          <cell r="A39" t="str">
            <v>041</v>
          </cell>
        </row>
        <row r="40">
          <cell r="A40" t="str">
            <v>041</v>
          </cell>
        </row>
        <row r="41">
          <cell r="A41" t="str">
            <v>041</v>
          </cell>
        </row>
        <row r="42">
          <cell r="A42" t="str">
            <v>041</v>
          </cell>
        </row>
        <row r="43">
          <cell r="A43" t="str">
            <v>046</v>
          </cell>
        </row>
        <row r="44">
          <cell r="A44" t="str">
            <v>046</v>
          </cell>
        </row>
        <row r="45">
          <cell r="A45" t="str">
            <v>051</v>
          </cell>
        </row>
        <row r="46">
          <cell r="A46" t="str">
            <v>053</v>
          </cell>
        </row>
        <row r="47">
          <cell r="A47" t="str">
            <v>056</v>
          </cell>
        </row>
        <row r="48">
          <cell r="A48" t="str">
            <v>056</v>
          </cell>
        </row>
        <row r="49">
          <cell r="A49" t="str">
            <v>056</v>
          </cell>
        </row>
        <row r="50">
          <cell r="A50" t="str">
            <v>056</v>
          </cell>
        </row>
        <row r="51">
          <cell r="A51" t="str">
            <v>061</v>
          </cell>
        </row>
        <row r="52">
          <cell r="A52" t="str">
            <v>061</v>
          </cell>
        </row>
        <row r="53">
          <cell r="A53" t="str">
            <v>061</v>
          </cell>
        </row>
        <row r="54">
          <cell r="A54" t="str">
            <v>066</v>
          </cell>
        </row>
        <row r="55">
          <cell r="A55" t="str">
            <v>066</v>
          </cell>
        </row>
        <row r="56">
          <cell r="A56" t="str">
            <v>066</v>
          </cell>
        </row>
        <row r="57">
          <cell r="A57" t="str">
            <v>071</v>
          </cell>
        </row>
        <row r="58">
          <cell r="A58" t="str">
            <v>071</v>
          </cell>
        </row>
        <row r="59">
          <cell r="A59" t="str">
            <v>076</v>
          </cell>
        </row>
        <row r="60">
          <cell r="A60" t="str">
            <v>076</v>
          </cell>
        </row>
        <row r="61">
          <cell r="A61" t="str">
            <v>076</v>
          </cell>
        </row>
        <row r="62">
          <cell r="A62" t="str">
            <v>076</v>
          </cell>
        </row>
        <row r="63">
          <cell r="A63" t="str">
            <v>081</v>
          </cell>
        </row>
        <row r="64">
          <cell r="A64" t="str">
            <v>081</v>
          </cell>
        </row>
        <row r="65">
          <cell r="A65" t="str">
            <v>081</v>
          </cell>
        </row>
        <row r="66">
          <cell r="A66" t="str">
            <v>081</v>
          </cell>
        </row>
        <row r="67">
          <cell r="A67" t="str">
            <v>081</v>
          </cell>
        </row>
        <row r="68">
          <cell r="A68" t="str">
            <v>081</v>
          </cell>
        </row>
        <row r="69">
          <cell r="A69" t="str">
            <v>081</v>
          </cell>
        </row>
        <row r="70">
          <cell r="A70" t="str">
            <v>086</v>
          </cell>
        </row>
        <row r="71">
          <cell r="A71" t="str">
            <v>091</v>
          </cell>
        </row>
        <row r="72">
          <cell r="A72" t="str">
            <v>091</v>
          </cell>
        </row>
        <row r="73">
          <cell r="A73" t="str">
            <v>091</v>
          </cell>
        </row>
        <row r="74">
          <cell r="A74" t="str">
            <v>091</v>
          </cell>
        </row>
        <row r="75">
          <cell r="A75" t="str">
            <v>091</v>
          </cell>
        </row>
        <row r="76">
          <cell r="A76" t="str">
            <v>091</v>
          </cell>
        </row>
        <row r="77">
          <cell r="A77" t="str">
            <v>091</v>
          </cell>
        </row>
        <row r="78">
          <cell r="A78" t="str">
            <v>091</v>
          </cell>
        </row>
        <row r="79">
          <cell r="A79" t="str">
            <v>091</v>
          </cell>
        </row>
        <row r="80">
          <cell r="A80" t="str">
            <v>096</v>
          </cell>
        </row>
        <row r="81">
          <cell r="A81" t="str">
            <v>096</v>
          </cell>
        </row>
        <row r="82">
          <cell r="A82" t="str">
            <v>096</v>
          </cell>
        </row>
        <row r="83">
          <cell r="A83" t="str">
            <v>101</v>
          </cell>
        </row>
        <row r="84">
          <cell r="A84" t="str">
            <v>101</v>
          </cell>
        </row>
        <row r="85">
          <cell r="A85" t="str">
            <v>101</v>
          </cell>
        </row>
        <row r="86">
          <cell r="A86" t="str">
            <v>106</v>
          </cell>
        </row>
        <row r="87">
          <cell r="A87" t="str">
            <v>106</v>
          </cell>
        </row>
        <row r="88">
          <cell r="A88" t="str">
            <v>111</v>
          </cell>
        </row>
        <row r="89">
          <cell r="A89" t="str">
            <v>111</v>
          </cell>
        </row>
        <row r="90">
          <cell r="A90" t="str">
            <v>111</v>
          </cell>
        </row>
        <row r="91">
          <cell r="A91" t="str">
            <v>111</v>
          </cell>
        </row>
        <row r="92">
          <cell r="A92" t="str">
            <v>111</v>
          </cell>
        </row>
        <row r="93">
          <cell r="A93" t="str">
            <v>111</v>
          </cell>
        </row>
        <row r="94">
          <cell r="A94" t="str">
            <v>116</v>
          </cell>
        </row>
        <row r="95">
          <cell r="A95" t="str">
            <v>116</v>
          </cell>
        </row>
        <row r="96">
          <cell r="A96" t="str">
            <v>116</v>
          </cell>
        </row>
        <row r="97">
          <cell r="A97" t="str">
            <v>121</v>
          </cell>
        </row>
        <row r="98">
          <cell r="A98" t="str">
            <v>121</v>
          </cell>
        </row>
        <row r="99">
          <cell r="A99" t="str">
            <v>121</v>
          </cell>
        </row>
        <row r="100">
          <cell r="A100" t="str">
            <v>121</v>
          </cell>
        </row>
        <row r="101">
          <cell r="A101" t="str">
            <v>126</v>
          </cell>
        </row>
        <row r="102">
          <cell r="A102" t="str">
            <v>126</v>
          </cell>
        </row>
        <row r="103">
          <cell r="A103" t="str">
            <v>126</v>
          </cell>
        </row>
        <row r="104">
          <cell r="A104" t="str">
            <v>126</v>
          </cell>
        </row>
        <row r="105">
          <cell r="A105" t="str">
            <v>131</v>
          </cell>
        </row>
        <row r="106">
          <cell r="A106" t="str">
            <v>131</v>
          </cell>
        </row>
        <row r="107">
          <cell r="A107" t="str">
            <v>131</v>
          </cell>
        </row>
        <row r="108">
          <cell r="A108" t="str">
            <v>136</v>
          </cell>
        </row>
        <row r="109">
          <cell r="A109" t="str">
            <v>136</v>
          </cell>
        </row>
        <row r="110">
          <cell r="A110" t="str">
            <v>136</v>
          </cell>
        </row>
        <row r="111">
          <cell r="A111" t="str">
            <v>136</v>
          </cell>
        </row>
        <row r="112">
          <cell r="A112" t="str">
            <v>136</v>
          </cell>
        </row>
        <row r="113">
          <cell r="A113" t="str">
            <v>136</v>
          </cell>
        </row>
        <row r="114">
          <cell r="A114" t="str">
            <v>141</v>
          </cell>
        </row>
        <row r="115">
          <cell r="A115" t="str">
            <v>141</v>
          </cell>
        </row>
        <row r="116">
          <cell r="A116" t="str">
            <v>141</v>
          </cell>
        </row>
        <row r="117">
          <cell r="A117" t="str">
            <v>141</v>
          </cell>
        </row>
        <row r="118">
          <cell r="A118" t="str">
            <v>146</v>
          </cell>
        </row>
        <row r="119">
          <cell r="A119" t="str">
            <v>146</v>
          </cell>
        </row>
        <row r="120">
          <cell r="A120" t="str">
            <v>146</v>
          </cell>
        </row>
        <row r="121">
          <cell r="A121" t="str">
            <v>146</v>
          </cell>
        </row>
        <row r="122">
          <cell r="A122" t="str">
            <v>151</v>
          </cell>
        </row>
        <row r="123">
          <cell r="A123" t="str">
            <v>151</v>
          </cell>
        </row>
        <row r="124">
          <cell r="A124" t="str">
            <v>156</v>
          </cell>
        </row>
        <row r="125">
          <cell r="A125" t="str">
            <v>156</v>
          </cell>
        </row>
        <row r="126">
          <cell r="A126" t="str">
            <v>156</v>
          </cell>
        </row>
        <row r="127">
          <cell r="A127" t="str">
            <v>156</v>
          </cell>
        </row>
        <row r="128">
          <cell r="A128" t="str">
            <v>156</v>
          </cell>
        </row>
        <row r="129">
          <cell r="A129" t="str">
            <v>156</v>
          </cell>
        </row>
        <row r="130">
          <cell r="A130" t="str">
            <v>161</v>
          </cell>
        </row>
        <row r="131">
          <cell r="A131" t="str">
            <v>166</v>
          </cell>
        </row>
        <row r="132">
          <cell r="A132" t="str">
            <v>166</v>
          </cell>
        </row>
        <row r="133">
          <cell r="A133" t="str">
            <v>168</v>
          </cell>
        </row>
        <row r="134">
          <cell r="A134" t="str">
            <v>168</v>
          </cell>
        </row>
        <row r="135">
          <cell r="A135" t="str">
            <v>171</v>
          </cell>
        </row>
        <row r="136">
          <cell r="A136" t="str">
            <v>171</v>
          </cell>
        </row>
        <row r="137">
          <cell r="A137" t="str">
            <v>171</v>
          </cell>
        </row>
        <row r="138">
          <cell r="A138" t="str">
            <v>176</v>
          </cell>
        </row>
        <row r="139">
          <cell r="A139" t="str">
            <v>176</v>
          </cell>
        </row>
        <row r="140">
          <cell r="A140" t="str">
            <v>176</v>
          </cell>
        </row>
        <row r="141">
          <cell r="A141" t="str">
            <v>176</v>
          </cell>
        </row>
        <row r="142">
          <cell r="A142" t="str">
            <v>181</v>
          </cell>
        </row>
        <row r="143">
          <cell r="A143" t="str">
            <v>186</v>
          </cell>
        </row>
        <row r="144">
          <cell r="A144" t="str">
            <v>186</v>
          </cell>
        </row>
        <row r="145">
          <cell r="A145" t="str">
            <v>186</v>
          </cell>
        </row>
        <row r="146">
          <cell r="A146" t="str">
            <v>191</v>
          </cell>
        </row>
        <row r="147">
          <cell r="A147" t="str">
            <v>191</v>
          </cell>
        </row>
        <row r="148">
          <cell r="A148" t="str">
            <v>191</v>
          </cell>
        </row>
        <row r="149">
          <cell r="A149" t="str">
            <v>191</v>
          </cell>
        </row>
        <row r="150">
          <cell r="A150" t="str">
            <v>191</v>
          </cell>
        </row>
        <row r="151">
          <cell r="A151" t="str">
            <v>193</v>
          </cell>
        </row>
        <row r="152">
          <cell r="A152" t="str">
            <v>193</v>
          </cell>
        </row>
        <row r="153">
          <cell r="A153" t="str">
            <v>196</v>
          </cell>
        </row>
        <row r="154">
          <cell r="A154" t="str">
            <v>196</v>
          </cell>
        </row>
        <row r="155">
          <cell r="A155" t="str">
            <v>196</v>
          </cell>
        </row>
        <row r="156">
          <cell r="A156" t="str">
            <v>196</v>
          </cell>
        </row>
        <row r="157">
          <cell r="A157" t="str">
            <v>201</v>
          </cell>
        </row>
        <row r="158">
          <cell r="A158" t="str">
            <v>201</v>
          </cell>
        </row>
        <row r="159">
          <cell r="A159" t="str">
            <v>201</v>
          </cell>
        </row>
        <row r="160">
          <cell r="A160" t="str">
            <v>201</v>
          </cell>
        </row>
        <row r="161">
          <cell r="A161" t="str">
            <v>201</v>
          </cell>
        </row>
        <row r="162">
          <cell r="A162" t="str">
            <v>201</v>
          </cell>
        </row>
        <row r="163">
          <cell r="A163" t="str">
            <v>201</v>
          </cell>
        </row>
        <row r="164">
          <cell r="A164" t="str">
            <v>203</v>
          </cell>
        </row>
        <row r="165">
          <cell r="A165" t="str">
            <v>206</v>
          </cell>
        </row>
        <row r="166">
          <cell r="A166" t="str">
            <v>206</v>
          </cell>
        </row>
        <row r="167">
          <cell r="A167" t="str">
            <v>206</v>
          </cell>
        </row>
        <row r="168">
          <cell r="A168" t="str">
            <v>211</v>
          </cell>
        </row>
        <row r="169">
          <cell r="A169" t="str">
            <v>211</v>
          </cell>
        </row>
        <row r="170">
          <cell r="A170" t="str">
            <v>216</v>
          </cell>
        </row>
        <row r="171">
          <cell r="A171" t="str">
            <v>216</v>
          </cell>
        </row>
        <row r="172">
          <cell r="A172" t="str">
            <v>216</v>
          </cell>
        </row>
        <row r="173">
          <cell r="A173" t="str">
            <v>216</v>
          </cell>
        </row>
        <row r="174">
          <cell r="A174" t="str">
            <v>221</v>
          </cell>
        </row>
        <row r="175">
          <cell r="A175" t="str">
            <v>226</v>
          </cell>
        </row>
        <row r="176">
          <cell r="A176" t="str">
            <v>226</v>
          </cell>
        </row>
        <row r="177">
          <cell r="A177" t="str">
            <v>231</v>
          </cell>
        </row>
        <row r="178">
          <cell r="A178" t="str">
            <v>231</v>
          </cell>
        </row>
        <row r="179">
          <cell r="A179" t="str">
            <v>231</v>
          </cell>
        </row>
        <row r="180">
          <cell r="A180" t="str">
            <v>236</v>
          </cell>
        </row>
        <row r="181">
          <cell r="A181" t="str">
            <v>236</v>
          </cell>
        </row>
        <row r="182">
          <cell r="A182" t="str">
            <v>236</v>
          </cell>
        </row>
        <row r="183">
          <cell r="A183" t="str">
            <v>241</v>
          </cell>
        </row>
        <row r="184">
          <cell r="A184" t="str">
            <v>241</v>
          </cell>
        </row>
        <row r="185">
          <cell r="A185" t="str">
            <v>241</v>
          </cell>
        </row>
        <row r="186">
          <cell r="A186" t="str">
            <v>241</v>
          </cell>
        </row>
        <row r="187">
          <cell r="A187" t="str">
            <v>241</v>
          </cell>
        </row>
        <row r="188">
          <cell r="A188" t="str">
            <v>246</v>
          </cell>
        </row>
        <row r="189">
          <cell r="A189" t="str">
            <v>246</v>
          </cell>
        </row>
        <row r="190">
          <cell r="A190" t="str">
            <v>246</v>
          </cell>
        </row>
        <row r="191">
          <cell r="A191" t="str">
            <v>251</v>
          </cell>
        </row>
        <row r="192">
          <cell r="A192" t="str">
            <v>251</v>
          </cell>
        </row>
        <row r="193">
          <cell r="A193" t="str">
            <v>251</v>
          </cell>
        </row>
        <row r="194">
          <cell r="A194" t="str">
            <v>253</v>
          </cell>
        </row>
        <row r="195">
          <cell r="A195" t="str">
            <v>253</v>
          </cell>
        </row>
        <row r="196">
          <cell r="A196" t="str">
            <v>256</v>
          </cell>
        </row>
        <row r="197">
          <cell r="A197" t="str">
            <v>256</v>
          </cell>
        </row>
        <row r="198">
          <cell r="A198" t="str">
            <v>256</v>
          </cell>
        </row>
        <row r="199">
          <cell r="A199" t="str">
            <v>261</v>
          </cell>
        </row>
        <row r="200">
          <cell r="A200" t="str">
            <v>261</v>
          </cell>
        </row>
        <row r="201">
          <cell r="A201" t="str">
            <v>261</v>
          </cell>
        </row>
        <row r="202">
          <cell r="A202" t="str">
            <v>266</v>
          </cell>
        </row>
        <row r="203">
          <cell r="A203" t="str">
            <v>271</v>
          </cell>
        </row>
        <row r="204">
          <cell r="A204" t="str">
            <v>271</v>
          </cell>
        </row>
        <row r="205">
          <cell r="A205" t="str">
            <v>271</v>
          </cell>
        </row>
        <row r="206">
          <cell r="A206" t="str">
            <v>271</v>
          </cell>
        </row>
        <row r="207">
          <cell r="A207" t="str">
            <v>276</v>
          </cell>
        </row>
        <row r="208">
          <cell r="A208" t="str">
            <v>276</v>
          </cell>
        </row>
        <row r="209">
          <cell r="A209" t="str">
            <v>281</v>
          </cell>
        </row>
        <row r="210">
          <cell r="A210" t="str">
            <v>281</v>
          </cell>
        </row>
        <row r="211">
          <cell r="A211" t="str">
            <v>281</v>
          </cell>
        </row>
        <row r="212">
          <cell r="A212" t="str">
            <v>281</v>
          </cell>
        </row>
        <row r="213">
          <cell r="A213" t="str">
            <v>286</v>
          </cell>
        </row>
        <row r="214">
          <cell r="A214" t="str">
            <v>286</v>
          </cell>
        </row>
        <row r="215">
          <cell r="A215" t="str">
            <v>286</v>
          </cell>
        </row>
        <row r="216">
          <cell r="A216" t="str">
            <v>286</v>
          </cell>
        </row>
        <row r="217">
          <cell r="A217" t="str">
            <v>291</v>
          </cell>
        </row>
        <row r="218">
          <cell r="A218" t="str">
            <v>291</v>
          </cell>
        </row>
        <row r="219">
          <cell r="A219" t="str">
            <v>291</v>
          </cell>
        </row>
        <row r="220">
          <cell r="A220" t="str">
            <v>291</v>
          </cell>
        </row>
        <row r="221">
          <cell r="A221" t="str">
            <v>291</v>
          </cell>
        </row>
        <row r="222">
          <cell r="A222" t="str">
            <v>291</v>
          </cell>
        </row>
        <row r="223">
          <cell r="A223" t="str">
            <v>296</v>
          </cell>
        </row>
        <row r="224">
          <cell r="A224" t="str">
            <v>296</v>
          </cell>
        </row>
        <row r="225">
          <cell r="A225" t="str">
            <v>296</v>
          </cell>
        </row>
        <row r="226">
          <cell r="A226" t="str">
            <v>296</v>
          </cell>
        </row>
        <row r="227">
          <cell r="A227" t="str">
            <v>301</v>
          </cell>
        </row>
        <row r="228">
          <cell r="A228" t="str">
            <v>301</v>
          </cell>
        </row>
        <row r="229">
          <cell r="A229" t="str">
            <v>306</v>
          </cell>
        </row>
        <row r="230">
          <cell r="A230" t="str">
            <v>311</v>
          </cell>
        </row>
        <row r="231">
          <cell r="A231" t="str">
            <v>311</v>
          </cell>
        </row>
        <row r="232">
          <cell r="A232" t="str">
            <v>316</v>
          </cell>
        </row>
        <row r="233">
          <cell r="A233" t="str">
            <v>316</v>
          </cell>
        </row>
        <row r="234">
          <cell r="A234" t="str">
            <v>316</v>
          </cell>
        </row>
        <row r="235">
          <cell r="A235" t="str">
            <v>316</v>
          </cell>
        </row>
        <row r="236">
          <cell r="A236" t="str">
            <v>321</v>
          </cell>
        </row>
        <row r="237">
          <cell r="A237" t="str">
            <v>321</v>
          </cell>
        </row>
        <row r="238">
          <cell r="A238" t="str">
            <v>321</v>
          </cell>
        </row>
        <row r="239">
          <cell r="A239" t="str">
            <v>321</v>
          </cell>
        </row>
        <row r="240">
          <cell r="A240" t="str">
            <v>326</v>
          </cell>
        </row>
        <row r="241">
          <cell r="A241" t="str">
            <v>326</v>
          </cell>
        </row>
        <row r="242">
          <cell r="A242" t="str">
            <v>331</v>
          </cell>
        </row>
        <row r="243">
          <cell r="A243" t="str">
            <v>331</v>
          </cell>
        </row>
        <row r="244">
          <cell r="A244" t="str">
            <v>336</v>
          </cell>
        </row>
        <row r="245">
          <cell r="A245" t="str">
            <v>336</v>
          </cell>
        </row>
        <row r="246">
          <cell r="A246" t="str">
            <v>341</v>
          </cell>
        </row>
        <row r="247">
          <cell r="A247" t="str">
            <v>341</v>
          </cell>
        </row>
        <row r="248">
          <cell r="A248" t="str">
            <v>341</v>
          </cell>
        </row>
        <row r="249">
          <cell r="A249" t="str">
            <v>346</v>
          </cell>
        </row>
        <row r="250">
          <cell r="A250" t="str">
            <v>346</v>
          </cell>
        </row>
        <row r="251">
          <cell r="A251" t="str">
            <v>351</v>
          </cell>
        </row>
        <row r="252">
          <cell r="A252" t="str">
            <v>351</v>
          </cell>
        </row>
        <row r="253">
          <cell r="A253" t="str">
            <v>356</v>
          </cell>
        </row>
        <row r="254">
          <cell r="A254" t="str">
            <v>356</v>
          </cell>
        </row>
        <row r="255">
          <cell r="A255" t="str">
            <v>361</v>
          </cell>
        </row>
        <row r="256">
          <cell r="A256" t="str">
            <v>361</v>
          </cell>
        </row>
        <row r="257">
          <cell r="A257" t="str">
            <v>361</v>
          </cell>
        </row>
        <row r="258">
          <cell r="A258" t="str">
            <v>361</v>
          </cell>
        </row>
        <row r="259">
          <cell r="A259" t="str">
            <v>361</v>
          </cell>
        </row>
        <row r="260">
          <cell r="A260" t="str">
            <v>361</v>
          </cell>
        </row>
        <row r="261">
          <cell r="A261" t="str">
            <v>366</v>
          </cell>
        </row>
        <row r="262">
          <cell r="A262" t="str">
            <v>366</v>
          </cell>
        </row>
        <row r="263">
          <cell r="A263" t="str">
            <v>371</v>
          </cell>
        </row>
        <row r="264">
          <cell r="A264" t="str">
            <v>376</v>
          </cell>
        </row>
        <row r="265">
          <cell r="A265" t="str">
            <v>376</v>
          </cell>
        </row>
        <row r="266">
          <cell r="A266" t="str">
            <v>376</v>
          </cell>
        </row>
        <row r="267">
          <cell r="A267" t="str">
            <v>381</v>
          </cell>
        </row>
        <row r="268">
          <cell r="A268" t="str">
            <v>381</v>
          </cell>
        </row>
        <row r="269">
          <cell r="A269" t="str">
            <v>381</v>
          </cell>
        </row>
        <row r="270">
          <cell r="A270" t="str">
            <v>383</v>
          </cell>
        </row>
        <row r="271">
          <cell r="A271" t="str">
            <v>383</v>
          </cell>
        </row>
        <row r="272">
          <cell r="A272" t="str">
            <v>386</v>
          </cell>
        </row>
        <row r="273">
          <cell r="A273" t="str">
            <v>391</v>
          </cell>
        </row>
        <row r="274">
          <cell r="A274" t="str">
            <v>391</v>
          </cell>
        </row>
        <row r="275">
          <cell r="A275" t="str">
            <v>391</v>
          </cell>
        </row>
        <row r="276">
          <cell r="A276" t="str">
            <v>391</v>
          </cell>
        </row>
        <row r="277">
          <cell r="A277" t="str">
            <v>391</v>
          </cell>
        </row>
        <row r="278">
          <cell r="A278" t="str">
            <v>391</v>
          </cell>
        </row>
        <row r="279">
          <cell r="A279" t="str">
            <v>391</v>
          </cell>
        </row>
        <row r="280">
          <cell r="A280" t="str">
            <v>391</v>
          </cell>
        </row>
        <row r="281">
          <cell r="A281" t="str">
            <v>391</v>
          </cell>
        </row>
        <row r="282">
          <cell r="A282" t="str">
            <v>393</v>
          </cell>
        </row>
        <row r="283">
          <cell r="A283" t="str">
            <v>396</v>
          </cell>
        </row>
        <row r="284">
          <cell r="A284" t="str">
            <v>396</v>
          </cell>
        </row>
        <row r="285">
          <cell r="A285" t="str">
            <v>396</v>
          </cell>
        </row>
        <row r="286">
          <cell r="A286" t="str">
            <v>396</v>
          </cell>
        </row>
        <row r="287">
          <cell r="A287" t="str">
            <v>396</v>
          </cell>
        </row>
        <row r="288">
          <cell r="A288" t="str">
            <v>396</v>
          </cell>
        </row>
        <row r="289">
          <cell r="A289" t="str">
            <v>398</v>
          </cell>
        </row>
        <row r="290">
          <cell r="A290" t="str">
            <v>398</v>
          </cell>
        </row>
        <row r="291">
          <cell r="A291" t="str">
            <v>401</v>
          </cell>
        </row>
        <row r="292">
          <cell r="A292" t="str">
            <v>401</v>
          </cell>
        </row>
        <row r="293">
          <cell r="A293" t="str">
            <v>401</v>
          </cell>
        </row>
        <row r="294">
          <cell r="A294" t="str">
            <v>406</v>
          </cell>
        </row>
        <row r="295">
          <cell r="A295" t="str">
            <v>406</v>
          </cell>
        </row>
        <row r="296">
          <cell r="A296" t="str">
            <v>406</v>
          </cell>
        </row>
        <row r="297">
          <cell r="A297" t="str">
            <v>409</v>
          </cell>
        </row>
        <row r="298">
          <cell r="A298" t="str">
            <v>411</v>
          </cell>
        </row>
        <row r="299">
          <cell r="A299" t="str">
            <v>416</v>
          </cell>
        </row>
        <row r="300">
          <cell r="A300" t="str">
            <v>416</v>
          </cell>
        </row>
        <row r="301">
          <cell r="A301" t="str">
            <v>416</v>
          </cell>
        </row>
        <row r="302">
          <cell r="A302" t="str">
            <v>416</v>
          </cell>
        </row>
        <row r="303">
          <cell r="A303" t="str">
            <v>421</v>
          </cell>
        </row>
        <row r="304">
          <cell r="A304" t="str">
            <v>421</v>
          </cell>
        </row>
        <row r="305">
          <cell r="A305" t="str">
            <v>421</v>
          </cell>
        </row>
        <row r="306">
          <cell r="A306" t="str">
            <v>421</v>
          </cell>
        </row>
        <row r="307">
          <cell r="A307" t="str">
            <v>423</v>
          </cell>
        </row>
        <row r="308">
          <cell r="A308" t="str">
            <v>423</v>
          </cell>
        </row>
        <row r="309">
          <cell r="A309" t="str">
            <v>423</v>
          </cell>
        </row>
        <row r="310">
          <cell r="A310" t="str">
            <v>426</v>
          </cell>
        </row>
        <row r="311">
          <cell r="A311" t="str">
            <v>426</v>
          </cell>
        </row>
        <row r="312">
          <cell r="A312" t="str">
            <v>426</v>
          </cell>
        </row>
        <row r="313">
          <cell r="A313" t="str">
            <v>426</v>
          </cell>
        </row>
        <row r="314">
          <cell r="A314" t="str">
            <v>426</v>
          </cell>
        </row>
        <row r="315">
          <cell r="A315" t="str">
            <v>431</v>
          </cell>
        </row>
        <row r="316">
          <cell r="A316" t="str">
            <v>431</v>
          </cell>
        </row>
        <row r="317">
          <cell r="A317" t="str">
            <v>431</v>
          </cell>
        </row>
        <row r="318">
          <cell r="A318" t="str">
            <v>433</v>
          </cell>
        </row>
        <row r="319">
          <cell r="A319" t="str">
            <v>433</v>
          </cell>
        </row>
        <row r="320">
          <cell r="A320" t="str">
            <v>433</v>
          </cell>
        </row>
        <row r="321">
          <cell r="A321" t="str">
            <v>433</v>
          </cell>
        </row>
        <row r="322">
          <cell r="A322" t="str">
            <v>436</v>
          </cell>
        </row>
        <row r="323">
          <cell r="A323" t="str">
            <v>436</v>
          </cell>
        </row>
        <row r="324">
          <cell r="A324" t="str">
            <v>441</v>
          </cell>
        </row>
        <row r="325">
          <cell r="A325" t="str">
            <v>441</v>
          </cell>
        </row>
        <row r="326">
          <cell r="A326" t="str">
            <v>441</v>
          </cell>
        </row>
        <row r="327">
          <cell r="A327" t="str">
            <v>441</v>
          </cell>
        </row>
        <row r="328">
          <cell r="A328" t="str">
            <v>441</v>
          </cell>
        </row>
        <row r="329">
          <cell r="A329" t="str">
            <v>446</v>
          </cell>
        </row>
        <row r="330">
          <cell r="A330" t="str">
            <v>446</v>
          </cell>
        </row>
        <row r="331">
          <cell r="A331" t="str">
            <v>451</v>
          </cell>
        </row>
        <row r="332">
          <cell r="A332" t="str">
            <v>451</v>
          </cell>
        </row>
        <row r="333">
          <cell r="A333" t="str">
            <v>451</v>
          </cell>
        </row>
        <row r="334">
          <cell r="A334" t="str">
            <v>453</v>
          </cell>
        </row>
        <row r="335">
          <cell r="A335" t="str">
            <v>453</v>
          </cell>
        </row>
        <row r="336">
          <cell r="A336" t="str">
            <v>456</v>
          </cell>
        </row>
        <row r="337">
          <cell r="A337" t="str">
            <v>456</v>
          </cell>
        </row>
        <row r="338">
          <cell r="A338" t="str">
            <v>456</v>
          </cell>
        </row>
        <row r="339">
          <cell r="A339" t="str">
            <v>456</v>
          </cell>
        </row>
        <row r="340">
          <cell r="A340" t="str">
            <v>461</v>
          </cell>
        </row>
        <row r="341">
          <cell r="A341" t="str">
            <v>461</v>
          </cell>
        </row>
        <row r="342">
          <cell r="A342" t="str">
            <v>461</v>
          </cell>
        </row>
        <row r="343">
          <cell r="A343" t="str">
            <v>466</v>
          </cell>
        </row>
        <row r="344">
          <cell r="A344" t="str">
            <v>466</v>
          </cell>
        </row>
        <row r="345">
          <cell r="A345" t="str">
            <v>466</v>
          </cell>
        </row>
        <row r="346">
          <cell r="A346" t="str">
            <v>466</v>
          </cell>
        </row>
        <row r="347">
          <cell r="A347" t="str">
            <v>471</v>
          </cell>
        </row>
        <row r="348">
          <cell r="A348" t="str">
            <v>471</v>
          </cell>
        </row>
        <row r="349">
          <cell r="A349" t="str">
            <v>476</v>
          </cell>
        </row>
        <row r="350">
          <cell r="A350" t="str">
            <v>476</v>
          </cell>
        </row>
        <row r="351">
          <cell r="A351" t="str">
            <v>476</v>
          </cell>
        </row>
        <row r="352">
          <cell r="A352" t="str">
            <v>476</v>
          </cell>
        </row>
        <row r="353">
          <cell r="A353" t="str">
            <v>476</v>
          </cell>
        </row>
        <row r="354">
          <cell r="A354" t="str">
            <v>476</v>
          </cell>
        </row>
        <row r="355">
          <cell r="A355" t="str">
            <v>476</v>
          </cell>
        </row>
        <row r="356">
          <cell r="A356" t="str">
            <v>476</v>
          </cell>
        </row>
        <row r="357">
          <cell r="A357" t="str">
            <v>476</v>
          </cell>
        </row>
        <row r="358">
          <cell r="A358" t="str">
            <v>481</v>
          </cell>
        </row>
        <row r="359">
          <cell r="A359" t="str">
            <v>481</v>
          </cell>
        </row>
        <row r="360">
          <cell r="A360" t="str">
            <v>486</v>
          </cell>
        </row>
        <row r="361">
          <cell r="A361" t="str">
            <v>486</v>
          </cell>
        </row>
        <row r="362">
          <cell r="A362" t="str">
            <v>486</v>
          </cell>
        </row>
        <row r="363">
          <cell r="A363" t="str">
            <v>491</v>
          </cell>
        </row>
        <row r="364">
          <cell r="A364" t="str">
            <v>491</v>
          </cell>
        </row>
        <row r="365">
          <cell r="A365" t="str">
            <v>491</v>
          </cell>
        </row>
        <row r="366">
          <cell r="A366" t="str">
            <v>491</v>
          </cell>
        </row>
        <row r="367">
          <cell r="A367" t="str">
            <v>496</v>
          </cell>
        </row>
        <row r="368">
          <cell r="A368" t="str">
            <v>496</v>
          </cell>
        </row>
        <row r="369">
          <cell r="A369" t="str">
            <v>501</v>
          </cell>
        </row>
        <row r="370">
          <cell r="A370" t="str">
            <v>501</v>
          </cell>
        </row>
        <row r="371">
          <cell r="A371" t="str">
            <v>501</v>
          </cell>
        </row>
        <row r="372">
          <cell r="A372" t="str">
            <v>506</v>
          </cell>
        </row>
        <row r="373">
          <cell r="A373" t="str">
            <v>506</v>
          </cell>
        </row>
        <row r="374">
          <cell r="A374" t="str">
            <v>506</v>
          </cell>
        </row>
        <row r="375">
          <cell r="A375" t="str">
            <v>511</v>
          </cell>
        </row>
        <row r="376">
          <cell r="A376" t="str">
            <v>511</v>
          </cell>
        </row>
        <row r="377">
          <cell r="A377" t="str">
            <v>511</v>
          </cell>
        </row>
        <row r="378">
          <cell r="A378" t="str">
            <v>511</v>
          </cell>
        </row>
        <row r="379">
          <cell r="A379" t="str">
            <v>516</v>
          </cell>
        </row>
        <row r="380">
          <cell r="A380" t="str">
            <v>516</v>
          </cell>
        </row>
        <row r="381">
          <cell r="A381" t="str">
            <v>516</v>
          </cell>
        </row>
        <row r="382">
          <cell r="A382" t="str">
            <v>516</v>
          </cell>
        </row>
        <row r="383">
          <cell r="A383" t="str">
            <v>516</v>
          </cell>
        </row>
        <row r="384">
          <cell r="A384" t="str">
            <v>516</v>
          </cell>
        </row>
        <row r="385">
          <cell r="A385" t="str">
            <v>521</v>
          </cell>
        </row>
        <row r="386">
          <cell r="A386" t="str">
            <v>521</v>
          </cell>
        </row>
        <row r="387">
          <cell r="A387" t="str">
            <v>521</v>
          </cell>
        </row>
        <row r="388">
          <cell r="A388" t="str">
            <v>521</v>
          </cell>
        </row>
        <row r="389">
          <cell r="A389" t="str">
            <v>521</v>
          </cell>
        </row>
        <row r="390">
          <cell r="A390" t="str">
            <v>521</v>
          </cell>
        </row>
        <row r="391">
          <cell r="A391" t="str">
            <v>526</v>
          </cell>
        </row>
        <row r="392">
          <cell r="A392" t="str">
            <v>526</v>
          </cell>
        </row>
        <row r="393">
          <cell r="A393" t="str">
            <v>526</v>
          </cell>
        </row>
        <row r="394">
          <cell r="A394" t="str">
            <v>531</v>
          </cell>
        </row>
        <row r="395">
          <cell r="A395" t="str">
            <v>531</v>
          </cell>
        </row>
        <row r="396">
          <cell r="A396" t="str">
            <v>531</v>
          </cell>
        </row>
        <row r="397">
          <cell r="A397" t="str">
            <v>531</v>
          </cell>
        </row>
        <row r="398">
          <cell r="A398" t="str">
            <v>531</v>
          </cell>
        </row>
        <row r="399">
          <cell r="A399" t="str">
            <v>536</v>
          </cell>
        </row>
        <row r="400">
          <cell r="A400" t="str">
            <v>536</v>
          </cell>
        </row>
        <row r="401">
          <cell r="A401" t="str">
            <v>536</v>
          </cell>
        </row>
        <row r="402">
          <cell r="A402" t="str">
            <v>536</v>
          </cell>
        </row>
        <row r="403">
          <cell r="A403" t="str">
            <v>541</v>
          </cell>
        </row>
        <row r="404">
          <cell r="A404" t="str">
            <v>541</v>
          </cell>
        </row>
        <row r="405">
          <cell r="A405" t="str">
            <v>541</v>
          </cell>
        </row>
        <row r="406">
          <cell r="A406" t="str">
            <v>546</v>
          </cell>
        </row>
        <row r="407">
          <cell r="A407" t="str">
            <v>546</v>
          </cell>
        </row>
        <row r="408">
          <cell r="A408" t="str">
            <v>546</v>
          </cell>
        </row>
        <row r="409">
          <cell r="A409" t="str">
            <v>551</v>
          </cell>
        </row>
        <row r="410">
          <cell r="A410" t="str">
            <v>551</v>
          </cell>
        </row>
        <row r="411">
          <cell r="A411" t="str">
            <v>551</v>
          </cell>
        </row>
        <row r="412">
          <cell r="A412" t="str">
            <v>551</v>
          </cell>
        </row>
        <row r="413">
          <cell r="A413" t="str">
            <v>556</v>
          </cell>
        </row>
        <row r="414">
          <cell r="A414" t="str">
            <v>556</v>
          </cell>
        </row>
        <row r="415">
          <cell r="A415" t="str">
            <v>556</v>
          </cell>
        </row>
        <row r="416">
          <cell r="A416" t="str">
            <v>561</v>
          </cell>
        </row>
        <row r="417">
          <cell r="A417" t="str">
            <v>561</v>
          </cell>
        </row>
        <row r="418">
          <cell r="A418" t="str">
            <v>561</v>
          </cell>
        </row>
        <row r="419">
          <cell r="A419" t="str">
            <v>561</v>
          </cell>
        </row>
        <row r="420">
          <cell r="A420" t="str">
            <v>561</v>
          </cell>
        </row>
        <row r="421">
          <cell r="A421" t="str">
            <v>566</v>
          </cell>
        </row>
        <row r="422">
          <cell r="A422" t="str">
            <v>566</v>
          </cell>
        </row>
        <row r="423">
          <cell r="A423" t="str">
            <v>566</v>
          </cell>
        </row>
        <row r="424">
          <cell r="A424" t="str">
            <v>571</v>
          </cell>
        </row>
        <row r="425">
          <cell r="A425" t="str">
            <v>571</v>
          </cell>
        </row>
        <row r="426">
          <cell r="A426" t="str">
            <v>573</v>
          </cell>
        </row>
        <row r="427">
          <cell r="A427" t="str">
            <v>573</v>
          </cell>
        </row>
        <row r="428">
          <cell r="A428" t="str">
            <v>573</v>
          </cell>
        </row>
        <row r="429">
          <cell r="A429" t="str">
            <v>573</v>
          </cell>
        </row>
        <row r="430">
          <cell r="A430" t="str">
            <v>573</v>
          </cell>
        </row>
        <row r="431">
          <cell r="A431" t="str">
            <v>576</v>
          </cell>
        </row>
        <row r="432">
          <cell r="A432" t="str">
            <v>576</v>
          </cell>
        </row>
        <row r="433">
          <cell r="A433" t="str">
            <v>576</v>
          </cell>
        </row>
        <row r="434">
          <cell r="A434" t="str">
            <v>576</v>
          </cell>
        </row>
        <row r="435">
          <cell r="A435" t="str">
            <v>576</v>
          </cell>
        </row>
        <row r="436">
          <cell r="A436" t="str">
            <v>576</v>
          </cell>
        </row>
        <row r="437">
          <cell r="A437" t="str">
            <v>576</v>
          </cell>
        </row>
        <row r="438">
          <cell r="A438" t="str">
            <v>576</v>
          </cell>
        </row>
        <row r="439">
          <cell r="A439" t="str">
            <v>576</v>
          </cell>
        </row>
        <row r="440">
          <cell r="A440" t="str">
            <v>576</v>
          </cell>
        </row>
        <row r="441">
          <cell r="A441" t="str">
            <v>576</v>
          </cell>
        </row>
        <row r="442">
          <cell r="A442" t="str">
            <v>576</v>
          </cell>
        </row>
        <row r="443">
          <cell r="A443" t="str">
            <v>576</v>
          </cell>
        </row>
        <row r="444">
          <cell r="A444" t="str">
            <v>576</v>
          </cell>
        </row>
        <row r="445">
          <cell r="A445" t="str">
            <v>576</v>
          </cell>
        </row>
        <row r="446">
          <cell r="A446" t="str">
            <v>576</v>
          </cell>
        </row>
        <row r="447">
          <cell r="A447" t="str">
            <v>576</v>
          </cell>
        </row>
        <row r="448">
          <cell r="A448" t="str">
            <v>576</v>
          </cell>
        </row>
        <row r="449">
          <cell r="A449" t="str">
            <v>576</v>
          </cell>
        </row>
        <row r="450">
          <cell r="A450" t="str">
            <v>576</v>
          </cell>
        </row>
        <row r="451">
          <cell r="A451" t="str">
            <v>581</v>
          </cell>
        </row>
        <row r="452">
          <cell r="A452" t="str">
            <v>581</v>
          </cell>
        </row>
        <row r="453">
          <cell r="A453" t="str">
            <v>581</v>
          </cell>
        </row>
        <row r="454">
          <cell r="A454" t="str">
            <v>586</v>
          </cell>
        </row>
        <row r="455">
          <cell r="A455" t="str">
            <v>586</v>
          </cell>
        </row>
        <row r="456">
          <cell r="A456" t="str">
            <v>591</v>
          </cell>
        </row>
        <row r="457">
          <cell r="A457" t="str">
            <v>591</v>
          </cell>
        </row>
        <row r="458">
          <cell r="A458" t="str">
            <v>591</v>
          </cell>
        </row>
        <row r="459">
          <cell r="A459" t="str">
            <v>596</v>
          </cell>
        </row>
        <row r="460">
          <cell r="A460" t="str">
            <v>596</v>
          </cell>
        </row>
        <row r="461">
          <cell r="A461" t="str">
            <v>596</v>
          </cell>
        </row>
        <row r="462">
          <cell r="A462" t="str">
            <v>596</v>
          </cell>
        </row>
        <row r="463">
          <cell r="A463" t="str">
            <v>606</v>
          </cell>
        </row>
        <row r="464">
          <cell r="A464" t="str">
            <v>606</v>
          </cell>
        </row>
        <row r="465">
          <cell r="A465" t="str">
            <v>611</v>
          </cell>
        </row>
        <row r="466">
          <cell r="A466" t="str">
            <v>616</v>
          </cell>
        </row>
        <row r="467">
          <cell r="A467" t="str">
            <v>616</v>
          </cell>
        </row>
        <row r="468">
          <cell r="A468" t="str">
            <v>621</v>
          </cell>
        </row>
        <row r="469">
          <cell r="A469" t="str">
            <v>621</v>
          </cell>
        </row>
        <row r="470">
          <cell r="A470" t="str">
            <v>621</v>
          </cell>
        </row>
        <row r="471">
          <cell r="A471" t="str">
            <v>621</v>
          </cell>
        </row>
        <row r="472">
          <cell r="A472" t="str">
            <v>621</v>
          </cell>
        </row>
        <row r="473">
          <cell r="A473" t="str">
            <v>623</v>
          </cell>
        </row>
        <row r="474">
          <cell r="A474" t="str">
            <v>625</v>
          </cell>
        </row>
        <row r="475">
          <cell r="A475" t="str">
            <v>625</v>
          </cell>
        </row>
        <row r="476">
          <cell r="A476" t="str">
            <v>626</v>
          </cell>
        </row>
        <row r="477">
          <cell r="A477" t="str">
            <v>626</v>
          </cell>
        </row>
        <row r="478">
          <cell r="A478" t="str">
            <v>628</v>
          </cell>
        </row>
        <row r="479">
          <cell r="A479" t="str">
            <v>628</v>
          </cell>
        </row>
        <row r="480">
          <cell r="A480" t="str">
            <v>631</v>
          </cell>
        </row>
        <row r="481">
          <cell r="A481" t="str">
            <v>631</v>
          </cell>
        </row>
        <row r="482">
          <cell r="A482" t="str">
            <v>636</v>
          </cell>
        </row>
        <row r="483">
          <cell r="A483" t="str">
            <v>636</v>
          </cell>
        </row>
        <row r="484">
          <cell r="A484" t="str">
            <v>636</v>
          </cell>
        </row>
        <row r="485">
          <cell r="A485" t="str">
            <v>641</v>
          </cell>
        </row>
        <row r="486">
          <cell r="A486" t="str">
            <v>641</v>
          </cell>
        </row>
        <row r="487">
          <cell r="A487" t="str">
            <v>641</v>
          </cell>
        </row>
        <row r="488">
          <cell r="A488" t="str">
            <v>641</v>
          </cell>
        </row>
        <row r="489">
          <cell r="A489" t="str">
            <v>641</v>
          </cell>
        </row>
        <row r="490">
          <cell r="A490" t="str">
            <v>646</v>
          </cell>
        </row>
        <row r="491">
          <cell r="A491" t="str">
            <v>646</v>
          </cell>
        </row>
        <row r="492">
          <cell r="A492" t="str">
            <v>651</v>
          </cell>
        </row>
        <row r="493">
          <cell r="A493" t="str">
            <v>651</v>
          </cell>
        </row>
        <row r="494">
          <cell r="A494" t="str">
            <v>656</v>
          </cell>
        </row>
        <row r="495">
          <cell r="A495" t="str">
            <v>656</v>
          </cell>
        </row>
        <row r="496">
          <cell r="A496" t="str">
            <v>656</v>
          </cell>
        </row>
        <row r="497">
          <cell r="A497" t="str">
            <v>661</v>
          </cell>
        </row>
        <row r="498">
          <cell r="A498" t="str">
            <v>661</v>
          </cell>
        </row>
        <row r="499">
          <cell r="A499" t="str">
            <v>661</v>
          </cell>
        </row>
        <row r="500">
          <cell r="A500" t="str">
            <v>661</v>
          </cell>
        </row>
        <row r="501">
          <cell r="A501" t="str">
            <v>666</v>
          </cell>
        </row>
        <row r="502">
          <cell r="A502" t="str">
            <v>666</v>
          </cell>
        </row>
        <row r="503">
          <cell r="A503" t="str">
            <v>666</v>
          </cell>
        </row>
        <row r="504">
          <cell r="A504" t="str">
            <v>666</v>
          </cell>
        </row>
        <row r="505">
          <cell r="A505" t="str">
            <v>671</v>
          </cell>
        </row>
        <row r="506">
          <cell r="A506" t="str">
            <v>676</v>
          </cell>
        </row>
        <row r="507">
          <cell r="A507" t="str">
            <v>676</v>
          </cell>
        </row>
        <row r="508">
          <cell r="A508" t="str">
            <v>681</v>
          </cell>
        </row>
        <row r="509">
          <cell r="A509" t="str">
            <v>681</v>
          </cell>
        </row>
        <row r="510">
          <cell r="A510" t="str">
            <v>686</v>
          </cell>
        </row>
        <row r="511">
          <cell r="A511" t="str">
            <v>686</v>
          </cell>
        </row>
        <row r="512">
          <cell r="A512" t="str">
            <v>691</v>
          </cell>
        </row>
        <row r="513">
          <cell r="A513" t="str">
            <v>691</v>
          </cell>
        </row>
        <row r="514">
          <cell r="A514" t="str">
            <v>691</v>
          </cell>
        </row>
        <row r="515">
          <cell r="A515" t="str">
            <v>691</v>
          </cell>
        </row>
        <row r="516">
          <cell r="A516" t="str">
            <v>696</v>
          </cell>
        </row>
        <row r="517">
          <cell r="A517" t="str">
            <v>701</v>
          </cell>
        </row>
        <row r="518">
          <cell r="A518" t="str">
            <v>701</v>
          </cell>
        </row>
        <row r="519">
          <cell r="A519" t="str">
            <v>706</v>
          </cell>
        </row>
        <row r="520">
          <cell r="A520" t="str">
            <v>711</v>
          </cell>
        </row>
        <row r="521">
          <cell r="A521" t="str">
            <v>711</v>
          </cell>
        </row>
        <row r="522">
          <cell r="A522" t="str">
            <v>716</v>
          </cell>
        </row>
        <row r="523">
          <cell r="A523" t="str">
            <v>716</v>
          </cell>
        </row>
        <row r="524">
          <cell r="A524" t="str">
            <v>721</v>
          </cell>
        </row>
        <row r="525">
          <cell r="A525" t="str">
            <v>721</v>
          </cell>
        </row>
        <row r="526">
          <cell r="A526" t="str">
            <v>726</v>
          </cell>
        </row>
        <row r="527">
          <cell r="A527" t="str">
            <v>726</v>
          </cell>
        </row>
        <row r="528">
          <cell r="A528" t="str">
            <v>731</v>
          </cell>
        </row>
        <row r="529">
          <cell r="A529" t="str">
            <v>736</v>
          </cell>
        </row>
        <row r="530">
          <cell r="A530" t="str">
            <v>736</v>
          </cell>
        </row>
        <row r="531">
          <cell r="A531" t="str">
            <v>741</v>
          </cell>
        </row>
        <row r="532">
          <cell r="A532" t="str">
            <v>741</v>
          </cell>
        </row>
        <row r="533">
          <cell r="A533" t="str">
            <v>741</v>
          </cell>
        </row>
        <row r="534">
          <cell r="A534" t="str">
            <v>743</v>
          </cell>
        </row>
        <row r="535">
          <cell r="A535" t="str">
            <v>743</v>
          </cell>
        </row>
        <row r="536">
          <cell r="A536" t="str">
            <v>746</v>
          </cell>
        </row>
        <row r="537">
          <cell r="A537" t="str">
            <v>746</v>
          </cell>
        </row>
        <row r="538">
          <cell r="A538" t="str">
            <v>746</v>
          </cell>
        </row>
        <row r="539">
          <cell r="A539" t="str">
            <v>751</v>
          </cell>
        </row>
        <row r="540">
          <cell r="A540" t="str">
            <v>751</v>
          </cell>
        </row>
        <row r="541">
          <cell r="A541" t="str">
            <v>751</v>
          </cell>
        </row>
        <row r="542">
          <cell r="A542" t="str">
            <v>756</v>
          </cell>
        </row>
        <row r="543">
          <cell r="A543" t="str">
            <v>756</v>
          </cell>
        </row>
        <row r="544">
          <cell r="A544" t="str">
            <v>756</v>
          </cell>
        </row>
        <row r="545">
          <cell r="A545" t="str">
            <v>756</v>
          </cell>
        </row>
        <row r="546">
          <cell r="A546" t="str">
            <v>756</v>
          </cell>
        </row>
        <row r="547">
          <cell r="A547" t="str">
            <v>756</v>
          </cell>
        </row>
        <row r="548">
          <cell r="A548" t="str">
            <v>761</v>
          </cell>
        </row>
        <row r="549">
          <cell r="A549" t="str">
            <v>766</v>
          </cell>
        </row>
        <row r="550">
          <cell r="A550" t="str">
            <v>766</v>
          </cell>
        </row>
        <row r="551">
          <cell r="A551" t="str">
            <v>771</v>
          </cell>
        </row>
        <row r="552">
          <cell r="A552" t="str">
            <v>771</v>
          </cell>
        </row>
        <row r="553">
          <cell r="A553" t="str">
            <v>771</v>
          </cell>
        </row>
        <row r="554">
          <cell r="A554" t="str">
            <v>771</v>
          </cell>
        </row>
        <row r="555">
          <cell r="A555" t="str">
            <v>776</v>
          </cell>
        </row>
        <row r="556">
          <cell r="A556" t="str">
            <v>776</v>
          </cell>
        </row>
        <row r="557">
          <cell r="A557" t="str">
            <v>776</v>
          </cell>
        </row>
        <row r="558">
          <cell r="A558" t="str">
            <v>781</v>
          </cell>
        </row>
        <row r="559">
          <cell r="A559" t="str">
            <v>781</v>
          </cell>
        </row>
        <row r="560">
          <cell r="A560" t="str">
            <v>786</v>
          </cell>
        </row>
        <row r="561">
          <cell r="A561" t="str">
            <v>791</v>
          </cell>
        </row>
        <row r="562">
          <cell r="A562" t="str">
            <v>796</v>
          </cell>
        </row>
        <row r="563">
          <cell r="A563" t="str">
            <v>796</v>
          </cell>
        </row>
        <row r="564">
          <cell r="A564" t="str">
            <v>801</v>
          </cell>
        </row>
        <row r="565">
          <cell r="A565" t="str">
            <v>801</v>
          </cell>
        </row>
        <row r="566">
          <cell r="A566" t="str">
            <v>801</v>
          </cell>
        </row>
        <row r="567">
          <cell r="A567" t="str">
            <v>801</v>
          </cell>
        </row>
        <row r="568">
          <cell r="A568" t="str">
            <v>806</v>
          </cell>
        </row>
        <row r="569">
          <cell r="A569" t="str">
            <v>806</v>
          </cell>
        </row>
        <row r="570">
          <cell r="A570" t="str">
            <v>811</v>
          </cell>
        </row>
        <row r="571">
          <cell r="A571" t="str">
            <v>813</v>
          </cell>
        </row>
        <row r="572">
          <cell r="A572" t="str">
            <v>813</v>
          </cell>
        </row>
        <row r="573">
          <cell r="A573" t="str">
            <v>816</v>
          </cell>
        </row>
        <row r="574">
          <cell r="A574" t="str">
            <v>816</v>
          </cell>
        </row>
        <row r="575">
          <cell r="A575" t="str">
            <v>821</v>
          </cell>
        </row>
        <row r="576">
          <cell r="A576" t="str">
            <v>821</v>
          </cell>
        </row>
        <row r="577">
          <cell r="A577" t="str">
            <v>821</v>
          </cell>
        </row>
        <row r="578">
          <cell r="A578" t="str">
            <v>821</v>
          </cell>
        </row>
        <row r="579">
          <cell r="A579" t="str">
            <v>826</v>
          </cell>
        </row>
        <row r="580">
          <cell r="A580" t="str">
            <v>831</v>
          </cell>
        </row>
        <row r="581">
          <cell r="A581" t="str">
            <v>831</v>
          </cell>
        </row>
        <row r="582">
          <cell r="A582" t="str">
            <v>990</v>
          </cell>
        </row>
        <row r="583">
          <cell r="A583" t="str">
            <v>990</v>
          </cell>
        </row>
        <row r="584">
          <cell r="A584" t="str">
            <v>990</v>
          </cell>
        </row>
        <row r="585">
          <cell r="A585" t="str">
            <v>_x001A_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Macros"/>
      <sheetName val="Scenario Results"/>
      <sheetName val="BofA Exec Sum"/>
      <sheetName val="Exec Sum"/>
      <sheetName val="Covenants"/>
      <sheetName val="Financing"/>
      <sheetName val="CF_ALL"/>
      <sheetName val="CF_C"/>
      <sheetName val="CF_A"/>
      <sheetName val="PL_ALL"/>
      <sheetName val="PL_C"/>
      <sheetName val="PL_A"/>
      <sheetName val="BS_ALL"/>
      <sheetName val="BS_C"/>
      <sheetName val="BS_A"/>
      <sheetName val="Revenues"/>
      <sheetName val="Global"/>
      <sheetName val="Opex"/>
      <sheetName val="Capex"/>
      <sheetName val="Inputs"/>
      <sheetName val="pl atual"/>
      <sheetName val="COSTEO Equipo Vensys"/>
      <sheetName val="DRE"/>
      <sheetName val="Lead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7">
          <cell r="F37">
            <v>6</v>
          </cell>
        </row>
        <row r="153">
          <cell r="G153">
            <v>0.11339999999999999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DB"/>
      <sheetName val="02.DB"/>
      <sheetName val="03.DB"/>
      <sheetName val="04.DB"/>
      <sheetName val="05.DB"/>
      <sheetName val="06.DB"/>
      <sheetName val="07.DB"/>
      <sheetName val="08.DB"/>
      <sheetName val="09.DB"/>
      <sheetName val="10.DB"/>
      <sheetName val="11.DB"/>
      <sheetName val="12.DB"/>
      <sheetName val="PC_DB"/>
      <sheetName val="Bal_DB"/>
      <sheetName val="Ativo"/>
      <sheetName val="Passivo"/>
      <sheetName val="DRE"/>
      <sheetName val="DFC"/>
      <sheetName val="DMPL"/>
      <sheetName val="COMP_RECLASS"/>
      <sheetName val="RECLASS_ADNT"/>
      <sheetName val="RECLASS_PR1"/>
      <sheetName val="RECLASS_PR"/>
      <sheetName val="Check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G4" t="e">
            <v>#REF!</v>
          </cell>
        </row>
        <row r="5">
          <cell r="G5" t="e">
            <v>#REF!</v>
          </cell>
        </row>
        <row r="6">
          <cell r="G6" t="e">
            <v>#REF!</v>
          </cell>
        </row>
        <row r="7">
          <cell r="G7" t="e">
            <v>#REF!</v>
          </cell>
        </row>
        <row r="8">
          <cell r="G8" t="e">
            <v>#REF!</v>
          </cell>
        </row>
        <row r="9">
          <cell r="G9" t="e">
            <v>#REF!</v>
          </cell>
        </row>
        <row r="10">
          <cell r="G10" t="e">
            <v>#REF!</v>
          </cell>
        </row>
        <row r="11">
          <cell r="G11" t="e">
            <v>#REF!</v>
          </cell>
        </row>
        <row r="12">
          <cell r="G12" t="e">
            <v>#REF!</v>
          </cell>
        </row>
        <row r="13">
          <cell r="G13" t="e">
            <v>#REF!</v>
          </cell>
        </row>
        <row r="14">
          <cell r="G14" t="e">
            <v>#REF!</v>
          </cell>
        </row>
        <row r="15">
          <cell r="G15" t="e">
            <v>#REF!</v>
          </cell>
        </row>
        <row r="16">
          <cell r="G16" t="e">
            <v>#REF!</v>
          </cell>
        </row>
        <row r="17">
          <cell r="G17" t="e">
            <v>#REF!</v>
          </cell>
        </row>
        <row r="18">
          <cell r="G18" t="e">
            <v>#REF!</v>
          </cell>
        </row>
        <row r="19">
          <cell r="G19" t="e">
            <v>#REF!</v>
          </cell>
        </row>
        <row r="20">
          <cell r="G20" t="e">
            <v>#REF!</v>
          </cell>
        </row>
        <row r="21">
          <cell r="G21" t="e">
            <v>#REF!</v>
          </cell>
        </row>
        <row r="22">
          <cell r="G22" t="e">
            <v>#REF!</v>
          </cell>
        </row>
        <row r="23">
          <cell r="G23" t="e">
            <v>#REF!</v>
          </cell>
        </row>
        <row r="24">
          <cell r="G24" t="e">
            <v>#REF!</v>
          </cell>
        </row>
        <row r="25">
          <cell r="G25" t="e">
            <v>#REF!</v>
          </cell>
        </row>
        <row r="26">
          <cell r="G26" t="e">
            <v>#REF!</v>
          </cell>
        </row>
        <row r="27">
          <cell r="G27" t="e">
            <v>#REF!</v>
          </cell>
        </row>
        <row r="28">
          <cell r="G28" t="e">
            <v>#REF!</v>
          </cell>
        </row>
        <row r="29">
          <cell r="G29" t="e">
            <v>#REF!</v>
          </cell>
        </row>
        <row r="30">
          <cell r="G30" t="e">
            <v>#REF!</v>
          </cell>
        </row>
        <row r="31">
          <cell r="G31" t="e">
            <v>#REF!</v>
          </cell>
        </row>
        <row r="32">
          <cell r="G32" t="e">
            <v>#REF!</v>
          </cell>
        </row>
        <row r="33">
          <cell r="G33" t="e">
            <v>#REF!</v>
          </cell>
        </row>
        <row r="34">
          <cell r="G34" t="e">
            <v>#REF!</v>
          </cell>
        </row>
        <row r="35">
          <cell r="G35" t="e">
            <v>#REF!</v>
          </cell>
        </row>
        <row r="36">
          <cell r="G36" t="e">
            <v>#REF!</v>
          </cell>
        </row>
        <row r="37">
          <cell r="G37" t="e">
            <v>#REF!</v>
          </cell>
        </row>
        <row r="38">
          <cell r="G38" t="e">
            <v>#REF!</v>
          </cell>
        </row>
        <row r="39">
          <cell r="G39" t="e">
            <v>#REF!</v>
          </cell>
        </row>
        <row r="40">
          <cell r="G40" t="e">
            <v>#REF!</v>
          </cell>
        </row>
        <row r="41">
          <cell r="G41" t="e">
            <v>#REF!</v>
          </cell>
        </row>
        <row r="42">
          <cell r="G42" t="e">
            <v>#REF!</v>
          </cell>
        </row>
        <row r="43">
          <cell r="G43" t="e">
            <v>#REF!</v>
          </cell>
        </row>
        <row r="44">
          <cell r="G44" t="e">
            <v>#REF!</v>
          </cell>
        </row>
        <row r="45">
          <cell r="G45" t="e">
            <v>#REF!</v>
          </cell>
        </row>
        <row r="46">
          <cell r="G46" t="e">
            <v>#REF!</v>
          </cell>
        </row>
        <row r="47">
          <cell r="G47" t="e">
            <v>#REF!</v>
          </cell>
        </row>
        <row r="48">
          <cell r="G48" t="e">
            <v>#REF!</v>
          </cell>
        </row>
        <row r="49">
          <cell r="G49" t="e">
            <v>#REF!</v>
          </cell>
        </row>
        <row r="50">
          <cell r="G50" t="e">
            <v>#REF!</v>
          </cell>
        </row>
        <row r="51">
          <cell r="G51" t="e">
            <v>#REF!</v>
          </cell>
        </row>
        <row r="52">
          <cell r="G52" t="e">
            <v>#REF!</v>
          </cell>
        </row>
        <row r="53">
          <cell r="G53" t="e">
            <v>#REF!</v>
          </cell>
        </row>
        <row r="54">
          <cell r="G54" t="e">
            <v>#REF!</v>
          </cell>
        </row>
        <row r="55">
          <cell r="G55" t="e">
            <v>#REF!</v>
          </cell>
        </row>
        <row r="56">
          <cell r="G56" t="e">
            <v>#REF!</v>
          </cell>
        </row>
        <row r="57">
          <cell r="G57" t="e">
            <v>#REF!</v>
          </cell>
        </row>
        <row r="58">
          <cell r="G58" t="e">
            <v>#REF!</v>
          </cell>
        </row>
        <row r="59">
          <cell r="G59" t="e">
            <v>#REF!</v>
          </cell>
        </row>
        <row r="60">
          <cell r="G60" t="e">
            <v>#REF!</v>
          </cell>
        </row>
        <row r="61">
          <cell r="G61" t="e">
            <v>#REF!</v>
          </cell>
        </row>
        <row r="62">
          <cell r="G62" t="e">
            <v>#REF!</v>
          </cell>
        </row>
        <row r="63">
          <cell r="G63" t="e">
            <v>#REF!</v>
          </cell>
        </row>
        <row r="64">
          <cell r="G64" t="e">
            <v>#REF!</v>
          </cell>
        </row>
        <row r="65">
          <cell r="G65" t="e">
            <v>#REF!</v>
          </cell>
        </row>
        <row r="66">
          <cell r="G66" t="e">
            <v>#REF!</v>
          </cell>
        </row>
        <row r="67">
          <cell r="G67" t="e">
            <v>#REF!</v>
          </cell>
        </row>
        <row r="68">
          <cell r="G68" t="e">
            <v>#REF!</v>
          </cell>
        </row>
        <row r="69">
          <cell r="G69" t="e">
            <v>#REF!</v>
          </cell>
        </row>
        <row r="70">
          <cell r="G70" t="e">
            <v>#REF!</v>
          </cell>
        </row>
        <row r="71">
          <cell r="G71" t="e">
            <v>#REF!</v>
          </cell>
        </row>
        <row r="72">
          <cell r="G72" t="e">
            <v>#REF!</v>
          </cell>
        </row>
        <row r="73">
          <cell r="G73" t="e">
            <v>#REF!</v>
          </cell>
        </row>
        <row r="74">
          <cell r="G74" t="e">
            <v>#REF!</v>
          </cell>
        </row>
        <row r="75">
          <cell r="G75" t="e">
            <v>#REF!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-ing"/>
      <sheetName val="Inputs"/>
      <sheetName val="Medições a faturar"/>
      <sheetName val="Testing"/>
      <sheetName val="Tickmarks"/>
      <sheetName val="Acct Rec Leadsheet"/>
    </sheetNames>
    <sheetDataSet>
      <sheetData sheetId="0" refreshError="1">
        <row r="1">
          <cell r="A1" t="str">
            <v>RESUMO DOS RESULTADOS FINANCEIROS LANESA - US$'000</v>
          </cell>
        </row>
        <row r="4">
          <cell r="C4">
            <v>1997</v>
          </cell>
          <cell r="E4">
            <v>1998</v>
          </cell>
          <cell r="I4" t="str">
            <v>VARIAÇÃO (%)</v>
          </cell>
        </row>
        <row r="5">
          <cell r="C5" t="str">
            <v>(A)</v>
          </cell>
          <cell r="E5" t="str">
            <v>(B)</v>
          </cell>
          <cell r="G5" t="str">
            <v>(C)</v>
          </cell>
        </row>
        <row r="6">
          <cell r="C6" t="str">
            <v>REALIZADO</v>
          </cell>
          <cell r="E6" t="str">
            <v>V.BÁSICA 98</v>
          </cell>
          <cell r="G6" t="str">
            <v>REVISÃO I</v>
          </cell>
          <cell r="I6" t="str">
            <v>(C)/(A)</v>
          </cell>
          <cell r="K6" t="str">
            <v>(C)/(B)</v>
          </cell>
        </row>
        <row r="8">
          <cell r="A8" t="str">
            <v xml:space="preserve"> VENDAS LÍQUIDAS</v>
          </cell>
          <cell r="C8">
            <v>10524</v>
          </cell>
          <cell r="E8">
            <v>94475.326716417927</v>
          </cell>
          <cell r="G8">
            <v>107289</v>
          </cell>
          <cell r="I8">
            <v>919.46978335233746</v>
          </cell>
          <cell r="K8">
            <v>13.562983827559826</v>
          </cell>
        </row>
        <row r="10">
          <cell r="A10" t="str">
            <v xml:space="preserve"> LUCRO OPERACIONAL</v>
          </cell>
          <cell r="C10">
            <v>-128</v>
          </cell>
          <cell r="E10">
            <v>11104.925275116038</v>
          </cell>
          <cell r="G10">
            <v>18270</v>
          </cell>
          <cell r="I10">
            <v>14373.4375</v>
          </cell>
          <cell r="K10">
            <v>64.521593323455235</v>
          </cell>
        </row>
        <row r="12">
          <cell r="A12" t="str">
            <v xml:space="preserve"> LUCRO LÍQUIDO</v>
          </cell>
          <cell r="C12">
            <v>-476</v>
          </cell>
          <cell r="E12">
            <v>5947.7568245096609</v>
          </cell>
          <cell r="G12">
            <v>14247</v>
          </cell>
          <cell r="I12">
            <v>3093.0672268907565</v>
          </cell>
          <cell r="K12">
            <v>139.53568413037024</v>
          </cell>
        </row>
        <row r="14">
          <cell r="A14" t="str">
            <v xml:space="preserve"> MARGEM OPERACIONAL - (%)</v>
          </cell>
          <cell r="C14">
            <v>-1.2162675788673507</v>
          </cell>
          <cell r="E14">
            <v>11.754312645511311</v>
          </cell>
          <cell r="G14">
            <v>17.028772753963594</v>
          </cell>
          <cell r="I14">
            <v>1500.0844098649445</v>
          </cell>
          <cell r="K14">
            <v>44.872552462405977</v>
          </cell>
        </row>
        <row r="15">
          <cell r="A15" t="str">
            <v xml:space="preserve"> (lucro operacional/ vendas líquidas)</v>
          </cell>
        </row>
        <row r="17">
          <cell r="A17" t="str">
            <v xml:space="preserve"> ROI OPERACIONAL - (%)</v>
          </cell>
          <cell r="C17">
            <v>-0.18787060412141138</v>
          </cell>
          <cell r="E17">
            <v>0</v>
          </cell>
          <cell r="G17">
            <v>21.489566915241479</v>
          </cell>
          <cell r="I17">
            <v>11538.493539603378</v>
          </cell>
        </row>
        <row r="18">
          <cell r="A18" t="str">
            <v xml:space="preserve"> (lucro operacional/ ativo permanente + capital de giro)</v>
          </cell>
        </row>
        <row r="20">
          <cell r="A20" t="str">
            <v xml:space="preserve"> SALDO LÍQUIDO DE CAIXA</v>
          </cell>
          <cell r="C20">
            <v>2060</v>
          </cell>
          <cell r="G20">
            <v>22967</v>
          </cell>
          <cell r="I20">
            <v>1014.9029126213593</v>
          </cell>
        </row>
        <row r="22">
          <cell r="A22" t="str">
            <v xml:space="preserve"> ATIVO PERMANENTE + CAPITAL DE GIRO</v>
          </cell>
          <cell r="C22">
            <v>68132</v>
          </cell>
          <cell r="G22">
            <v>85018</v>
          </cell>
          <cell r="I22">
            <v>24.784242353079318</v>
          </cell>
        </row>
        <row r="24">
          <cell r="A24" t="str">
            <v xml:space="preserve"> DEPRECIAÇÃO + AMORTIZAÇÃO</v>
          </cell>
          <cell r="C24">
            <v>1464</v>
          </cell>
          <cell r="E24">
            <v>7750.2765080212357</v>
          </cell>
          <cell r="G24">
            <v>8903</v>
          </cell>
          <cell r="I24">
            <v>-508.12841530054646</v>
          </cell>
          <cell r="K24">
            <v>-14.873320852304303</v>
          </cell>
        </row>
      </sheetData>
      <sheetData sheetId="1" refreshError="1">
        <row r="1">
          <cell r="A1" t="str">
            <v>SUMMARY OF FINANCIAL RESULTS - US$'000</v>
          </cell>
        </row>
        <row r="4">
          <cell r="C4">
            <v>1997</v>
          </cell>
          <cell r="E4">
            <v>1998</v>
          </cell>
          <cell r="I4" t="str">
            <v>VARIATION (%)</v>
          </cell>
        </row>
        <row r="5">
          <cell r="C5" t="str">
            <v>(A)</v>
          </cell>
          <cell r="E5" t="str">
            <v>(B)</v>
          </cell>
          <cell r="G5" t="str">
            <v>(C)</v>
          </cell>
        </row>
        <row r="6">
          <cell r="C6" t="str">
            <v>EFFECTED</v>
          </cell>
          <cell r="E6" t="str">
            <v>BASIC VERSION</v>
          </cell>
          <cell r="G6" t="str">
            <v>REVISION</v>
          </cell>
          <cell r="I6" t="str">
            <v>(C)/(A)</v>
          </cell>
          <cell r="K6" t="str">
            <v>(C)/(B)</v>
          </cell>
        </row>
        <row r="8">
          <cell r="A8" t="str">
            <v xml:space="preserve"> NET SALES</v>
          </cell>
          <cell r="C8">
            <v>10524</v>
          </cell>
          <cell r="E8">
            <v>94475.326716417927</v>
          </cell>
          <cell r="G8">
            <v>107289</v>
          </cell>
          <cell r="I8">
            <v>919.46978335233746</v>
          </cell>
          <cell r="K8">
            <v>13.562983827559826</v>
          </cell>
        </row>
        <row r="10">
          <cell r="A10" t="str">
            <v xml:space="preserve"> OPERATIONAL PROFIT</v>
          </cell>
          <cell r="C10">
            <v>-128</v>
          </cell>
          <cell r="E10">
            <v>11104.925275116038</v>
          </cell>
          <cell r="G10">
            <v>18270</v>
          </cell>
          <cell r="I10">
            <v>14373.4375</v>
          </cell>
          <cell r="K10">
            <v>64.521593323455235</v>
          </cell>
        </row>
        <row r="12">
          <cell r="A12" t="str">
            <v xml:space="preserve"> NET PROFIT</v>
          </cell>
          <cell r="C12">
            <v>-476</v>
          </cell>
          <cell r="E12">
            <v>5947.7568245096609</v>
          </cell>
          <cell r="G12">
            <v>14247</v>
          </cell>
          <cell r="I12">
            <v>3093.0672268907565</v>
          </cell>
          <cell r="K12">
            <v>139.53568413037024</v>
          </cell>
        </row>
        <row r="14">
          <cell r="A14" t="str">
            <v xml:space="preserve"> OPERATIONAL MARGIN - (%)</v>
          </cell>
          <cell r="C14">
            <v>-1.2162675788673507</v>
          </cell>
          <cell r="E14">
            <v>11.754312645511311</v>
          </cell>
          <cell r="G14">
            <v>17.028772753963594</v>
          </cell>
          <cell r="I14">
            <v>1500.0844098649445</v>
          </cell>
          <cell r="K14">
            <v>44.872552462405977</v>
          </cell>
        </row>
        <row r="15">
          <cell r="A15" t="str">
            <v xml:space="preserve"> (operational profit / net sales)</v>
          </cell>
        </row>
        <row r="17">
          <cell r="A17" t="str">
            <v xml:space="preserve"> OPERATIONAL ROI - (%)</v>
          </cell>
          <cell r="C17">
            <v>-0.18787060412141138</v>
          </cell>
          <cell r="E17">
            <v>0</v>
          </cell>
          <cell r="G17">
            <v>21.489566915241479</v>
          </cell>
          <cell r="I17">
            <v>11538.493539603378</v>
          </cell>
          <cell r="K17">
            <v>0</v>
          </cell>
        </row>
        <row r="18">
          <cell r="A18" t="str">
            <v xml:space="preserve"> (operational profit/permanent assets+working capital)</v>
          </cell>
        </row>
        <row r="20">
          <cell r="A20" t="str">
            <v xml:space="preserve"> NET CASH BALANCE</v>
          </cell>
          <cell r="C20">
            <v>2060</v>
          </cell>
          <cell r="E20">
            <v>0</v>
          </cell>
          <cell r="G20">
            <v>22967</v>
          </cell>
          <cell r="I20">
            <v>1014.9029126213593</v>
          </cell>
          <cell r="K20">
            <v>0</v>
          </cell>
        </row>
        <row r="22">
          <cell r="A22" t="str">
            <v xml:space="preserve"> PERMANENT ASSETS + WORKING CAPITAL</v>
          </cell>
          <cell r="C22">
            <v>68132</v>
          </cell>
          <cell r="E22">
            <v>0</v>
          </cell>
          <cell r="G22">
            <v>85018</v>
          </cell>
          <cell r="I22">
            <v>24.784242353079318</v>
          </cell>
          <cell r="K22">
            <v>0</v>
          </cell>
        </row>
        <row r="24">
          <cell r="A24" t="str">
            <v xml:space="preserve"> DEPRECIATION &amp; AMORTIZATION</v>
          </cell>
          <cell r="C24">
            <v>1464</v>
          </cell>
          <cell r="E24">
            <v>7750.2765080212357</v>
          </cell>
          <cell r="G24">
            <v>8903</v>
          </cell>
          <cell r="I24">
            <v>-508.12841530054646</v>
          </cell>
          <cell r="K24">
            <v>-14.873320852304303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Acionária"/>
      <sheetName val="DMPL"/>
      <sheetName val="XREF"/>
      <sheetName val="Tickmarks"/>
      <sheetName val="DMPL "/>
      <sheetName val="Mutação"/>
      <sheetName val="Dividendos"/>
      <sheetName val="Mutação do PL"/>
      <sheetName val="IRPJ"/>
      <sheetName val="Mov"/>
      <sheetName val="Mútuo"/>
      <sheetName val="Movimentação"/>
      <sheetName val="Recursos a capitalizar"/>
      <sheetName val="Capital social"/>
      <sheetName val="Outras contas"/>
      <sheetName val="Mutação PL"/>
      <sheetName val="Adição"/>
      <sheetName val="Reserva de capital"/>
      <sheetName val="Teste"/>
      <sheetName val="Reserva de capital (2)"/>
      <sheetName val="FAIN 2005"/>
      <sheetName val="Sheet1"/>
      <sheetName val="Composição"/>
      <sheetName val="IR-CS-Consolidado"/>
      <sheetName val="DMPL Dez-06"/>
      <sheetName val="DMPL Set-06"/>
      <sheetName val="Ajustes exercícios anteriores"/>
      <sheetName val="Reserva IR"/>
      <sheetName val="IR-CS Ago-06"/>
      <sheetName val="Reavaliação"/>
      <sheetName val="Realiz. Reserva Reav."/>
      <sheetName val="Mutação do PL 2003 e 2004"/>
      <sheetName val="Qtde ações"/>
      <sheetName val="Demostrativo"/>
      <sheetName val="Movimentação do PL"/>
      <sheetName val="Mutação 31.12"/>
      <sheetName val="Mutação 31.08"/>
      <sheetName val="Reserva de reavaliação"/>
      <sheetName val="Bens Imóveis Analítico {PPC}"/>
      <sheetName val="AJUSTE INCENTIVOS"/>
      <sheetName val="Mutação 30.11.07"/>
      <sheetName val="Mutação 31.12.07"/>
      <sheetName val="Comp. Acionária"/>
      <sheetName val="Razão"/>
      <sheetName val="Movimantaçao do Capital"/>
      <sheetName val="Resultados Acumulados"/>
      <sheetName val="Cessão de cotas"/>
      <sheetName val="Capital"/>
      <sheetName val="Mutação PL - 31.10.09"/>
      <sheetName val="Capital social para Nota Explic"/>
      <sheetName val="Distr.lucros"/>
      <sheetName val="Distr. Lucros"/>
      <sheetName val="DMLP"/>
      <sheetName val="Fundo de reserva"/>
      <sheetName val="Provisão contingência"/>
      <sheetName val="Detalhes reservas"/>
      <sheetName val="PL"/>
      <sheetName val="Ajustes PL 2005 {PPC}"/>
      <sheetName val="Mutação 30.09.2008"/>
      <sheetName val="Quadro Societário"/>
      <sheetName val="Resumo da alteração contratual"/>
      <sheetName val="Composição Societária"/>
      <sheetName val="Movimentação_PL"/>
      <sheetName val="Resumo"/>
      <sheetName val="Lucro Exercícios Futuros"/>
      <sheetName val="Doação"/>
      <sheetName val="Realização da reserva"/>
      <sheetName val="AJ.EXERC.ANT."/>
      <sheetName val="N.E."/>
      <sheetName val="DEST. LUCROS"/>
      <sheetName val="Mov."/>
      <sheetName val="Teste dist.lucros"/>
      <sheetName val="Teste Prodepe"/>
      <sheetName val="Comp. Capital Social"/>
      <sheetName val="Realização da reavaliação"/>
      <sheetName val="Depreciação realizada"/>
      <sheetName val="Baixas imobilizado"/>
      <sheetName val="Teste - Reserva de Lucros"/>
      <sheetName val="População Lucros "/>
      <sheetName val="Composição do Capital"/>
      <sheetName val="Distribuição"/>
      <sheetName val="Mutação PL - 31.12.09"/>
      <sheetName val="AFAC"/>
      <sheetName val="Movimentação Societária"/>
      <sheetName val="Programa"/>
      <sheetName val="Nota Explicativa"/>
      <sheetName val="Adiant. de Lucros"/>
      <sheetName val="AFAC - WPE"/>
      <sheetName val="resumo-ing"/>
      <sheetName val="Worksheet in 7110 Patrimônio Lí"/>
      <sheetName val="Riscos"/>
      <sheetName val="JSCP"/>
      <sheetName val="Resumo dos Riscos"/>
      <sheetName val="AJUSTES DE EXERCÍCIO ANTERIOR"/>
      <sheetName val="Dividendos 2011"/>
      <sheetName val="Lead - Ajustada 2008-2009"/>
      <sheetName val="Reserva Legal e Dividendos"/>
      <sheetName val="Reserva IRPJ"/>
      <sheetName val="IRPJ E CSLL"/>
      <sheetName val="DMLP antiga (2)"/>
      <sheetName val="PlanoDeContas"/>
      <sheetName val="Checklist"/>
      <sheetName val="NE"/>
      <sheetName val="DMPL (2)"/>
      <sheetName val="Movimentação PL"/>
      <sheetName val="Quadro Acionário"/>
      <sheetName val="DMPL 30.09.2012"/>
      <sheetName val="Dividendos e JSCP"/>
      <sheetName val="BANCO"/>
      <sheetName val="SELIC"/>
      <sheetName val="Capitalização"/>
      <sheetName val="Procedimentos pré-acordados"/>
      <sheetName val="Provisões "/>
      <sheetName val="INSS"/>
      <sheetName val="Seleção "/>
      <sheetName val="DMPL 31.12.2012"/>
      <sheetName val="DMPL após ajustes"/>
      <sheetName val="DMPL - Draft"/>
      <sheetName val="01. Resumo de Atas"/>
      <sheetName val="Teste de detalhe"/>
      <sheetName val="Aporte de Capital"/>
      <sheetName val="1. DMPL 2012"/>
      <sheetName val="AJE"/>
      <sheetName val="DMPL-OLD"/>
      <sheetName val="1. Movimentação"/>
      <sheetName val="Sheet2"/>
      <sheetName val="DMPL (30.09)"/>
      <sheetName val="DMPL (31.12)"/>
      <sheetName val="Mapa Mov."/>
      <sheetName val="Capital - Concessão"/>
      <sheetName val="Integralizações"/>
      <sheetName val="DMPL 30-09-04"/>
      <sheetName val="Ajuste anos anteriores"/>
      <sheetName val="#REF"/>
      <sheetName val="Sumário"/>
      <sheetName val="NE -12 "/>
      <sheetName val="DMPL 31.12.09"/>
      <sheetName val="DMPL 30.09.09"/>
      <sheetName val="Summary"/>
      <sheetName val="Anexo 14 - {PPC} DMPL"/>
      <sheetName val="Integralização"/>
      <sheetName val="Patrimônio Social"/>
      <sheetName val="Background"/>
      <sheetName val="Procedimentos"/>
      <sheetName val="Cálculo"/>
      <sheetName val="Recalculo "/>
      <sheetName val="Recibo "/>
      <sheetName val="Sheet4"/>
      <sheetName val="02. Capital Social"/>
      <sheetName val="DMPL 30.09.2013"/>
      <sheetName val="DMPL 31.12.2013"/>
      <sheetName val="Tickmarks "/>
      <sheetName val="Aporte"/>
      <sheetName val="Média Ponderada"/>
      <sheetName val="DMPL 31.12.2014"/>
      <sheetName val="DMPL - Com ajustes"/>
      <sheetName val="DMPL - Sem ajustes"/>
    </sheetNames>
    <sheetDataSet>
      <sheetData sheetId="0" refreshError="1">
        <row r="1">
          <cell r="O1" t="str">
            <v>% Diff &gt;</v>
          </cell>
        </row>
        <row r="23">
          <cell r="F23">
            <v>-352575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C3:N8"/>
  <sheetViews>
    <sheetView showGridLines="0" tabSelected="1" workbookViewId="0"/>
  </sheetViews>
  <sheetFormatPr defaultRowHeight="15"/>
  <cols>
    <col min="1" max="16384" width="9.140625" style="2"/>
  </cols>
  <sheetData>
    <row r="3" spans="3:14" ht="15" customHeight="1">
      <c r="C3" s="240" t="s">
        <v>0</v>
      </c>
      <c r="D3" s="240"/>
      <c r="E3" s="240"/>
      <c r="F3" s="240"/>
      <c r="G3" s="240"/>
      <c r="H3" s="240"/>
      <c r="I3" s="240"/>
      <c r="J3" s="240"/>
      <c r="K3" s="1"/>
    </row>
    <row r="4" spans="3:14" ht="15" customHeight="1">
      <c r="C4" s="240"/>
      <c r="D4" s="240"/>
      <c r="E4" s="240"/>
      <c r="F4" s="240"/>
      <c r="G4" s="240"/>
      <c r="H4" s="240"/>
      <c r="I4" s="240"/>
      <c r="J4" s="240"/>
      <c r="K4" s="1"/>
    </row>
    <row r="5" spans="3:14" ht="6" customHeight="1">
      <c r="C5" s="3"/>
      <c r="D5" s="3"/>
      <c r="E5" s="3"/>
      <c r="F5" s="3"/>
      <c r="G5" s="3"/>
      <c r="J5" s="1"/>
      <c r="K5" s="1"/>
    </row>
    <row r="6" spans="3:14">
      <c r="C6" s="241" t="s">
        <v>104</v>
      </c>
      <c r="D6" s="241"/>
      <c r="E6" s="241"/>
      <c r="F6" s="241"/>
      <c r="G6" s="241"/>
      <c r="H6" s="241"/>
      <c r="I6" s="241"/>
      <c r="J6" s="241"/>
    </row>
    <row r="7" spans="3:14" ht="15.75">
      <c r="M7" s="4"/>
      <c r="N7" s="4"/>
    </row>
    <row r="8" spans="3:14" ht="15.75">
      <c r="M8" s="4"/>
      <c r="N8" s="4"/>
    </row>
  </sheetData>
  <mergeCells count="2">
    <mergeCell ref="C3:J4"/>
    <mergeCell ref="C6:J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M66"/>
  <sheetViews>
    <sheetView showGridLines="0" view="pageBreakPreview" topLeftCell="A58" zoomScale="90" zoomScaleNormal="85" zoomScaleSheetLayoutView="90" workbookViewId="0">
      <pane xSplit="2" topLeftCell="C1" activePane="topRight" state="frozen"/>
      <selection pane="topRight"/>
    </sheetView>
  </sheetViews>
  <sheetFormatPr defaultColWidth="9.140625" defaultRowHeight="12.75" outlineLevelCol="1"/>
  <cols>
    <col min="1" max="1" width="1.85546875" style="14" customWidth="1"/>
    <col min="2" max="2" width="31.140625" style="14" customWidth="1"/>
    <col min="3" max="5" width="13.7109375" style="14" customWidth="1"/>
    <col min="6" max="7" width="13.7109375" style="14" customWidth="1" outlineLevel="1"/>
    <col min="8" max="11" width="13.7109375" style="14" customWidth="1"/>
    <col min="12" max="12" width="13.140625" style="14" bestFit="1" customWidth="1"/>
    <col min="13" max="13" width="14.42578125" style="14" bestFit="1" customWidth="1"/>
    <col min="14" max="16384" width="9.140625" style="14"/>
  </cols>
  <sheetData>
    <row r="2" spans="2:13" s="11" customFormat="1" ht="18" customHeight="1">
      <c r="B2" s="242"/>
      <c r="C2" s="242"/>
      <c r="D2" s="242"/>
      <c r="E2" s="242"/>
      <c r="F2" s="242"/>
      <c r="G2" s="242"/>
      <c r="H2" s="242"/>
      <c r="I2" s="10"/>
      <c r="J2" s="10"/>
      <c r="K2" s="10"/>
    </row>
    <row r="3" spans="2:13" ht="15" customHeight="1">
      <c r="B3" s="12"/>
      <c r="C3" s="13"/>
      <c r="E3" s="12"/>
      <c r="F3" s="12"/>
      <c r="G3" s="12"/>
      <c r="H3" s="12"/>
      <c r="I3" s="12"/>
      <c r="J3" s="12"/>
      <c r="K3" s="12"/>
    </row>
    <row r="4" spans="2:13" ht="15" customHeight="1">
      <c r="B4" s="15"/>
      <c r="E4" s="12"/>
      <c r="F4" s="12"/>
      <c r="G4" s="15"/>
      <c r="H4" s="15"/>
      <c r="I4" s="15"/>
      <c r="J4" s="15"/>
      <c r="K4" s="15"/>
    </row>
    <row r="5" spans="2:13" s="18" customFormat="1" ht="15" customHeight="1">
      <c r="B5" s="16" t="s">
        <v>120</v>
      </c>
      <c r="C5" s="17" t="s">
        <v>133</v>
      </c>
      <c r="D5" s="17" t="s">
        <v>134</v>
      </c>
      <c r="E5" s="17" t="s">
        <v>135</v>
      </c>
      <c r="F5" s="17" t="s">
        <v>136</v>
      </c>
      <c r="G5" s="17" t="s">
        <v>137</v>
      </c>
      <c r="H5" s="17" t="s">
        <v>138</v>
      </c>
      <c r="I5" s="17" t="s">
        <v>119</v>
      </c>
      <c r="J5" s="17" t="s">
        <v>131</v>
      </c>
      <c r="K5" s="17" t="s">
        <v>140</v>
      </c>
      <c r="L5" s="17" t="s">
        <v>144</v>
      </c>
      <c r="M5" s="17" t="s">
        <v>161</v>
      </c>
    </row>
    <row r="6" spans="2:13">
      <c r="B6" s="19"/>
      <c r="C6" s="20"/>
      <c r="D6" s="20"/>
      <c r="E6" s="20"/>
      <c r="F6" s="20"/>
      <c r="G6" s="21"/>
      <c r="H6" s="19"/>
      <c r="I6" s="19"/>
      <c r="J6" s="19"/>
      <c r="K6" s="19"/>
      <c r="L6" s="19"/>
      <c r="M6" s="19"/>
    </row>
    <row r="7" spans="2:13" s="51" customFormat="1" ht="15" customHeight="1">
      <c r="B7" s="47" t="s">
        <v>45</v>
      </c>
      <c r="C7" s="48"/>
      <c r="D7" s="49"/>
      <c r="E7" s="49"/>
      <c r="F7" s="49"/>
      <c r="G7" s="50"/>
      <c r="H7" s="47"/>
      <c r="I7" s="47"/>
      <c r="J7" s="47"/>
      <c r="K7" s="47"/>
      <c r="L7" s="47"/>
      <c r="M7" s="47"/>
    </row>
    <row r="8" spans="2:13" s="51" customFormat="1" ht="15" customHeight="1">
      <c r="B8" s="52" t="s">
        <v>1</v>
      </c>
      <c r="C8" s="53">
        <v>168947</v>
      </c>
      <c r="D8" s="53">
        <v>271909</v>
      </c>
      <c r="E8" s="54">
        <v>406905</v>
      </c>
      <c r="F8" s="54">
        <v>944126</v>
      </c>
      <c r="G8" s="55">
        <v>811985</v>
      </c>
      <c r="H8" s="55">
        <v>2112385.6553400001</v>
      </c>
      <c r="I8" s="55">
        <v>1796587.11858</v>
      </c>
      <c r="J8" s="55">
        <v>1687023</v>
      </c>
      <c r="K8" s="55">
        <v>959079</v>
      </c>
      <c r="L8" s="55">
        <v>877255</v>
      </c>
      <c r="M8" s="55">
        <v>618570</v>
      </c>
    </row>
    <row r="9" spans="2:13" s="51" customFormat="1" ht="15" customHeight="1">
      <c r="B9" s="52" t="s">
        <v>3</v>
      </c>
      <c r="C9" s="53">
        <v>604741</v>
      </c>
      <c r="D9" s="48">
        <v>807404</v>
      </c>
      <c r="E9" s="54">
        <v>804165</v>
      </c>
      <c r="F9" s="54">
        <v>964031</v>
      </c>
      <c r="G9" s="55">
        <v>995203.22796018026</v>
      </c>
      <c r="H9" s="55">
        <v>1305457.6274900704</v>
      </c>
      <c r="I9" s="55">
        <v>1277833.9334699539</v>
      </c>
      <c r="J9" s="55">
        <v>1462541.5939301015</v>
      </c>
      <c r="K9" s="55">
        <v>1544314</v>
      </c>
      <c r="L9" s="55">
        <v>1816264</v>
      </c>
      <c r="M9" s="55">
        <v>1872825</v>
      </c>
    </row>
    <row r="10" spans="2:13" s="51" customFormat="1" ht="15" customHeight="1">
      <c r="B10" s="52" t="s">
        <v>4</v>
      </c>
      <c r="C10" s="53">
        <v>1139878</v>
      </c>
      <c r="D10" s="53">
        <v>1422919</v>
      </c>
      <c r="E10" s="54">
        <v>1518243</v>
      </c>
      <c r="F10" s="54">
        <v>1587934</v>
      </c>
      <c r="G10" s="55">
        <v>2092272.6658699941</v>
      </c>
      <c r="H10" s="55">
        <v>2630279.2665999294</v>
      </c>
      <c r="I10" s="55">
        <v>2637474.4389200499</v>
      </c>
      <c r="J10" s="55">
        <v>2826493.0335398968</v>
      </c>
      <c r="K10" s="55">
        <v>3492306</v>
      </c>
      <c r="L10" s="55">
        <v>3498630</v>
      </c>
      <c r="M10" s="55">
        <v>3803451</v>
      </c>
    </row>
    <row r="11" spans="2:13" s="51" customFormat="1" ht="15" customHeight="1">
      <c r="B11" s="56" t="s">
        <v>6</v>
      </c>
      <c r="C11" s="53">
        <v>19658</v>
      </c>
      <c r="D11" s="53">
        <v>38239</v>
      </c>
      <c r="E11" s="54">
        <v>55392</v>
      </c>
      <c r="F11" s="54">
        <v>26293</v>
      </c>
      <c r="G11" s="55">
        <v>89935.836309999999</v>
      </c>
      <c r="H11" s="55">
        <v>104126.45236000001</v>
      </c>
      <c r="I11" s="55">
        <v>96079.427390000012</v>
      </c>
      <c r="J11" s="55">
        <v>87231.102400000003</v>
      </c>
      <c r="K11" s="55">
        <v>92043</v>
      </c>
      <c r="L11" s="55">
        <v>67338</v>
      </c>
      <c r="M11" s="55">
        <v>105261</v>
      </c>
    </row>
    <row r="12" spans="2:13" s="51" customFormat="1" ht="15" customHeight="1">
      <c r="B12" s="56" t="s">
        <v>165</v>
      </c>
      <c r="C12" s="53">
        <v>5863</v>
      </c>
      <c r="D12" s="53">
        <v>15290</v>
      </c>
      <c r="E12" s="53">
        <v>11772</v>
      </c>
      <c r="F12" s="57">
        <v>11679</v>
      </c>
      <c r="G12" s="55">
        <v>8636.8904200000034</v>
      </c>
      <c r="H12" s="55">
        <v>8757.6048599999995</v>
      </c>
      <c r="I12" s="55">
        <v>12175.46278</v>
      </c>
      <c r="J12" s="55">
        <v>46294</v>
      </c>
      <c r="K12" s="55">
        <v>118729</v>
      </c>
      <c r="L12" s="55">
        <v>12670</v>
      </c>
      <c r="M12" s="55">
        <v>29611</v>
      </c>
    </row>
    <row r="13" spans="2:13" ht="15" customHeight="1">
      <c r="B13" s="26" t="s">
        <v>48</v>
      </c>
      <c r="C13" s="27">
        <f>SUM(C8:C12)</f>
        <v>1939087</v>
      </c>
      <c r="D13" s="27">
        <f>SUM(D8:D12)</f>
        <v>2555761</v>
      </c>
      <c r="E13" s="27">
        <v>2796477</v>
      </c>
      <c r="F13" s="27">
        <v>3534063</v>
      </c>
      <c r="G13" s="27">
        <f>SUM(G8:G12)</f>
        <v>3998033.6205601748</v>
      </c>
      <c r="H13" s="27">
        <f>SUM(H8:H12)</f>
        <v>6161006.6066500004</v>
      </c>
      <c r="I13" s="27">
        <f>SUM(I8:I12)</f>
        <v>5820150.3811400039</v>
      </c>
      <c r="J13" s="27">
        <f>SUM(J8:J12)</f>
        <v>6109582.7298699981</v>
      </c>
      <c r="K13" s="27">
        <f>SUM(K8:K12)</f>
        <v>6206471</v>
      </c>
      <c r="L13" s="27">
        <v>6272157</v>
      </c>
      <c r="M13" s="27">
        <v>6429718</v>
      </c>
    </row>
    <row r="14" spans="2:13" ht="15" customHeight="1">
      <c r="B14" s="28"/>
      <c r="C14" s="23"/>
      <c r="D14" s="20"/>
      <c r="E14" s="22"/>
      <c r="F14" s="22"/>
      <c r="G14" s="22"/>
      <c r="H14" s="28"/>
      <c r="I14" s="28"/>
      <c r="J14" s="28"/>
      <c r="K14" s="28"/>
      <c r="L14" s="28"/>
      <c r="M14" s="28"/>
    </row>
    <row r="15" spans="2:13" s="51" customFormat="1" ht="15" customHeight="1">
      <c r="B15" s="58" t="s">
        <v>53</v>
      </c>
      <c r="C15" s="53"/>
      <c r="D15" s="59"/>
      <c r="E15" s="59"/>
      <c r="F15" s="59"/>
      <c r="G15" s="60"/>
      <c r="H15" s="58"/>
      <c r="I15" s="58"/>
      <c r="J15" s="58"/>
      <c r="K15" s="58"/>
      <c r="L15" s="58"/>
      <c r="M15" s="58"/>
    </row>
    <row r="16" spans="2:13" s="51" customFormat="1" ht="15" customHeight="1">
      <c r="B16" s="52" t="s">
        <v>11</v>
      </c>
      <c r="C16" s="48">
        <v>20820</v>
      </c>
      <c r="D16" s="53">
        <v>21183</v>
      </c>
      <c r="E16" s="54">
        <v>14608</v>
      </c>
      <c r="F16" s="54">
        <v>14603</v>
      </c>
      <c r="G16" s="55">
        <v>4931.0724099999998</v>
      </c>
      <c r="H16" s="55">
        <v>14965.107250000001</v>
      </c>
      <c r="I16" s="55">
        <v>1359.6196699999998</v>
      </c>
      <c r="J16" s="55">
        <v>1357.1942799999999</v>
      </c>
      <c r="K16" s="55">
        <v>1338</v>
      </c>
      <c r="L16" s="55">
        <v>3071</v>
      </c>
      <c r="M16" s="55">
        <v>2370</v>
      </c>
    </row>
    <row r="17" spans="2:13" s="51" customFormat="1" ht="15" customHeight="1">
      <c r="B17" s="52" t="s">
        <v>13</v>
      </c>
      <c r="C17" s="61">
        <v>5516</v>
      </c>
      <c r="D17" s="53">
        <v>68495</v>
      </c>
      <c r="E17" s="54">
        <v>70740</v>
      </c>
      <c r="F17" s="54">
        <v>48406</v>
      </c>
      <c r="G17" s="55">
        <v>46416.913110000038</v>
      </c>
      <c r="H17" s="55">
        <v>22165.794619999971</v>
      </c>
      <c r="I17" s="55">
        <v>8402.2568300000021</v>
      </c>
      <c r="J17" s="55">
        <v>19673.121109999993</v>
      </c>
      <c r="K17" s="55">
        <v>6767</v>
      </c>
      <c r="L17" s="55">
        <v>7321</v>
      </c>
      <c r="M17" s="55">
        <v>7285</v>
      </c>
    </row>
    <row r="18" spans="2:13" s="51" customFormat="1" ht="15" customHeight="1">
      <c r="B18" s="52" t="s">
        <v>6</v>
      </c>
      <c r="C18" s="59">
        <v>23261</v>
      </c>
      <c r="D18" s="53">
        <v>29751</v>
      </c>
      <c r="E18" s="54">
        <v>29529</v>
      </c>
      <c r="F18" s="54">
        <v>89579</v>
      </c>
      <c r="G18" s="55">
        <v>39974.063150000009</v>
      </c>
      <c r="H18" s="55">
        <v>57994.762340000001</v>
      </c>
      <c r="I18" s="55">
        <v>78592.84951</v>
      </c>
      <c r="J18" s="55">
        <v>95340.87715</v>
      </c>
      <c r="K18" s="55">
        <v>112499</v>
      </c>
      <c r="L18" s="55">
        <v>135289</v>
      </c>
      <c r="M18" s="55">
        <v>117179</v>
      </c>
    </row>
    <row r="19" spans="2:13" s="51" customFormat="1" ht="15" customHeight="1">
      <c r="B19" s="52" t="s">
        <v>41</v>
      </c>
      <c r="C19" s="59">
        <v>7259</v>
      </c>
      <c r="D19" s="53">
        <v>8946</v>
      </c>
      <c r="E19" s="54" t="s">
        <v>8</v>
      </c>
      <c r="F19" s="54" t="s">
        <v>8</v>
      </c>
      <c r="G19" s="55" t="s">
        <v>8</v>
      </c>
      <c r="H19" s="55" t="s">
        <v>8</v>
      </c>
      <c r="I19" s="62" t="s">
        <v>8</v>
      </c>
      <c r="J19" s="62" t="s">
        <v>8</v>
      </c>
      <c r="K19" s="62" t="s">
        <v>8</v>
      </c>
      <c r="L19" s="62" t="s">
        <v>8</v>
      </c>
      <c r="M19" s="62" t="s">
        <v>8</v>
      </c>
    </row>
    <row r="20" spans="2:13" s="51" customFormat="1" ht="15" customHeight="1">
      <c r="B20" s="52" t="s">
        <v>14</v>
      </c>
      <c r="C20" s="53">
        <v>13764</v>
      </c>
      <c r="D20" s="53">
        <v>8168</v>
      </c>
      <c r="E20" s="54">
        <v>904</v>
      </c>
      <c r="F20" s="54">
        <v>479</v>
      </c>
      <c r="G20" s="55">
        <v>912.77114000000017</v>
      </c>
      <c r="H20" s="55">
        <v>1618.6523099999999</v>
      </c>
      <c r="I20" s="55">
        <v>1528.27243</v>
      </c>
      <c r="J20" s="55">
        <v>1012.13588</v>
      </c>
      <c r="K20" s="55">
        <v>21513</v>
      </c>
      <c r="L20" s="55">
        <v>28868</v>
      </c>
      <c r="M20" s="55">
        <v>28421</v>
      </c>
    </row>
    <row r="21" spans="2:13" s="51" customFormat="1" ht="15" customHeight="1">
      <c r="B21" s="52" t="s">
        <v>15</v>
      </c>
      <c r="C21" s="53">
        <v>4011</v>
      </c>
      <c r="D21" s="53">
        <v>9993</v>
      </c>
      <c r="E21" s="54">
        <v>11912</v>
      </c>
      <c r="F21" s="54">
        <v>13300</v>
      </c>
      <c r="G21" s="55">
        <v>14947.113190000002</v>
      </c>
      <c r="H21" s="55">
        <v>14757.344870000001</v>
      </c>
      <c r="I21" s="55">
        <v>15148.746229999999</v>
      </c>
      <c r="J21" s="55">
        <v>15320.570279999998</v>
      </c>
      <c r="K21" s="55">
        <v>15900</v>
      </c>
      <c r="L21" s="55">
        <v>16340</v>
      </c>
      <c r="M21" s="55">
        <v>16480</v>
      </c>
    </row>
    <row r="22" spans="2:13" s="51" customFormat="1" ht="15" customHeight="1">
      <c r="B22" s="52" t="s">
        <v>17</v>
      </c>
      <c r="C22" s="57">
        <v>0</v>
      </c>
      <c r="D22" s="57">
        <v>0</v>
      </c>
      <c r="E22" s="54">
        <v>408048</v>
      </c>
      <c r="F22" s="54">
        <v>464426</v>
      </c>
      <c r="G22" s="55">
        <v>539476.82051999995</v>
      </c>
      <c r="H22" s="55">
        <v>597051.35882000008</v>
      </c>
      <c r="I22" s="55">
        <v>662079.67343999993</v>
      </c>
      <c r="J22" s="55">
        <v>703265.99246999994</v>
      </c>
      <c r="K22" s="55">
        <v>830842</v>
      </c>
      <c r="L22" s="55">
        <v>907504</v>
      </c>
      <c r="M22" s="55">
        <v>998229</v>
      </c>
    </row>
    <row r="23" spans="2:13" s="51" customFormat="1" ht="15" customHeight="1">
      <c r="B23" s="52" t="s">
        <v>142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5">
        <v>150</v>
      </c>
      <c r="L23" s="57">
        <v>0</v>
      </c>
      <c r="M23" s="57">
        <v>0</v>
      </c>
    </row>
    <row r="24" spans="2:13" s="51" customFormat="1" ht="15" customHeight="1">
      <c r="B24" s="52" t="s">
        <v>18</v>
      </c>
      <c r="C24" s="54">
        <v>450</v>
      </c>
      <c r="D24" s="54">
        <v>450</v>
      </c>
      <c r="E24" s="54">
        <v>450</v>
      </c>
      <c r="F24" s="54">
        <v>450</v>
      </c>
      <c r="G24" s="55">
        <v>450</v>
      </c>
      <c r="H24" s="55">
        <v>450</v>
      </c>
      <c r="I24" s="63">
        <v>3239.9999900000003</v>
      </c>
      <c r="J24" s="63">
        <v>3189.9999800000001</v>
      </c>
      <c r="K24" s="63">
        <v>2606</v>
      </c>
      <c r="L24" s="63">
        <v>2556</v>
      </c>
      <c r="M24" s="63">
        <v>2506</v>
      </c>
    </row>
    <row r="25" spans="2:13" s="51" customFormat="1" ht="15" customHeight="1">
      <c r="B25" s="52" t="s">
        <v>19</v>
      </c>
      <c r="C25" s="57">
        <v>663594</v>
      </c>
      <c r="D25" s="57">
        <v>732681</v>
      </c>
      <c r="E25" s="54">
        <v>860773</v>
      </c>
      <c r="F25" s="54">
        <v>965038</v>
      </c>
      <c r="G25" s="55">
        <v>1115377.81244</v>
      </c>
      <c r="H25" s="55">
        <v>1341446.8754799999</v>
      </c>
      <c r="I25" s="64">
        <v>1591003.5310000002</v>
      </c>
      <c r="J25" s="64">
        <v>1809858.6617099999</v>
      </c>
      <c r="K25" s="64">
        <v>2007877</v>
      </c>
      <c r="L25" s="64">
        <v>2581885</v>
      </c>
      <c r="M25" s="64">
        <v>2857882</v>
      </c>
    </row>
    <row r="26" spans="2:13">
      <c r="B26" s="26" t="s">
        <v>46</v>
      </c>
      <c r="C26" s="27">
        <f t="shared" ref="C26:K26" si="0">SUM(C16:C25)</f>
        <v>738675</v>
      </c>
      <c r="D26" s="27">
        <f t="shared" si="0"/>
        <v>879667</v>
      </c>
      <c r="E26" s="27">
        <f t="shared" si="0"/>
        <v>1396964</v>
      </c>
      <c r="F26" s="27">
        <f t="shared" si="0"/>
        <v>1596281</v>
      </c>
      <c r="G26" s="27">
        <f t="shared" si="0"/>
        <v>1762486.56596</v>
      </c>
      <c r="H26" s="27">
        <f t="shared" si="0"/>
        <v>2050449.8956900002</v>
      </c>
      <c r="I26" s="27">
        <f t="shared" si="0"/>
        <v>2361354.9491000003</v>
      </c>
      <c r="J26" s="27">
        <f t="shared" si="0"/>
        <v>2649018.5528599997</v>
      </c>
      <c r="K26" s="27">
        <f t="shared" si="0"/>
        <v>2999492</v>
      </c>
      <c r="L26" s="27">
        <v>3682834</v>
      </c>
      <c r="M26" s="27">
        <v>4030352</v>
      </c>
    </row>
    <row r="27" spans="2:13" ht="15" customHeight="1">
      <c r="B27" s="28"/>
      <c r="C27" s="23"/>
      <c r="D27" s="22"/>
      <c r="E27" s="22"/>
      <c r="F27" s="22"/>
      <c r="G27" s="22"/>
      <c r="H27" s="28"/>
      <c r="I27" s="28"/>
      <c r="J27" s="28"/>
      <c r="K27" s="28"/>
      <c r="L27" s="28"/>
      <c r="M27" s="28"/>
    </row>
    <row r="28" spans="2:13" ht="15" customHeight="1">
      <c r="B28" s="26" t="s">
        <v>47</v>
      </c>
      <c r="C28" s="31">
        <f>C26+C13</f>
        <v>2677762</v>
      </c>
      <c r="D28" s="31">
        <f>D26+D13</f>
        <v>3435428</v>
      </c>
      <c r="E28" s="32">
        <v>4193441</v>
      </c>
      <c r="F28" s="32">
        <v>5130344</v>
      </c>
      <c r="G28" s="32">
        <v>5760519.7755101742</v>
      </c>
      <c r="H28" s="32">
        <f>SUM(H13,H26)</f>
        <v>8211456.5023400001</v>
      </c>
      <c r="I28" s="32">
        <f>SUM(I13,I26)</f>
        <v>8181505.3302400038</v>
      </c>
      <c r="J28" s="32">
        <f>SUM(J13,J26)</f>
        <v>8758601.2827299982</v>
      </c>
      <c r="K28" s="32">
        <f>SUM(K13,K26)</f>
        <v>9205963</v>
      </c>
      <c r="L28" s="32">
        <v>9954991</v>
      </c>
      <c r="M28" s="32">
        <v>10460070</v>
      </c>
    </row>
    <row r="29" spans="2:13" ht="15" customHeight="1">
      <c r="B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2:13">
      <c r="D30" s="34"/>
      <c r="E30" s="35"/>
      <c r="F30" s="36"/>
    </row>
    <row r="31" spans="2:13">
      <c r="B31" s="243"/>
      <c r="C31" s="243"/>
      <c r="D31" s="243"/>
      <c r="E31" s="243"/>
      <c r="F31" s="243"/>
      <c r="G31" s="243"/>
      <c r="H31" s="243"/>
      <c r="I31" s="37"/>
      <c r="J31" s="37"/>
      <c r="K31" s="37"/>
      <c r="L31" s="37"/>
      <c r="M31" s="37"/>
    </row>
    <row r="32" spans="2:13">
      <c r="B32" s="16" t="s">
        <v>121</v>
      </c>
      <c r="C32" s="17" t="s">
        <v>133</v>
      </c>
      <c r="D32" s="17" t="s">
        <v>134</v>
      </c>
      <c r="E32" s="17" t="s">
        <v>135</v>
      </c>
      <c r="F32" s="17" t="s">
        <v>136</v>
      </c>
      <c r="G32" s="17" t="s">
        <v>137</v>
      </c>
      <c r="H32" s="17" t="s">
        <v>138</v>
      </c>
      <c r="I32" s="17" t="s">
        <v>119</v>
      </c>
      <c r="J32" s="17" t="s">
        <v>132</v>
      </c>
      <c r="K32" s="17" t="s">
        <v>140</v>
      </c>
      <c r="L32" s="17" t="str">
        <f>L5</f>
        <v>Dez.21</v>
      </c>
      <c r="M32" s="17" t="str">
        <f>M5</f>
        <v>Mar. 22</v>
      </c>
    </row>
    <row r="33" spans="2:13" s="51" customFormat="1">
      <c r="B33" s="47" t="s">
        <v>49</v>
      </c>
      <c r="D33" s="65"/>
      <c r="E33" s="65"/>
      <c r="F33" s="65"/>
    </row>
    <row r="34" spans="2:13" s="51" customFormat="1">
      <c r="B34" s="66" t="s">
        <v>2</v>
      </c>
      <c r="C34" s="61">
        <v>593487</v>
      </c>
      <c r="D34" s="48">
        <v>703372</v>
      </c>
      <c r="E34" s="54">
        <v>553543</v>
      </c>
      <c r="F34" s="54">
        <v>694082</v>
      </c>
      <c r="G34" s="54">
        <v>947405.58198999986</v>
      </c>
      <c r="H34" s="54">
        <v>944604.69960000005</v>
      </c>
      <c r="I34" s="67">
        <v>717979.88696000003</v>
      </c>
      <c r="J34" s="67">
        <v>1041789.9118099998</v>
      </c>
      <c r="K34" s="67">
        <v>1042603</v>
      </c>
      <c r="L34" s="67">
        <v>1056585</v>
      </c>
      <c r="M34" s="67">
        <v>1260097</v>
      </c>
    </row>
    <row r="35" spans="2:13" s="51" customFormat="1">
      <c r="B35" s="66" t="s">
        <v>166</v>
      </c>
      <c r="C35" s="61">
        <v>110151</v>
      </c>
      <c r="D35" s="48">
        <v>184467</v>
      </c>
      <c r="E35" s="54">
        <v>161359</v>
      </c>
      <c r="F35" s="54">
        <v>196125</v>
      </c>
      <c r="G35" s="54">
        <v>217190.52685999998</v>
      </c>
      <c r="H35" s="54">
        <v>32022.04594</v>
      </c>
      <c r="I35" s="67">
        <v>31899.197719999996</v>
      </c>
      <c r="J35" s="67">
        <v>33650.746999999996</v>
      </c>
      <c r="K35" s="67">
        <v>33490</v>
      </c>
      <c r="L35" s="67">
        <v>81740</v>
      </c>
      <c r="M35" s="67">
        <v>84957</v>
      </c>
    </row>
    <row r="36" spans="2:13" s="51" customFormat="1">
      <c r="B36" s="66" t="s">
        <v>5</v>
      </c>
      <c r="C36" s="61">
        <v>40490</v>
      </c>
      <c r="D36" s="48">
        <v>37264</v>
      </c>
      <c r="E36" s="54">
        <v>30503</v>
      </c>
      <c r="F36" s="54">
        <v>29884</v>
      </c>
      <c r="G36" s="54">
        <v>29570.341499999999</v>
      </c>
      <c r="H36" s="54">
        <v>29146.222309999997</v>
      </c>
      <c r="I36" s="67">
        <v>57810.777600000001</v>
      </c>
      <c r="J36" s="67">
        <v>55283.306420000001</v>
      </c>
      <c r="K36" s="67">
        <v>52874</v>
      </c>
      <c r="L36" s="67">
        <v>91092</v>
      </c>
      <c r="M36" s="67">
        <v>89056</v>
      </c>
    </row>
    <row r="37" spans="2:13" s="51" customFormat="1">
      <c r="B37" s="66" t="s">
        <v>7</v>
      </c>
      <c r="C37" s="61">
        <v>93306</v>
      </c>
      <c r="D37" s="48">
        <v>109707</v>
      </c>
      <c r="E37" s="54">
        <v>132106</v>
      </c>
      <c r="F37" s="54">
        <v>200715</v>
      </c>
      <c r="G37" s="54">
        <v>218954.38567000002</v>
      </c>
      <c r="H37" s="54">
        <v>178802.46017000001</v>
      </c>
      <c r="I37" s="67">
        <v>199758.04630000002</v>
      </c>
      <c r="J37" s="67">
        <v>237623.15961999999</v>
      </c>
      <c r="K37" s="67">
        <v>271913</v>
      </c>
      <c r="L37" s="67">
        <v>224680</v>
      </c>
      <c r="M37" s="67">
        <v>237809</v>
      </c>
    </row>
    <row r="38" spans="2:13" s="51" customFormat="1">
      <c r="B38" s="66" t="s">
        <v>21</v>
      </c>
      <c r="C38" s="61">
        <v>50350</v>
      </c>
      <c r="D38" s="48">
        <v>51491</v>
      </c>
      <c r="E38" s="54">
        <v>64362</v>
      </c>
      <c r="F38" s="54">
        <v>94707</v>
      </c>
      <c r="G38" s="54">
        <v>109545.53598000002</v>
      </c>
      <c r="H38" s="54">
        <v>96391.82058</v>
      </c>
      <c r="I38" s="67">
        <v>72394.715989999997</v>
      </c>
      <c r="J38" s="67">
        <v>74346.643419999993</v>
      </c>
      <c r="K38" s="67">
        <v>80566</v>
      </c>
      <c r="L38" s="67">
        <v>98616</v>
      </c>
      <c r="M38" s="67">
        <v>92553</v>
      </c>
    </row>
    <row r="39" spans="2:13" s="51" customFormat="1">
      <c r="B39" s="66" t="s">
        <v>9</v>
      </c>
      <c r="C39" s="61">
        <v>119</v>
      </c>
      <c r="D39" s="48">
        <v>636</v>
      </c>
      <c r="E39" s="54">
        <v>1269</v>
      </c>
      <c r="F39" s="54">
        <v>1406</v>
      </c>
      <c r="G39" s="54">
        <v>1412.62221</v>
      </c>
      <c r="H39" s="54">
        <v>6391.8166599999986</v>
      </c>
      <c r="I39" s="67">
        <v>9787.4159</v>
      </c>
      <c r="J39" s="67">
        <v>9888.0023000000019</v>
      </c>
      <c r="K39" s="67">
        <v>21443</v>
      </c>
      <c r="L39" s="67">
        <v>30002</v>
      </c>
      <c r="M39" s="67">
        <v>22891</v>
      </c>
    </row>
    <row r="40" spans="2:13" s="51" customFormat="1">
      <c r="B40" s="66" t="s">
        <v>10</v>
      </c>
      <c r="C40" s="68">
        <v>0</v>
      </c>
      <c r="D40" s="54">
        <v>0</v>
      </c>
      <c r="E40" s="54">
        <v>69083</v>
      </c>
      <c r="F40" s="54">
        <v>78374</v>
      </c>
      <c r="G40" s="54">
        <v>66417.312730000005</v>
      </c>
      <c r="H40" s="54">
        <v>67184.083740000002</v>
      </c>
      <c r="I40" s="67">
        <v>71365.508530000006</v>
      </c>
      <c r="J40" s="67">
        <v>68692.764460000006</v>
      </c>
      <c r="K40" s="67">
        <v>54577</v>
      </c>
      <c r="L40" s="67">
        <v>61137</v>
      </c>
      <c r="M40" s="67">
        <v>70026</v>
      </c>
    </row>
    <row r="41" spans="2:13" s="51" customFormat="1">
      <c r="B41" s="56" t="s">
        <v>16</v>
      </c>
      <c r="C41" s="61">
        <v>14712</v>
      </c>
      <c r="D41" s="48">
        <v>23669</v>
      </c>
      <c r="E41" s="48">
        <v>17719</v>
      </c>
      <c r="F41" s="54">
        <v>54547</v>
      </c>
      <c r="G41" s="54">
        <v>2908.3406199999999</v>
      </c>
      <c r="H41" s="54">
        <v>6787.0716000000002</v>
      </c>
      <c r="I41" s="67">
        <v>11903.76382</v>
      </c>
      <c r="J41" s="67">
        <v>11025.094879999999</v>
      </c>
      <c r="K41" s="67">
        <v>10107</v>
      </c>
      <c r="L41" s="67">
        <v>6485</v>
      </c>
      <c r="M41" s="67">
        <v>10036</v>
      </c>
    </row>
    <row r="42" spans="2:13">
      <c r="B42" s="26" t="s">
        <v>50</v>
      </c>
      <c r="C42" s="38">
        <v>902615</v>
      </c>
      <c r="D42" s="39">
        <v>1110606</v>
      </c>
      <c r="E42" s="39">
        <v>1029944</v>
      </c>
      <c r="F42" s="39">
        <v>1349840</v>
      </c>
      <c r="G42" s="39">
        <f>SUM(G34:G41)</f>
        <v>1593404.64756</v>
      </c>
      <c r="H42" s="39">
        <f>SUM(H34:H41)</f>
        <v>1361330.2205999999</v>
      </c>
      <c r="I42" s="39">
        <f>SUM(I34:I41)</f>
        <v>1172899.3128200001</v>
      </c>
      <c r="J42" s="39">
        <f>SUM(J34:J41)</f>
        <v>1532299.6299100001</v>
      </c>
      <c r="K42" s="39">
        <f>SUM(K34:K41)</f>
        <v>1567573</v>
      </c>
      <c r="L42" s="39">
        <v>1650337</v>
      </c>
      <c r="M42" s="39">
        <v>1867425</v>
      </c>
    </row>
    <row r="43" spans="2:13">
      <c r="B43" s="25"/>
      <c r="C43" s="30"/>
      <c r="D43" s="24"/>
      <c r="E43" s="24"/>
      <c r="F43" s="24"/>
      <c r="G43" s="21"/>
      <c r="H43" s="21"/>
      <c r="I43" s="21"/>
      <c r="J43" s="21"/>
      <c r="K43" s="21"/>
      <c r="L43" s="21"/>
      <c r="M43" s="21"/>
    </row>
    <row r="44" spans="2:13" s="51" customFormat="1">
      <c r="B44" s="47" t="s">
        <v>51</v>
      </c>
      <c r="C44" s="61"/>
      <c r="D44" s="69"/>
      <c r="E44" s="69"/>
      <c r="F44" s="48"/>
      <c r="G44" s="50"/>
      <c r="H44" s="50"/>
      <c r="I44" s="50"/>
      <c r="J44" s="50"/>
      <c r="K44" s="50"/>
      <c r="L44" s="50"/>
      <c r="M44" s="50"/>
    </row>
    <row r="45" spans="2:13" s="51" customFormat="1">
      <c r="B45" s="66" t="s">
        <v>12</v>
      </c>
      <c r="C45" s="70">
        <v>252616</v>
      </c>
      <c r="D45" s="71">
        <v>279979</v>
      </c>
      <c r="E45" s="54">
        <v>242982</v>
      </c>
      <c r="F45" s="54">
        <v>516638</v>
      </c>
      <c r="G45" s="54">
        <v>607454.2999499999</v>
      </c>
      <c r="H45" s="54">
        <v>89295.875170000014</v>
      </c>
      <c r="I45" s="67">
        <v>82952.21014000001</v>
      </c>
      <c r="J45" s="67">
        <v>74706.538670000009</v>
      </c>
      <c r="K45" s="67">
        <v>68044</v>
      </c>
      <c r="L45" s="67">
        <v>548352</v>
      </c>
      <c r="M45" s="67">
        <v>577161</v>
      </c>
    </row>
    <row r="46" spans="2:13" s="51" customFormat="1">
      <c r="B46" s="66" t="s">
        <v>5</v>
      </c>
      <c r="C46" s="61">
        <v>201149</v>
      </c>
      <c r="D46" s="71">
        <v>293723</v>
      </c>
      <c r="E46" s="54">
        <v>473606</v>
      </c>
      <c r="F46" s="54">
        <v>458906</v>
      </c>
      <c r="G46" s="54">
        <v>451684.44928999996</v>
      </c>
      <c r="H46" s="54">
        <v>442030.57770000002</v>
      </c>
      <c r="I46" s="67">
        <v>399858.52944000001</v>
      </c>
      <c r="J46" s="67">
        <v>388469.64055999997</v>
      </c>
      <c r="K46" s="67">
        <v>377081</v>
      </c>
      <c r="L46" s="67">
        <v>321185</v>
      </c>
      <c r="M46" s="67">
        <v>294870</v>
      </c>
    </row>
    <row r="47" spans="2:13" s="51" customFormat="1">
      <c r="B47" s="66" t="s">
        <v>9</v>
      </c>
      <c r="C47" s="61">
        <v>2786</v>
      </c>
      <c r="D47" s="48">
        <v>6525</v>
      </c>
      <c r="E47" s="54">
        <v>4614</v>
      </c>
      <c r="F47" s="54">
        <v>4517</v>
      </c>
      <c r="G47" s="54">
        <v>4772.408879999999</v>
      </c>
      <c r="H47" s="54">
        <v>23353.28314</v>
      </c>
      <c r="I47" s="67">
        <v>35156.915079999999</v>
      </c>
      <c r="J47" s="67">
        <v>33312.897909999992</v>
      </c>
      <c r="K47" s="67">
        <v>76916</v>
      </c>
      <c r="L47" s="67">
        <v>32534</v>
      </c>
      <c r="M47" s="67">
        <v>24705</v>
      </c>
    </row>
    <row r="48" spans="2:13" s="51" customFormat="1">
      <c r="B48" s="56" t="s">
        <v>22</v>
      </c>
      <c r="C48" s="61">
        <v>2922</v>
      </c>
      <c r="D48" s="48">
        <v>2922</v>
      </c>
      <c r="E48" s="54">
        <v>15088</v>
      </c>
      <c r="F48" s="54">
        <v>15155</v>
      </c>
      <c r="G48" s="54">
        <v>16222.659730000001</v>
      </c>
      <c r="H48" s="54">
        <v>17208.04695</v>
      </c>
      <c r="I48" s="67">
        <v>15569.174149999999</v>
      </c>
      <c r="J48" s="67">
        <v>14750.47135</v>
      </c>
      <c r="K48" s="67">
        <v>14286</v>
      </c>
      <c r="L48" s="67">
        <v>15187</v>
      </c>
      <c r="M48" s="67">
        <v>15645</v>
      </c>
    </row>
    <row r="49" spans="2:13" s="51" customFormat="1">
      <c r="B49" s="56" t="s">
        <v>10</v>
      </c>
      <c r="C49" s="61" t="s">
        <v>8</v>
      </c>
      <c r="D49" s="54">
        <v>0</v>
      </c>
      <c r="E49" s="54">
        <v>337287</v>
      </c>
      <c r="F49" s="54">
        <v>382650</v>
      </c>
      <c r="G49" s="54">
        <v>468673.65356000001</v>
      </c>
      <c r="H49" s="54">
        <v>523288.11950000003</v>
      </c>
      <c r="I49" s="67">
        <v>590831.99563999998</v>
      </c>
      <c r="J49" s="67">
        <v>634573.22806000011</v>
      </c>
      <c r="K49" s="67">
        <v>813529</v>
      </c>
      <c r="L49" s="67">
        <v>890536</v>
      </c>
      <c r="M49" s="67">
        <v>979426</v>
      </c>
    </row>
    <row r="50" spans="2:13" s="51" customFormat="1">
      <c r="B50" s="56" t="s">
        <v>16</v>
      </c>
      <c r="C50" s="61">
        <v>1442</v>
      </c>
      <c r="D50" s="54" t="s">
        <v>8</v>
      </c>
      <c r="E50" s="54" t="s">
        <v>8</v>
      </c>
      <c r="F50" s="54" t="s">
        <v>8</v>
      </c>
      <c r="G50" s="54" t="s">
        <v>8</v>
      </c>
      <c r="H50" s="54" t="s">
        <v>8</v>
      </c>
      <c r="I50" s="54" t="s">
        <v>8</v>
      </c>
      <c r="J50" s="62" t="s">
        <v>8</v>
      </c>
      <c r="K50" s="62" t="s">
        <v>8</v>
      </c>
      <c r="L50" s="62" t="s">
        <v>8</v>
      </c>
      <c r="M50" s="62">
        <v>0</v>
      </c>
    </row>
    <row r="51" spans="2:13" s="51" customFormat="1">
      <c r="B51" s="66" t="s">
        <v>13</v>
      </c>
      <c r="C51" s="61">
        <v>36212</v>
      </c>
      <c r="D51" s="48">
        <v>92108</v>
      </c>
      <c r="E51" s="48">
        <v>97980</v>
      </c>
      <c r="F51" s="57">
        <v>86479</v>
      </c>
      <c r="G51" s="57">
        <v>66502.949830000289</v>
      </c>
      <c r="H51" s="57">
        <v>34665.278129999992</v>
      </c>
      <c r="I51" s="67">
        <v>19976.702049999731</v>
      </c>
      <c r="J51" s="54">
        <v>25664.226959999185</v>
      </c>
      <c r="K51" s="54">
        <v>20285</v>
      </c>
      <c r="L51" s="54">
        <v>20279</v>
      </c>
      <c r="M51" s="54">
        <v>25043</v>
      </c>
    </row>
    <row r="52" spans="2:13">
      <c r="B52" s="26" t="s">
        <v>54</v>
      </c>
      <c r="C52" s="38">
        <v>497127</v>
      </c>
      <c r="D52" s="32">
        <v>675257</v>
      </c>
      <c r="E52" s="32">
        <v>1171557</v>
      </c>
      <c r="F52" s="32">
        <v>1464345</v>
      </c>
      <c r="G52" s="32">
        <f>SUM(G45:G51)</f>
        <v>1615310.4212400001</v>
      </c>
      <c r="H52" s="32">
        <f>SUM(H45:H51)</f>
        <v>1129841.18059</v>
      </c>
      <c r="I52" s="32">
        <f>SUM(I45:I51)</f>
        <v>1144345.5264999999</v>
      </c>
      <c r="J52" s="32">
        <f>SUM(J45:J51)</f>
        <v>1171477.0035099993</v>
      </c>
      <c r="K52" s="32">
        <f>SUM(K45:K51)</f>
        <v>1370141</v>
      </c>
      <c r="L52" s="32">
        <v>1828073</v>
      </c>
      <c r="M52" s="32">
        <v>1916850</v>
      </c>
    </row>
    <row r="53" spans="2:13">
      <c r="B53" s="28"/>
      <c r="C53" s="30"/>
      <c r="D53" s="40"/>
      <c r="E53" s="22"/>
      <c r="F53" s="22"/>
      <c r="G53" s="22"/>
      <c r="H53" s="22"/>
      <c r="I53" s="22"/>
      <c r="J53" s="22"/>
      <c r="K53" s="22"/>
      <c r="L53" s="22"/>
      <c r="M53" s="22"/>
    </row>
    <row r="54" spans="2:13" s="51" customFormat="1">
      <c r="B54" s="47" t="s">
        <v>23</v>
      </c>
      <c r="C54" s="61"/>
      <c r="D54" s="69"/>
      <c r="E54" s="69"/>
      <c r="F54" s="49"/>
      <c r="G54" s="50"/>
      <c r="H54" s="50"/>
      <c r="I54" s="50"/>
      <c r="J54" s="50"/>
      <c r="K54" s="50"/>
      <c r="L54" s="50"/>
      <c r="M54" s="50"/>
    </row>
    <row r="55" spans="2:13" s="51" customFormat="1">
      <c r="B55" s="66" t="s">
        <v>20</v>
      </c>
      <c r="C55" s="61">
        <v>1051808</v>
      </c>
      <c r="D55" s="48">
        <v>1064228</v>
      </c>
      <c r="E55" s="54">
        <v>1144169</v>
      </c>
      <c r="F55" s="54">
        <v>1863829</v>
      </c>
      <c r="G55" s="54">
        <v>1863829.09978</v>
      </c>
      <c r="H55" s="67">
        <v>4780929.42447</v>
      </c>
      <c r="I55" s="67">
        <v>4780929.42447</v>
      </c>
      <c r="J55" s="67">
        <v>4780929.42447</v>
      </c>
      <c r="K55" s="67">
        <v>4780929</v>
      </c>
      <c r="L55" s="67">
        <v>4780929</v>
      </c>
      <c r="M55" s="67">
        <v>4780929</v>
      </c>
    </row>
    <row r="56" spans="2:13" s="51" customFormat="1">
      <c r="B56" s="56" t="s">
        <v>42</v>
      </c>
      <c r="C56" s="61">
        <v>164036</v>
      </c>
      <c r="D56" s="48">
        <v>444263</v>
      </c>
      <c r="E56" s="54">
        <v>790291</v>
      </c>
      <c r="F56" s="54" t="s">
        <v>8</v>
      </c>
      <c r="G56" s="54">
        <v>947</v>
      </c>
      <c r="H56" s="67">
        <v>704938.97271449992</v>
      </c>
      <c r="I56" s="67">
        <v>925924</v>
      </c>
      <c r="J56" s="67">
        <v>1104151</v>
      </c>
      <c r="K56" s="67">
        <v>44217</v>
      </c>
      <c r="L56" s="67">
        <v>1499139</v>
      </c>
      <c r="M56" s="67">
        <v>1686021</v>
      </c>
    </row>
    <row r="57" spans="2:13" s="51" customFormat="1" ht="25.5">
      <c r="B57" s="72" t="s">
        <v>24</v>
      </c>
      <c r="C57" s="61">
        <v>13520</v>
      </c>
      <c r="D57" s="48">
        <v>76151</v>
      </c>
      <c r="E57" s="54">
        <v>11900</v>
      </c>
      <c r="F57" s="54">
        <v>44217</v>
      </c>
      <c r="G57" s="54">
        <v>44217</v>
      </c>
      <c r="H57" s="67">
        <v>44217.031450000002</v>
      </c>
      <c r="I57" s="67">
        <v>44217.031450000002</v>
      </c>
      <c r="J57" s="67">
        <v>44217.031450000002</v>
      </c>
      <c r="K57" s="67">
        <v>68608</v>
      </c>
      <c r="L57" s="67">
        <v>44217</v>
      </c>
      <c r="M57" s="67">
        <v>44217</v>
      </c>
    </row>
    <row r="58" spans="2:13" s="51" customFormat="1">
      <c r="B58" s="56" t="s">
        <v>25</v>
      </c>
      <c r="C58" s="61">
        <v>9641</v>
      </c>
      <c r="D58" s="48">
        <v>25908</v>
      </c>
      <c r="E58" s="54">
        <v>44195</v>
      </c>
      <c r="F58" s="54">
        <v>46688</v>
      </c>
      <c r="G58" s="54">
        <v>46688</v>
      </c>
      <c r="H58" s="67">
        <v>37102.051195499997</v>
      </c>
      <c r="I58" s="67">
        <v>48733</v>
      </c>
      <c r="J58" s="67">
        <v>58113.145529000001</v>
      </c>
      <c r="K58" s="73">
        <v>1303567</v>
      </c>
      <c r="L58" s="73">
        <v>78902</v>
      </c>
      <c r="M58" s="73">
        <v>88738</v>
      </c>
    </row>
    <row r="59" spans="2:13" s="51" customFormat="1">
      <c r="B59" s="56" t="s">
        <v>26</v>
      </c>
      <c r="C59" s="70">
        <v>39015</v>
      </c>
      <c r="D59" s="53">
        <v>39015</v>
      </c>
      <c r="E59" s="53">
        <v>1385</v>
      </c>
      <c r="F59" s="54">
        <v>298122</v>
      </c>
      <c r="G59" s="54">
        <v>532571</v>
      </c>
      <c r="H59" s="54">
        <v>77067.729650000008</v>
      </c>
      <c r="I59" s="54" t="s">
        <v>8</v>
      </c>
      <c r="J59" s="54" t="s">
        <v>8</v>
      </c>
      <c r="K59" s="54" t="s">
        <v>8</v>
      </c>
      <c r="L59" s="54">
        <v>0</v>
      </c>
      <c r="M59" s="54">
        <v>0</v>
      </c>
    </row>
    <row r="60" spans="2:13">
      <c r="B60" s="42"/>
      <c r="C60" s="41"/>
      <c r="D60" s="23"/>
      <c r="E60" s="40"/>
      <c r="F60" s="40"/>
      <c r="G60" s="43"/>
      <c r="H60" s="43"/>
      <c r="I60" s="43"/>
      <c r="J60" s="43"/>
      <c r="K60" s="43"/>
      <c r="L60" s="43"/>
      <c r="M60" s="43"/>
    </row>
    <row r="61" spans="2:13" ht="38.25">
      <c r="B61" s="44" t="s">
        <v>124</v>
      </c>
      <c r="C61" s="38">
        <v>1278020</v>
      </c>
      <c r="D61" s="32">
        <v>1649565</v>
      </c>
      <c r="E61" s="32">
        <v>1991940</v>
      </c>
      <c r="F61" s="32">
        <v>2252856</v>
      </c>
      <c r="G61" s="32">
        <f>SUM(G55:G59)</f>
        <v>2488252.0997799998</v>
      </c>
      <c r="H61" s="32">
        <f>SUM(H55:H59)</f>
        <v>5644255.2094799997</v>
      </c>
      <c r="I61" s="32">
        <v>5799803</v>
      </c>
      <c r="J61" s="32">
        <f>SUM(J55:J59)</f>
        <v>5987410.6014489997</v>
      </c>
      <c r="K61" s="32">
        <f>SUM(K55:K59)</f>
        <v>6197321</v>
      </c>
      <c r="L61" s="32">
        <v>6403187</v>
      </c>
      <c r="M61" s="32">
        <v>6599905</v>
      </c>
    </row>
    <row r="62" spans="2:13">
      <c r="B62" s="42"/>
      <c r="C62" s="41"/>
      <c r="D62" s="40"/>
      <c r="E62" s="29"/>
      <c r="F62" s="29"/>
      <c r="G62" s="43"/>
      <c r="H62" s="43"/>
      <c r="I62" s="43"/>
      <c r="J62" s="43"/>
      <c r="K62" s="43"/>
      <c r="L62" s="43"/>
      <c r="M62" s="43"/>
    </row>
    <row r="63" spans="2:13" s="51" customFormat="1" ht="38.25">
      <c r="B63" s="72" t="s">
        <v>125</v>
      </c>
      <c r="C63" s="74">
        <v>0</v>
      </c>
      <c r="D63" s="75">
        <v>0</v>
      </c>
      <c r="E63" s="76">
        <v>0</v>
      </c>
      <c r="F63" s="77">
        <v>63302.648000000045</v>
      </c>
      <c r="G63" s="77">
        <v>63553</v>
      </c>
      <c r="H63" s="77">
        <v>76029</v>
      </c>
      <c r="I63" s="77">
        <v>64457</v>
      </c>
      <c r="J63" s="77">
        <v>67417</v>
      </c>
      <c r="K63" s="77">
        <v>70928</v>
      </c>
      <c r="L63" s="77">
        <v>73394</v>
      </c>
      <c r="M63" s="77">
        <v>75890</v>
      </c>
    </row>
    <row r="64" spans="2:13">
      <c r="B64" s="45" t="s">
        <v>27</v>
      </c>
      <c r="C64" s="31">
        <f t="shared" ref="C64:G64" si="1">SUM(C61,C63)</f>
        <v>1278020</v>
      </c>
      <c r="D64" s="31">
        <f t="shared" si="1"/>
        <v>1649565</v>
      </c>
      <c r="E64" s="31">
        <f t="shared" si="1"/>
        <v>1991940</v>
      </c>
      <c r="F64" s="31">
        <f t="shared" si="1"/>
        <v>2316158.648</v>
      </c>
      <c r="G64" s="31">
        <f t="shared" si="1"/>
        <v>2551805.0997799998</v>
      </c>
      <c r="H64" s="31">
        <f>SUM(H61,H63)</f>
        <v>5720284.2094799997</v>
      </c>
      <c r="I64" s="31">
        <f>SUM(I61,I63)</f>
        <v>5864260</v>
      </c>
      <c r="J64" s="31">
        <f>SUM(J61,J63)</f>
        <v>6054827.6014489997</v>
      </c>
      <c r="K64" s="31">
        <f>SUM(K61,K63)</f>
        <v>6268249</v>
      </c>
      <c r="L64" s="31">
        <v>6476581</v>
      </c>
      <c r="M64" s="31">
        <v>6675795.224369999</v>
      </c>
    </row>
    <row r="65" spans="2:13">
      <c r="B65" s="28"/>
      <c r="C65" s="22"/>
      <c r="D65" s="34"/>
      <c r="E65" s="29"/>
      <c r="F65" s="29"/>
      <c r="G65" s="22"/>
      <c r="H65" s="22"/>
      <c r="I65" s="22"/>
      <c r="J65" s="22"/>
      <c r="K65" s="22"/>
      <c r="L65" s="22"/>
      <c r="M65" s="22"/>
    </row>
    <row r="66" spans="2:13" ht="25.5">
      <c r="B66" s="46" t="s">
        <v>52</v>
      </c>
      <c r="C66" s="32">
        <f t="shared" ref="C66:K66" si="2">C42+C52+C61+C63</f>
        <v>2677762</v>
      </c>
      <c r="D66" s="32">
        <f t="shared" si="2"/>
        <v>3435428</v>
      </c>
      <c r="E66" s="32">
        <f t="shared" si="2"/>
        <v>4193441</v>
      </c>
      <c r="F66" s="32">
        <f t="shared" si="2"/>
        <v>5130343.648</v>
      </c>
      <c r="G66" s="32">
        <f t="shared" si="2"/>
        <v>5760520.1685799994</v>
      </c>
      <c r="H66" s="32">
        <f t="shared" si="2"/>
        <v>8211455.6106699994</v>
      </c>
      <c r="I66" s="32">
        <f t="shared" si="2"/>
        <v>8181504.8393200003</v>
      </c>
      <c r="J66" s="32">
        <f t="shared" si="2"/>
        <v>8758604.2348689996</v>
      </c>
      <c r="K66" s="32">
        <f t="shared" si="2"/>
        <v>9205963</v>
      </c>
      <c r="L66" s="32">
        <v>9954991</v>
      </c>
      <c r="M66" s="32">
        <v>10460070</v>
      </c>
    </row>
  </sheetData>
  <mergeCells count="2">
    <mergeCell ref="B2:H2"/>
    <mergeCell ref="B31:H31"/>
  </mergeCells>
  <printOptions horizontalCentered="1" verticalCentered="1"/>
  <pageMargins left="0.78740157480314965" right="0.78740157480314965" top="0.78740157480314965" bottom="0.78740157480314965" header="0.39370078740157483" footer="0.39370078740157483"/>
  <pageSetup paperSize="9" scale="44" firstPageNumber="10" orientation="portrait" useFirstPageNumber="1" r:id="rId1"/>
  <headerFooter scaleWithDoc="0" alignWithMargins="0">
    <oddFooter>&amp;R&amp;"Arial,Negrito"&amp;6&amp;P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T48"/>
  <sheetViews>
    <sheetView showGridLines="0" view="pageBreakPreview" zoomScaleNormal="80" zoomScaleSheetLayoutView="100" workbookViewId="0">
      <pane xSplit="2" topLeftCell="C1" activePane="topRight" state="frozen"/>
      <selection pane="topRight"/>
    </sheetView>
  </sheetViews>
  <sheetFormatPr defaultColWidth="9.140625" defaultRowHeight="12" outlineLevelCol="1"/>
  <cols>
    <col min="1" max="1" width="1.85546875" style="79" customWidth="1"/>
    <col min="2" max="2" width="55.28515625" style="79" bestFit="1" customWidth="1"/>
    <col min="3" max="4" width="12.5703125" style="79" bestFit="1" customWidth="1"/>
    <col min="5" max="5" width="13.140625" style="79" hidden="1" customWidth="1" outlineLevel="1"/>
    <col min="6" max="6" width="12.140625" style="79" hidden="1" customWidth="1" outlineLevel="1"/>
    <col min="7" max="7" width="13" style="79" hidden="1" customWidth="1" outlineLevel="1"/>
    <col min="8" max="8" width="12.42578125" style="79" bestFit="1" customWidth="1" collapsed="1"/>
    <col min="9" max="12" width="12.140625" style="79" hidden="1" customWidth="1" outlineLevel="1"/>
    <col min="13" max="13" width="14.28515625" style="79" bestFit="1" customWidth="1" collapsed="1"/>
    <col min="14" max="15" width="13.85546875" style="79" bestFit="1" customWidth="1"/>
    <col min="16" max="16" width="14" style="79" bestFit="1" customWidth="1"/>
    <col min="17" max="17" width="13.85546875" style="79" bestFit="1" customWidth="1"/>
    <col min="18" max="18" width="14.5703125" style="79" bestFit="1" customWidth="1"/>
    <col min="19" max="19" width="13.5703125" style="79" bestFit="1" customWidth="1"/>
    <col min="20" max="20" width="13.42578125" style="79" bestFit="1" customWidth="1"/>
    <col min="21" max="16384" width="9.140625" style="79"/>
  </cols>
  <sheetData>
    <row r="2" spans="2:20" s="6" customFormat="1" ht="19.5" customHeight="1"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5"/>
      <c r="P2" s="5"/>
      <c r="Q2" s="5"/>
    </row>
    <row r="3" spans="2:20" s="6" customFormat="1" ht="15" customHeight="1"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5"/>
      <c r="P3" s="5"/>
      <c r="Q3" s="5"/>
    </row>
    <row r="4" spans="2:20" ht="15" customHeight="1">
      <c r="B4" s="78"/>
      <c r="M4" s="78"/>
      <c r="N4" s="78"/>
      <c r="O4" s="78"/>
      <c r="P4" s="78"/>
      <c r="Q4" s="78"/>
    </row>
    <row r="5" spans="2:20" ht="15" customHeight="1">
      <c r="B5" s="7" t="s">
        <v>126</v>
      </c>
      <c r="C5" s="80">
        <v>2017</v>
      </c>
      <c r="D5" s="80">
        <v>2018</v>
      </c>
      <c r="E5" s="81" t="s">
        <v>127</v>
      </c>
      <c r="F5" s="81" t="s">
        <v>70</v>
      </c>
      <c r="G5" s="81" t="s">
        <v>71</v>
      </c>
      <c r="H5" s="80">
        <v>2019</v>
      </c>
      <c r="I5" s="81" t="s">
        <v>60</v>
      </c>
      <c r="J5" s="81" t="s">
        <v>61</v>
      </c>
      <c r="K5" s="81" t="s">
        <v>62</v>
      </c>
      <c r="L5" s="81" t="s">
        <v>63</v>
      </c>
      <c r="M5" s="80">
        <v>2020</v>
      </c>
      <c r="N5" s="81" t="s">
        <v>118</v>
      </c>
      <c r="O5" s="81" t="s">
        <v>123</v>
      </c>
      <c r="P5" s="81" t="s">
        <v>130</v>
      </c>
      <c r="Q5" s="81" t="s">
        <v>141</v>
      </c>
      <c r="R5" s="81" t="s">
        <v>145</v>
      </c>
      <c r="S5" s="80">
        <v>2021</v>
      </c>
      <c r="T5" s="81" t="s">
        <v>162</v>
      </c>
    </row>
    <row r="6" spans="2:20" s="109" customFormat="1">
      <c r="B6" s="105" t="s">
        <v>116</v>
      </c>
      <c r="C6" s="106">
        <v>5802990</v>
      </c>
      <c r="D6" s="107">
        <v>6915381</v>
      </c>
      <c r="E6" s="107">
        <v>3980487</v>
      </c>
      <c r="F6" s="107">
        <v>2353255.1363299992</v>
      </c>
      <c r="G6" s="107">
        <v>2372505.5459999987</v>
      </c>
      <c r="H6" s="107">
        <v>8706248</v>
      </c>
      <c r="I6" s="108">
        <v>2409284.4245699998</v>
      </c>
      <c r="J6" s="107">
        <v>2889003.3484300002</v>
      </c>
      <c r="K6" s="107">
        <v>3463454.227</v>
      </c>
      <c r="L6" s="107">
        <v>3635295.9097899999</v>
      </c>
      <c r="M6" s="107">
        <v>12397038.068730004</v>
      </c>
      <c r="N6" s="107">
        <v>12397038.068730004</v>
      </c>
      <c r="O6" s="107">
        <v>3362273.0934219989</v>
      </c>
      <c r="P6" s="107">
        <v>3724341.6850194074</v>
      </c>
      <c r="Q6" s="107">
        <v>4349125</v>
      </c>
      <c r="R6" s="107">
        <v>4441117.2215585932</v>
      </c>
      <c r="S6" s="107">
        <v>15876857</v>
      </c>
      <c r="T6" s="107">
        <v>4578779.5362334196</v>
      </c>
    </row>
    <row r="7" spans="2:20" s="109" customFormat="1" ht="15" customHeight="1">
      <c r="B7" s="110" t="s">
        <v>28</v>
      </c>
      <c r="C7" s="111">
        <v>-4256305.3678714409</v>
      </c>
      <c r="D7" s="111">
        <v>-5072216</v>
      </c>
      <c r="E7" s="112">
        <v>-2946774</v>
      </c>
      <c r="F7" s="111">
        <v>-1729167.7183500007</v>
      </c>
      <c r="G7" s="112">
        <v>-1887849.7166964896</v>
      </c>
      <c r="H7" s="112">
        <v>-6563791</v>
      </c>
      <c r="I7" s="112">
        <v>-1805748</v>
      </c>
      <c r="J7" s="112">
        <v>-2195072</v>
      </c>
      <c r="K7" s="112">
        <v>-2625787</v>
      </c>
      <c r="L7" s="112">
        <v>-2781019.9070299994</v>
      </c>
      <c r="M7" s="112">
        <v>-9407627.4169100095</v>
      </c>
      <c r="N7" s="112">
        <v>-9407627.4169100095</v>
      </c>
      <c r="O7" s="112">
        <v>-2560194.0667819991</v>
      </c>
      <c r="P7" s="112">
        <v>-2861692.3446694054</v>
      </c>
      <c r="Q7" s="112">
        <v>-3311219</v>
      </c>
      <c r="R7" s="112">
        <v>-3441309.5885485951</v>
      </c>
      <c r="S7" s="112">
        <v>-12174415</v>
      </c>
      <c r="T7" s="112">
        <v>-3556468.5478334194</v>
      </c>
    </row>
    <row r="8" spans="2:20" s="109" customFormat="1" ht="15" customHeight="1">
      <c r="B8" s="110"/>
      <c r="C8" s="112" t="s">
        <v>29</v>
      </c>
      <c r="D8" s="112" t="s">
        <v>29</v>
      </c>
      <c r="E8" s="112" t="s">
        <v>29</v>
      </c>
      <c r="F8" s="113"/>
      <c r="G8" s="113"/>
      <c r="H8" s="112" t="s">
        <v>29</v>
      </c>
      <c r="I8" s="112"/>
      <c r="J8" s="112"/>
      <c r="K8" s="112"/>
      <c r="L8" s="112"/>
      <c r="M8" s="113"/>
      <c r="N8" s="113"/>
      <c r="O8" s="113"/>
      <c r="P8" s="113"/>
      <c r="Q8" s="113"/>
      <c r="R8" s="113"/>
      <c r="S8" s="114"/>
      <c r="T8" s="114"/>
    </row>
    <row r="9" spans="2:20" s="109" customFormat="1" ht="15" customHeight="1">
      <c r="B9" s="115" t="s">
        <v>30</v>
      </c>
      <c r="C9" s="108">
        <v>1546684.6321285591</v>
      </c>
      <c r="D9" s="108">
        <v>1843165</v>
      </c>
      <c r="E9" s="108">
        <v>1033713</v>
      </c>
      <c r="F9" s="107">
        <f>SUM(F6:F8)</f>
        <v>624087.41797999851</v>
      </c>
      <c r="G9" s="107">
        <f>SUM(G6:G8)</f>
        <v>484655.82930350909</v>
      </c>
      <c r="H9" s="108">
        <v>2142455.9004535107</v>
      </c>
      <c r="I9" s="108">
        <f>SUM(I6:I7)</f>
        <v>603536.4245699998</v>
      </c>
      <c r="J9" s="108">
        <f>SUM(J6:J7)</f>
        <v>693931.34843000025</v>
      </c>
      <c r="K9" s="108">
        <v>837667.22699999996</v>
      </c>
      <c r="L9" s="108">
        <v>854276.00276000053</v>
      </c>
      <c r="M9" s="108">
        <f>SUM(M6:M7)</f>
        <v>2989410.6518199947</v>
      </c>
      <c r="N9" s="108">
        <f>SUM(N6:N7)</f>
        <v>2989410.6518199947</v>
      </c>
      <c r="O9" s="108">
        <f>SUM(O6:O7)</f>
        <v>802079.02663999982</v>
      </c>
      <c r="P9" s="108">
        <f>SUM(P6:P7)</f>
        <v>862649.34035000205</v>
      </c>
      <c r="Q9" s="108">
        <f>SUM(Q6:Q7)</f>
        <v>1037906</v>
      </c>
      <c r="R9" s="108">
        <v>999807.63300999813</v>
      </c>
      <c r="S9" s="108">
        <f>SUM(S6:S7)</f>
        <v>3702442</v>
      </c>
      <c r="T9" s="108">
        <v>1022310.9884000001</v>
      </c>
    </row>
    <row r="10" spans="2:20" s="109" customFormat="1" ht="15" customHeight="1">
      <c r="B10" s="116" t="s">
        <v>115</v>
      </c>
      <c r="C10" s="117">
        <f>C9/C6</f>
        <v>0.2665323621320318</v>
      </c>
      <c r="D10" s="117">
        <f>D9/D6</f>
        <v>0.26653122944346813</v>
      </c>
      <c r="E10" s="117">
        <f t="shared" ref="E10:S10" si="0">E9/E6</f>
        <v>0.25969510765893722</v>
      </c>
      <c r="F10" s="117">
        <f t="shared" si="0"/>
        <v>0.26520176599010392</v>
      </c>
      <c r="G10" s="117">
        <f t="shared" si="0"/>
        <v>0.20428016706668189</v>
      </c>
      <c r="H10" s="117">
        <f t="shared" si="0"/>
        <v>0.24608257201650019</v>
      </c>
      <c r="I10" s="117">
        <f t="shared" si="0"/>
        <v>0.250504431280552</v>
      </c>
      <c r="J10" s="117">
        <f t="shared" si="0"/>
        <v>0.24019748845466388</v>
      </c>
      <c r="K10" s="117">
        <f t="shared" ref="K10" si="1">K9/K6</f>
        <v>0.24185889926588597</v>
      </c>
      <c r="L10" s="117">
        <f t="shared" ref="L10" si="2">L9/L6</f>
        <v>0.23499490109165541</v>
      </c>
      <c r="M10" s="117">
        <f t="shared" si="0"/>
        <v>0.24113910397358651</v>
      </c>
      <c r="N10" s="117">
        <f t="shared" si="0"/>
        <v>0.24113910397358651</v>
      </c>
      <c r="O10" s="117">
        <f t="shared" si="0"/>
        <v>0.23855261138936013</v>
      </c>
      <c r="P10" s="117">
        <f t="shared" si="0"/>
        <v>0.23162465028917098</v>
      </c>
      <c r="Q10" s="117">
        <f t="shared" si="0"/>
        <v>0.23864708418360014</v>
      </c>
      <c r="R10" s="117">
        <f t="shared" si="0"/>
        <v>0.2251252518525326</v>
      </c>
      <c r="S10" s="117">
        <f t="shared" si="0"/>
        <v>0.23319741432451019</v>
      </c>
      <c r="T10" s="117">
        <v>0.223</v>
      </c>
    </row>
    <row r="11" spans="2:20" s="109" customFormat="1" ht="15" customHeight="1">
      <c r="B11" s="118"/>
      <c r="C11" s="119"/>
      <c r="D11" s="112"/>
      <c r="E11" s="120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2"/>
      <c r="T11" s="122"/>
    </row>
    <row r="12" spans="2:20" s="109" customFormat="1" ht="15" customHeight="1">
      <c r="B12" s="123" t="s">
        <v>31</v>
      </c>
      <c r="C12" s="119"/>
      <c r="D12" s="112"/>
      <c r="E12" s="112"/>
      <c r="F12" s="124"/>
      <c r="G12" s="124"/>
      <c r="H12" s="125"/>
      <c r="I12" s="125"/>
      <c r="J12" s="125"/>
      <c r="K12" s="125"/>
      <c r="L12" s="125"/>
      <c r="M12" s="124"/>
      <c r="N12" s="124"/>
      <c r="O12" s="124"/>
      <c r="P12" s="124"/>
      <c r="Q12" s="124"/>
      <c r="R12" s="124"/>
      <c r="S12" s="126"/>
      <c r="T12" s="126"/>
    </row>
    <row r="13" spans="2:20" s="109" customFormat="1" ht="15" customHeight="1">
      <c r="B13" s="127" t="s">
        <v>32</v>
      </c>
      <c r="C13" s="112">
        <v>-1228371</v>
      </c>
      <c r="D13" s="112">
        <v>-1390997</v>
      </c>
      <c r="E13" s="112">
        <v>-790773</v>
      </c>
      <c r="F13" s="111">
        <v>-458559.70181000093</v>
      </c>
      <c r="G13" s="112">
        <v>-375230.29818999907</v>
      </c>
      <c r="H13" s="112">
        <v>-1645414</v>
      </c>
      <c r="I13" s="112">
        <v>-470616.88628000004</v>
      </c>
      <c r="J13" s="112">
        <v>-465031.11372000002</v>
      </c>
      <c r="K13" s="112">
        <v>-566779</v>
      </c>
      <c r="L13" s="112">
        <v>-647000</v>
      </c>
      <c r="M13" s="112">
        <v>-2149424.9835399999</v>
      </c>
      <c r="N13" s="112">
        <v>-2099677</v>
      </c>
      <c r="O13" s="112">
        <v>-619959.19823000021</v>
      </c>
      <c r="P13" s="112">
        <v>-656523</v>
      </c>
      <c r="Q13" s="128">
        <v>-744100</v>
      </c>
      <c r="R13" s="128">
        <v>-768131.08770999964</v>
      </c>
      <c r="S13" s="128">
        <v>-2788715</v>
      </c>
      <c r="T13" s="128">
        <v>-822675.83499</v>
      </c>
    </row>
    <row r="14" spans="2:20" s="109" customFormat="1" ht="15" customHeight="1">
      <c r="B14" s="127" t="s">
        <v>33</v>
      </c>
      <c r="C14" s="112">
        <v>4372</v>
      </c>
      <c r="D14" s="112">
        <v>-2972</v>
      </c>
      <c r="E14" s="112">
        <v>-5077</v>
      </c>
      <c r="F14" s="111">
        <v>-343.79003000000012</v>
      </c>
      <c r="G14" s="112">
        <v>-10414.20997</v>
      </c>
      <c r="H14" s="112">
        <v>-15835</v>
      </c>
      <c r="I14" s="112">
        <v>-143.26486</v>
      </c>
      <c r="J14" s="112">
        <v>-100.73514</v>
      </c>
      <c r="K14" s="112">
        <v>-935</v>
      </c>
      <c r="L14" s="112">
        <v>-1923</v>
      </c>
      <c r="M14" s="112">
        <v>-3102.4860200000003</v>
      </c>
      <c r="N14" s="112">
        <v>-3102.4860200000003</v>
      </c>
      <c r="O14" s="112">
        <v>-10481.574319999998</v>
      </c>
      <c r="P14" s="112">
        <v>-2207.6126199999999</v>
      </c>
      <c r="Q14" s="128">
        <v>-54456</v>
      </c>
      <c r="R14" s="128">
        <v>7879</v>
      </c>
      <c r="S14" s="128">
        <v>-59267</v>
      </c>
      <c r="T14" s="128">
        <v>14532.157079999997</v>
      </c>
    </row>
    <row r="15" spans="2:20" s="109" customFormat="1" ht="15" customHeight="1">
      <c r="B15" s="129" t="s">
        <v>43</v>
      </c>
      <c r="C15" s="130">
        <v>-1223999</v>
      </c>
      <c r="D15" s="130">
        <v>-1393969</v>
      </c>
      <c r="E15" s="130">
        <v>-795850</v>
      </c>
      <c r="F15" s="130">
        <f>SUM(F13:F14)</f>
        <v>-458903.4918400009</v>
      </c>
      <c r="G15" s="130">
        <f>SUM(G13:G14)</f>
        <v>-385644.5081599991</v>
      </c>
      <c r="H15" s="130">
        <f>SUM(H13:H14)</f>
        <v>-1661249</v>
      </c>
      <c r="I15" s="130">
        <f>SUM(I13:I14)</f>
        <v>-470760.15114000003</v>
      </c>
      <c r="J15" s="130">
        <f>SUM(J13:J14)</f>
        <v>-465131.84886000003</v>
      </c>
      <c r="K15" s="130">
        <f t="shared" ref="K15:L15" si="3">SUM(K13:K14)</f>
        <v>-567714</v>
      </c>
      <c r="L15" s="130">
        <f t="shared" si="3"/>
        <v>-648923</v>
      </c>
      <c r="M15" s="130">
        <f t="shared" ref="M15:S15" si="4">SUM(M13:M14)</f>
        <v>-2152527.4695600001</v>
      </c>
      <c r="N15" s="130">
        <f t="shared" si="4"/>
        <v>-2102779.4860200002</v>
      </c>
      <c r="O15" s="130">
        <f t="shared" si="4"/>
        <v>-630440.77255000023</v>
      </c>
      <c r="P15" s="130">
        <f t="shared" si="4"/>
        <v>-658730.61262000003</v>
      </c>
      <c r="Q15" s="130">
        <f t="shared" si="4"/>
        <v>-798556</v>
      </c>
      <c r="R15" s="130">
        <f t="shared" si="4"/>
        <v>-760252.08770999964</v>
      </c>
      <c r="S15" s="131">
        <f t="shared" si="4"/>
        <v>-2847982</v>
      </c>
      <c r="T15" s="131">
        <v>-808143.67790999997</v>
      </c>
    </row>
    <row r="16" spans="2:20" s="109" customFormat="1" ht="15" customHeight="1">
      <c r="B16" s="132"/>
      <c r="C16" s="112" t="s">
        <v>29</v>
      </c>
      <c r="D16" s="112" t="s">
        <v>29</v>
      </c>
      <c r="E16" s="112" t="s">
        <v>29</v>
      </c>
      <c r="F16" s="133"/>
      <c r="G16" s="133"/>
      <c r="H16" s="112" t="s">
        <v>29</v>
      </c>
      <c r="I16" s="112"/>
      <c r="J16" s="112"/>
      <c r="K16" s="112"/>
      <c r="L16" s="112"/>
      <c r="M16" s="133"/>
      <c r="N16" s="134"/>
      <c r="O16" s="134"/>
      <c r="P16" s="134"/>
      <c r="Q16" s="134"/>
      <c r="R16" s="134"/>
      <c r="S16" s="135"/>
      <c r="T16" s="135"/>
    </row>
    <row r="17" spans="2:20" s="109" customFormat="1" ht="15" customHeight="1">
      <c r="B17" s="123" t="s">
        <v>34</v>
      </c>
      <c r="C17" s="130">
        <v>322685.63212855905</v>
      </c>
      <c r="D17" s="130">
        <v>449196</v>
      </c>
      <c r="E17" s="130">
        <v>237863</v>
      </c>
      <c r="F17" s="130">
        <f>SUM(F9,F15)</f>
        <v>165183.92613999761</v>
      </c>
      <c r="G17" s="130">
        <f>SUM(G9,G15)</f>
        <v>99011.321143509995</v>
      </c>
      <c r="H17" s="130">
        <f>SUM(H9,H15)</f>
        <v>481206.90045351069</v>
      </c>
      <c r="I17" s="130">
        <f>SUM(I9,I15)</f>
        <v>132776.27342999977</v>
      </c>
      <c r="J17" s="130">
        <f>SUM(J9,J15)</f>
        <v>228799.49957000022</v>
      </c>
      <c r="K17" s="130">
        <f t="shared" ref="K17:L17" si="5">SUM(K9,K15)</f>
        <v>269953.22699999996</v>
      </c>
      <c r="L17" s="130">
        <f t="shared" si="5"/>
        <v>205353.00276000053</v>
      </c>
      <c r="M17" s="130">
        <f t="shared" ref="M17:S17" si="6">SUM(M9,M15)</f>
        <v>836883.18225999456</v>
      </c>
      <c r="N17" s="130">
        <f t="shared" si="6"/>
        <v>886631.16579999449</v>
      </c>
      <c r="O17" s="130">
        <f t="shared" si="6"/>
        <v>171638.25408999959</v>
      </c>
      <c r="P17" s="130">
        <f t="shared" si="6"/>
        <v>203918.72773000202</v>
      </c>
      <c r="Q17" s="130">
        <f t="shared" si="6"/>
        <v>239350</v>
      </c>
      <c r="R17" s="130">
        <f t="shared" si="6"/>
        <v>239555.54529999848</v>
      </c>
      <c r="S17" s="131">
        <f t="shared" si="6"/>
        <v>854460</v>
      </c>
      <c r="T17" s="131">
        <v>214167.31049000018</v>
      </c>
    </row>
    <row r="18" spans="2:20" s="109" customFormat="1" ht="15" customHeight="1">
      <c r="B18" s="127"/>
      <c r="C18" s="119"/>
      <c r="D18" s="136"/>
      <c r="E18" s="136"/>
      <c r="F18" s="125"/>
      <c r="G18" s="125"/>
      <c r="H18" s="136"/>
      <c r="I18" s="136"/>
      <c r="J18" s="136"/>
      <c r="K18" s="136"/>
      <c r="L18" s="136"/>
      <c r="M18" s="125"/>
      <c r="N18" s="125"/>
      <c r="O18" s="125"/>
      <c r="P18" s="125"/>
      <c r="Q18" s="125"/>
      <c r="R18" s="125"/>
      <c r="S18" s="137"/>
      <c r="T18" s="137"/>
    </row>
    <row r="19" spans="2:20" s="109" customFormat="1" ht="15" customHeight="1">
      <c r="B19" s="129" t="s">
        <v>35</v>
      </c>
      <c r="C19" s="119"/>
      <c r="D19" s="138"/>
      <c r="E19" s="138"/>
      <c r="F19" s="139"/>
      <c r="G19" s="139"/>
      <c r="H19" s="138"/>
      <c r="I19" s="138"/>
      <c r="J19" s="138"/>
      <c r="K19" s="138"/>
      <c r="L19" s="138"/>
      <c r="M19" s="139"/>
      <c r="N19" s="139"/>
      <c r="O19" s="139"/>
      <c r="P19" s="139"/>
      <c r="Q19" s="139"/>
      <c r="R19" s="139"/>
      <c r="S19" s="140"/>
      <c r="T19" s="140"/>
    </row>
    <row r="20" spans="2:20" s="109" customFormat="1" ht="15" customHeight="1">
      <c r="B20" s="141" t="s">
        <v>36</v>
      </c>
      <c r="C20" s="112">
        <v>15664</v>
      </c>
      <c r="D20" s="112">
        <v>31956</v>
      </c>
      <c r="E20" s="112">
        <v>48688</v>
      </c>
      <c r="F20" s="111">
        <v>11268.873359999998</v>
      </c>
      <c r="G20" s="112">
        <v>14017.126640000002</v>
      </c>
      <c r="H20" s="112">
        <v>73974</v>
      </c>
      <c r="I20" s="112">
        <v>16478.863359999999</v>
      </c>
      <c r="J20" s="112">
        <v>18931.136640000001</v>
      </c>
      <c r="K20" s="112">
        <v>18504</v>
      </c>
      <c r="L20" s="112">
        <v>29563</v>
      </c>
      <c r="M20" s="112">
        <v>83476.888260000007</v>
      </c>
      <c r="N20" s="112">
        <v>83476.888260000007</v>
      </c>
      <c r="O20" s="112">
        <v>25690.766049999995</v>
      </c>
      <c r="P20" s="112">
        <v>31700.553699999997</v>
      </c>
      <c r="Q20" s="112">
        <v>44510</v>
      </c>
      <c r="R20" s="112">
        <v>39361</v>
      </c>
      <c r="S20" s="112">
        <v>141263</v>
      </c>
      <c r="T20" s="112">
        <v>44146.33455</v>
      </c>
    </row>
    <row r="21" spans="2:20" s="109" customFormat="1" ht="15" customHeight="1">
      <c r="B21" s="141" t="s">
        <v>37</v>
      </c>
      <c r="C21" s="112">
        <v>-140368</v>
      </c>
      <c r="D21" s="112">
        <v>-152359</v>
      </c>
      <c r="E21" s="112">
        <v>-102963</v>
      </c>
      <c r="F21" s="111">
        <v>-30305.455979999999</v>
      </c>
      <c r="G21" s="112">
        <v>-40659.544020000001</v>
      </c>
      <c r="H21" s="112">
        <v>-173928</v>
      </c>
      <c r="I21" s="112">
        <v>-47431.167269999998</v>
      </c>
      <c r="J21" s="112">
        <v>-52378.832729999995</v>
      </c>
      <c r="K21" s="112">
        <v>-51545</v>
      </c>
      <c r="L21" s="112">
        <v>-44465</v>
      </c>
      <c r="M21" s="112">
        <v>-195819.90869000004</v>
      </c>
      <c r="N21" s="112">
        <v>-195819.90869000004</v>
      </c>
      <c r="O21" s="112">
        <v>-40609.206859999998</v>
      </c>
      <c r="P21" s="112">
        <v>-45054.058620000011</v>
      </c>
      <c r="Q21" s="112">
        <v>-70436</v>
      </c>
      <c r="R21" s="112">
        <v>-52074</v>
      </c>
      <c r="S21" s="112">
        <v>-208173</v>
      </c>
      <c r="T21" s="112">
        <v>-57575.220970000002</v>
      </c>
    </row>
    <row r="22" spans="2:20" s="109" customFormat="1" ht="15" customHeight="1">
      <c r="B22" s="129" t="s">
        <v>43</v>
      </c>
      <c r="C22" s="130">
        <v>-124704</v>
      </c>
      <c r="D22" s="130">
        <v>-120403</v>
      </c>
      <c r="E22" s="130">
        <v>-54275</v>
      </c>
      <c r="F22" s="130">
        <f>SUM(F20:F21)</f>
        <v>-19036.582620000001</v>
      </c>
      <c r="G22" s="130">
        <f>SUM(G20:G21)</f>
        <v>-26642.417379999999</v>
      </c>
      <c r="H22" s="130">
        <f>SUM(H20:H21)</f>
        <v>-99954</v>
      </c>
      <c r="I22" s="130">
        <f>SUM(I20:I21)</f>
        <v>-30952.303909999999</v>
      </c>
      <c r="J22" s="130">
        <f>SUM(J20:J21)</f>
        <v>-33447.696089999998</v>
      </c>
      <c r="K22" s="130">
        <f t="shared" ref="K22:L22" si="7">SUM(K20:K21)</f>
        <v>-33041</v>
      </c>
      <c r="L22" s="130">
        <f t="shared" si="7"/>
        <v>-14902</v>
      </c>
      <c r="M22" s="130">
        <f t="shared" ref="M22:S22" si="8">SUM(M20:M21)</f>
        <v>-112343.02043000003</v>
      </c>
      <c r="N22" s="130">
        <f t="shared" si="8"/>
        <v>-112343.02043000003</v>
      </c>
      <c r="O22" s="130">
        <f t="shared" si="8"/>
        <v>-14918.440810000004</v>
      </c>
      <c r="P22" s="130">
        <f t="shared" si="8"/>
        <v>-13353.504920000014</v>
      </c>
      <c r="Q22" s="130">
        <f t="shared" si="8"/>
        <v>-25926</v>
      </c>
      <c r="R22" s="130">
        <f t="shared" si="8"/>
        <v>-12713</v>
      </c>
      <c r="S22" s="131">
        <f t="shared" si="8"/>
        <v>-66910</v>
      </c>
      <c r="T22" s="131">
        <v>-13428.886420000003</v>
      </c>
    </row>
    <row r="23" spans="2:20" ht="15" customHeight="1">
      <c r="B23" s="89"/>
      <c r="C23" s="85"/>
      <c r="D23" s="85"/>
      <c r="E23" s="9" t="s">
        <v>29</v>
      </c>
      <c r="F23" s="88"/>
      <c r="G23" s="88"/>
      <c r="H23" s="85"/>
      <c r="I23" s="85"/>
      <c r="J23" s="85"/>
      <c r="K23" s="85"/>
      <c r="L23" s="85"/>
      <c r="M23" s="88"/>
      <c r="N23" s="88"/>
      <c r="O23" s="88"/>
      <c r="P23" s="88"/>
      <c r="Q23" s="88"/>
      <c r="R23" s="88"/>
      <c r="S23" s="90"/>
      <c r="T23" s="90"/>
    </row>
    <row r="24" spans="2:20" ht="15" customHeight="1">
      <c r="B24" s="91" t="s">
        <v>38</v>
      </c>
      <c r="C24" s="92">
        <v>197981.63212855905</v>
      </c>
      <c r="D24" s="92">
        <v>328793</v>
      </c>
      <c r="E24" s="92">
        <v>183588</v>
      </c>
      <c r="F24" s="92">
        <f>SUM(F17,F22)</f>
        <v>146147.34351999761</v>
      </c>
      <c r="G24" s="92">
        <f>SUM(G17,G22)</f>
        <v>72368.903763509996</v>
      </c>
      <c r="H24" s="92">
        <f>SUM(H17,H22)</f>
        <v>381252.90045351069</v>
      </c>
      <c r="I24" s="92">
        <f>SUM(I17,I22)</f>
        <v>101823.96951999977</v>
      </c>
      <c r="J24" s="92">
        <f>SUM(J17,J22)</f>
        <v>195351.80348000024</v>
      </c>
      <c r="K24" s="92">
        <f t="shared" ref="K24:L24" si="9">SUM(K17,K22)</f>
        <v>236912.22699999996</v>
      </c>
      <c r="L24" s="92">
        <f t="shared" si="9"/>
        <v>190451.00276000053</v>
      </c>
      <c r="M24" s="92">
        <f t="shared" ref="M24:S24" si="10">M22+M17</f>
        <v>724540.16182999453</v>
      </c>
      <c r="N24" s="92">
        <f t="shared" si="10"/>
        <v>774288.14536999445</v>
      </c>
      <c r="O24" s="92">
        <f t="shared" si="10"/>
        <v>156719.81327999959</v>
      </c>
      <c r="P24" s="92">
        <f t="shared" si="10"/>
        <v>190565.22281000201</v>
      </c>
      <c r="Q24" s="92">
        <f t="shared" si="10"/>
        <v>213424</v>
      </c>
      <c r="R24" s="92">
        <f t="shared" si="10"/>
        <v>226842.54529999848</v>
      </c>
      <c r="S24" s="93">
        <f t="shared" si="10"/>
        <v>787550</v>
      </c>
      <c r="T24" s="93">
        <v>200738.42407000018</v>
      </c>
    </row>
    <row r="25" spans="2:20" ht="15" customHeight="1">
      <c r="B25" s="84"/>
      <c r="C25" s="85"/>
      <c r="D25" s="85"/>
      <c r="E25" s="85"/>
      <c r="F25" s="86"/>
      <c r="G25" s="86"/>
      <c r="H25" s="85"/>
      <c r="I25" s="85"/>
      <c r="J25" s="85"/>
      <c r="K25" s="85"/>
      <c r="L25" s="85"/>
      <c r="M25" s="86"/>
      <c r="N25" s="86"/>
      <c r="O25" s="86"/>
      <c r="P25" s="86"/>
      <c r="Q25" s="86"/>
      <c r="R25" s="86"/>
      <c r="S25" s="87"/>
      <c r="T25" s="87"/>
    </row>
    <row r="26" spans="2:20" s="109" customFormat="1" ht="15" customHeight="1">
      <c r="B26" s="118" t="s">
        <v>39</v>
      </c>
      <c r="C26" s="136">
        <v>-5807</v>
      </c>
      <c r="D26" s="136">
        <v>-5135</v>
      </c>
      <c r="E26" s="142">
        <v>0</v>
      </c>
      <c r="F26" s="111">
        <v>-2988.3794499999999</v>
      </c>
      <c r="G26" s="112">
        <v>-3571.6205500000001</v>
      </c>
      <c r="H26" s="112">
        <v>-6560</v>
      </c>
      <c r="I26" s="142">
        <v>0</v>
      </c>
      <c r="J26" s="142">
        <v>0</v>
      </c>
      <c r="K26" s="112">
        <v>-6948</v>
      </c>
      <c r="L26" s="142">
        <v>5004</v>
      </c>
      <c r="M26" s="112">
        <v>-1943.44454</v>
      </c>
      <c r="N26" s="112">
        <v>-1943.44454</v>
      </c>
      <c r="O26" s="112">
        <v>0</v>
      </c>
      <c r="P26" s="112">
        <v>0</v>
      </c>
      <c r="Q26" s="112">
        <v>0</v>
      </c>
      <c r="R26" s="112">
        <v>-18759</v>
      </c>
      <c r="S26" s="112">
        <v>-18759</v>
      </c>
      <c r="T26" s="112">
        <v>-1524.44138</v>
      </c>
    </row>
    <row r="27" spans="2:20" s="109" customFormat="1" ht="15" customHeight="1">
      <c r="B27" s="118" t="s">
        <v>40</v>
      </c>
      <c r="C27" s="112">
        <v>638</v>
      </c>
      <c r="D27" s="112">
        <v>1687</v>
      </c>
      <c r="E27" s="142">
        <v>0</v>
      </c>
      <c r="F27" s="107">
        <v>0</v>
      </c>
      <c r="G27" s="112">
        <v>0</v>
      </c>
      <c r="H27" s="112">
        <v>-8946</v>
      </c>
      <c r="I27" s="142">
        <v>0</v>
      </c>
      <c r="J27" s="142">
        <v>0</v>
      </c>
      <c r="K27" s="142">
        <v>5704</v>
      </c>
      <c r="L27" s="112">
        <v>-2031</v>
      </c>
      <c r="M27" s="112">
        <v>3672.9891299999999</v>
      </c>
      <c r="N27" s="112">
        <v>3672.9891299999999</v>
      </c>
      <c r="O27" s="112">
        <v>0</v>
      </c>
      <c r="P27" s="112">
        <v>0</v>
      </c>
      <c r="Q27" s="112">
        <v>0</v>
      </c>
      <c r="R27" s="112">
        <v>0</v>
      </c>
      <c r="S27" s="112">
        <v>0</v>
      </c>
      <c r="T27" s="112">
        <v>0</v>
      </c>
    </row>
    <row r="28" spans="2:20" s="109" customFormat="1" ht="15" customHeight="1">
      <c r="B28" s="105"/>
      <c r="C28" s="108">
        <v>-5169</v>
      </c>
      <c r="D28" s="108">
        <v>-3448</v>
      </c>
      <c r="E28" s="108">
        <v>0</v>
      </c>
      <c r="F28" s="107">
        <f>SUM(F26:F27)</f>
        <v>-2988.3794499999999</v>
      </c>
      <c r="G28" s="107">
        <f>SUM(G26:G27)</f>
        <v>-3571.6205500000001</v>
      </c>
      <c r="H28" s="108">
        <v>-15506</v>
      </c>
      <c r="I28" s="142">
        <v>0</v>
      </c>
      <c r="J28" s="142">
        <v>0</v>
      </c>
      <c r="K28" s="108">
        <v>-1244</v>
      </c>
      <c r="L28" s="146">
        <v>2973</v>
      </c>
      <c r="M28" s="108">
        <f>SUM(M26:M27)</f>
        <v>1729.54459</v>
      </c>
      <c r="N28" s="108">
        <f>SUM(N26:N27)</f>
        <v>1729.54459</v>
      </c>
      <c r="O28" s="108">
        <v>0</v>
      </c>
      <c r="P28" s="108">
        <v>0</v>
      </c>
      <c r="Q28" s="108">
        <v>0</v>
      </c>
      <c r="R28" s="108">
        <f>SUM(R26:R27)</f>
        <v>-18759</v>
      </c>
      <c r="S28" s="108">
        <f>SUM(S26:S27)</f>
        <v>-18759</v>
      </c>
      <c r="T28" s="108">
        <v>-1524.44138</v>
      </c>
    </row>
    <row r="29" spans="2:20" ht="15" customHeight="1">
      <c r="B29" s="84"/>
      <c r="C29" s="85"/>
      <c r="D29" s="85"/>
      <c r="E29" s="9" t="s">
        <v>29</v>
      </c>
      <c r="F29" s="82">
        <v>0</v>
      </c>
      <c r="G29" s="86"/>
      <c r="H29" s="85"/>
      <c r="I29" s="85"/>
      <c r="J29" s="85"/>
      <c r="K29" s="85"/>
      <c r="L29" s="85"/>
      <c r="M29" s="86"/>
      <c r="N29" s="86"/>
      <c r="O29" s="86"/>
      <c r="P29" s="86"/>
      <c r="Q29" s="86"/>
      <c r="R29" s="86"/>
      <c r="S29" s="87"/>
      <c r="T29" s="87"/>
    </row>
    <row r="30" spans="2:20" ht="15" customHeight="1">
      <c r="B30" s="94" t="s">
        <v>44</v>
      </c>
      <c r="C30" s="92">
        <v>192812.63212855905</v>
      </c>
      <c r="D30" s="92">
        <v>325345</v>
      </c>
      <c r="E30" s="92">
        <v>183588</v>
      </c>
      <c r="F30" s="92">
        <f>SUM(F24,F28)</f>
        <v>143158.9640699976</v>
      </c>
      <c r="G30" s="92">
        <f>SUM(G24,G28)</f>
        <v>68797.283213509989</v>
      </c>
      <c r="H30" s="92">
        <f>SUM(H24,H28)</f>
        <v>365746.90045351069</v>
      </c>
      <c r="I30" s="92">
        <f>I24</f>
        <v>101823.96951999977</v>
      </c>
      <c r="J30" s="92">
        <f>J24</f>
        <v>195351.80348000024</v>
      </c>
      <c r="K30" s="92">
        <f>SUM(K24,K28)</f>
        <v>235668.22699999996</v>
      </c>
      <c r="L30" s="92">
        <f>SUM(L24,L28)</f>
        <v>193424.00276000053</v>
      </c>
      <c r="M30" s="95">
        <f t="shared" ref="M30:S30" si="11">M28+M24</f>
        <v>726269.70641999447</v>
      </c>
      <c r="N30" s="95">
        <f t="shared" si="11"/>
        <v>776017.6899599944</v>
      </c>
      <c r="O30" s="95">
        <f t="shared" si="11"/>
        <v>156719.81327999959</v>
      </c>
      <c r="P30" s="95">
        <f t="shared" si="11"/>
        <v>190565.22281000201</v>
      </c>
      <c r="Q30" s="95">
        <f t="shared" si="11"/>
        <v>213424</v>
      </c>
      <c r="R30" s="95">
        <f t="shared" si="11"/>
        <v>208083.54529999848</v>
      </c>
      <c r="S30" s="96">
        <f t="shared" si="11"/>
        <v>768791</v>
      </c>
      <c r="T30" s="96">
        <v>199213.98269000018</v>
      </c>
    </row>
    <row r="31" spans="2:20" ht="7.5" customHeight="1">
      <c r="B31" s="94"/>
      <c r="C31" s="97"/>
      <c r="D31" s="97"/>
      <c r="E31" s="97"/>
      <c r="F31" s="98"/>
      <c r="G31" s="98"/>
      <c r="H31" s="99"/>
      <c r="I31" s="99"/>
      <c r="J31" s="99"/>
      <c r="K31" s="99"/>
      <c r="L31" s="99"/>
      <c r="M31" s="98"/>
      <c r="N31" s="98"/>
      <c r="O31" s="98"/>
      <c r="P31" s="98"/>
      <c r="Q31" s="98"/>
      <c r="R31" s="98"/>
    </row>
    <row r="32" spans="2:20" ht="7.5" customHeight="1"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0"/>
      <c r="O32" s="100"/>
      <c r="P32" s="100"/>
      <c r="Q32" s="100"/>
      <c r="R32" s="100"/>
    </row>
    <row r="33" spans="2:18" s="109" customFormat="1" ht="24">
      <c r="B33" s="143" t="s">
        <v>128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5"/>
      <c r="N33" s="145"/>
      <c r="O33" s="145"/>
      <c r="P33" s="145"/>
      <c r="Q33" s="145"/>
      <c r="R33" s="145"/>
    </row>
    <row r="34" spans="2:18" s="109" customFormat="1" ht="24">
      <c r="B34" s="143" t="s">
        <v>117</v>
      </c>
    </row>
    <row r="35" spans="2:18" ht="15" customHeight="1"/>
    <row r="36" spans="2:18" ht="15" customHeight="1"/>
    <row r="37" spans="2:18" ht="15" customHeight="1"/>
    <row r="38" spans="2:18" ht="15" customHeight="1"/>
    <row r="39" spans="2:18" ht="15" customHeight="1"/>
    <row r="40" spans="2:18" ht="15" customHeight="1"/>
    <row r="41" spans="2:18" ht="15" customHeight="1"/>
    <row r="42" spans="2:18" ht="15" customHeight="1"/>
    <row r="43" spans="2:18" ht="15" customHeight="1">
      <c r="D43" s="103"/>
      <c r="E43" s="104"/>
      <c r="F43" s="104"/>
      <c r="G43" s="104"/>
      <c r="H43" s="104"/>
      <c r="I43" s="104"/>
      <c r="J43" s="104"/>
      <c r="K43" s="104"/>
      <c r="L43" s="104"/>
    </row>
    <row r="44" spans="2:18" ht="15" customHeight="1"/>
    <row r="45" spans="2:18" ht="15" customHeight="1"/>
    <row r="46" spans="2:18" ht="15" customHeight="1"/>
    <row r="47" spans="2:18" ht="15" customHeight="1"/>
    <row r="48" spans="2:18" ht="15" customHeight="1"/>
  </sheetData>
  <mergeCells count="1">
    <mergeCell ref="B2:N3"/>
  </mergeCells>
  <printOptions horizontalCentered="1" verticalCentered="1"/>
  <pageMargins left="0.78740157480314965" right="0.78740157480314965" top="0.78740157480314965" bottom="0.78740157480314965" header="0.39370078740157483" footer="0.39370078740157483"/>
  <pageSetup paperSize="9" scale="41" firstPageNumber="12" orientation="portrait" useFirstPageNumber="1" r:id="rId1"/>
  <headerFooter scaleWithDoc="0" alignWithMargins="0">
    <oddFooter>&amp;R&amp;"Arial,Negrito"&amp;6&amp;P</oddFooter>
  </headerFooter>
  <ignoredErrors>
    <ignoredError sqref="M9 S9" formulaRange="1"/>
  </ignoredError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B1:J59"/>
  <sheetViews>
    <sheetView showGridLines="0" topLeftCell="A19" zoomScaleNormal="100" zoomScaleSheetLayoutView="85" workbookViewId="0"/>
  </sheetViews>
  <sheetFormatPr defaultColWidth="9.140625" defaultRowHeight="12"/>
  <cols>
    <col min="1" max="1" width="1.85546875" style="79" customWidth="1"/>
    <col min="2" max="2" width="67.140625" style="79" bestFit="1" customWidth="1"/>
    <col min="3" max="8" width="13.7109375" style="79" customWidth="1"/>
    <col min="9" max="10" width="13.28515625" style="79" customWidth="1"/>
    <col min="11" max="16384" width="9.140625" style="79"/>
  </cols>
  <sheetData>
    <row r="1" spans="2:10" s="6" customFormat="1">
      <c r="B1" s="244"/>
      <c r="C1" s="244"/>
      <c r="D1" s="244"/>
      <c r="E1" s="244"/>
      <c r="F1" s="5"/>
      <c r="G1" s="5"/>
      <c r="H1" s="5"/>
    </row>
    <row r="2" spans="2:10" s="6" customFormat="1">
      <c r="B2" s="244"/>
      <c r="C2" s="244"/>
      <c r="D2" s="244"/>
      <c r="E2" s="244"/>
      <c r="F2" s="5"/>
      <c r="G2" s="5"/>
      <c r="H2" s="5"/>
    </row>
    <row r="3" spans="2:10">
      <c r="B3" s="78"/>
    </row>
    <row r="4" spans="2:10">
      <c r="B4" s="147" t="s">
        <v>129</v>
      </c>
      <c r="C4" s="148"/>
      <c r="D4" s="149">
        <v>2019</v>
      </c>
      <c r="E4" s="150">
        <v>2020</v>
      </c>
      <c r="F4" s="150" t="s">
        <v>119</v>
      </c>
      <c r="G4" s="150" t="s">
        <v>131</v>
      </c>
      <c r="H4" s="150" t="s">
        <v>140</v>
      </c>
      <c r="I4" s="150" t="s">
        <v>144</v>
      </c>
      <c r="J4" s="150" t="s">
        <v>161</v>
      </c>
    </row>
    <row r="5" spans="2:10" s="109" customFormat="1">
      <c r="B5" s="115" t="s">
        <v>72</v>
      </c>
      <c r="D5" s="153">
        <v>381253</v>
      </c>
      <c r="E5" s="153">
        <v>724539</v>
      </c>
      <c r="F5" s="153">
        <v>156719.81327999959</v>
      </c>
      <c r="G5" s="153">
        <v>347285.20612000203</v>
      </c>
      <c r="H5" s="153">
        <v>560709</v>
      </c>
      <c r="I5" s="153">
        <v>787550</v>
      </c>
      <c r="J5" s="153">
        <v>200738</v>
      </c>
    </row>
    <row r="6" spans="2:10">
      <c r="B6" s="83"/>
      <c r="D6" s="8"/>
      <c r="E6" s="8"/>
      <c r="F6" s="8"/>
      <c r="G6" s="8"/>
      <c r="H6" s="8"/>
      <c r="I6" s="8"/>
      <c r="J6" s="8"/>
    </row>
    <row r="7" spans="2:10" s="109" customFormat="1">
      <c r="B7" s="105" t="s">
        <v>73</v>
      </c>
      <c r="D7" s="154"/>
      <c r="E7" s="154"/>
      <c r="F7" s="154"/>
      <c r="G7" s="154"/>
      <c r="H7" s="154"/>
      <c r="I7" s="154"/>
      <c r="J7" s="154"/>
    </row>
    <row r="8" spans="2:10" s="109" customFormat="1">
      <c r="B8" s="123" t="s">
        <v>74</v>
      </c>
      <c r="D8" s="154"/>
      <c r="E8" s="154"/>
      <c r="F8" s="154"/>
      <c r="G8" s="154"/>
      <c r="H8" s="154"/>
      <c r="I8" s="154"/>
      <c r="J8" s="154"/>
    </row>
    <row r="9" spans="2:10" s="109" customFormat="1">
      <c r="B9" s="127" t="s">
        <v>75</v>
      </c>
      <c r="D9" s="154">
        <v>149963</v>
      </c>
      <c r="E9" s="154">
        <v>117386</v>
      </c>
      <c r="F9" s="112">
        <v>37923.412190000003</v>
      </c>
      <c r="G9" s="112">
        <v>122982</v>
      </c>
      <c r="H9" s="112">
        <v>193380</v>
      </c>
      <c r="I9" s="112">
        <v>264958</v>
      </c>
      <c r="J9" s="112">
        <v>48188</v>
      </c>
    </row>
    <row r="10" spans="2:10" s="109" customFormat="1">
      <c r="B10" s="141" t="s">
        <v>76</v>
      </c>
      <c r="D10" s="154">
        <v>19966</v>
      </c>
      <c r="E10" s="154">
        <v>32804</v>
      </c>
      <c r="F10" s="112">
        <v>9862</v>
      </c>
      <c r="G10" s="112">
        <v>21023</v>
      </c>
      <c r="H10" s="112">
        <v>38612</v>
      </c>
      <c r="I10" s="112">
        <v>57476</v>
      </c>
      <c r="J10" s="112">
        <v>22075</v>
      </c>
    </row>
    <row r="11" spans="2:10" s="109" customFormat="1">
      <c r="B11" s="132" t="s">
        <v>77</v>
      </c>
      <c r="D11" s="154">
        <v>3230</v>
      </c>
      <c r="E11" s="154">
        <v>-2813</v>
      </c>
      <c r="F11" s="112">
        <v>-1</v>
      </c>
      <c r="G11" s="112">
        <v>-2.460470000000214</v>
      </c>
      <c r="H11" s="112">
        <v>-2.460470000000214</v>
      </c>
      <c r="I11" s="112">
        <v>1085</v>
      </c>
      <c r="J11" s="112">
        <v>614</v>
      </c>
    </row>
    <row r="12" spans="2:10" s="109" customFormat="1">
      <c r="B12" s="132" t="s">
        <v>122</v>
      </c>
      <c r="D12" s="154" t="s">
        <v>8</v>
      </c>
      <c r="E12" s="154" t="s">
        <v>8</v>
      </c>
      <c r="F12" s="112">
        <v>6698</v>
      </c>
      <c r="G12" s="112">
        <v>7732</v>
      </c>
      <c r="H12" s="112">
        <v>41343</v>
      </c>
      <c r="I12" s="112">
        <v>41036</v>
      </c>
      <c r="J12" s="112">
        <v>-22</v>
      </c>
    </row>
    <row r="13" spans="2:10" s="109" customFormat="1">
      <c r="B13" s="127" t="s">
        <v>78</v>
      </c>
      <c r="D13" s="154">
        <v>860</v>
      </c>
      <c r="E13" s="154">
        <v>17471</v>
      </c>
      <c r="F13" s="112">
        <v>538.08241000000271</v>
      </c>
      <c r="G13" s="112">
        <v>2968.1782500000045</v>
      </c>
      <c r="H13" s="112">
        <v>5361</v>
      </c>
      <c r="I13" s="112">
        <v>8337</v>
      </c>
      <c r="J13" s="112">
        <v>0</v>
      </c>
    </row>
    <row r="14" spans="2:10" s="109" customFormat="1">
      <c r="B14" s="127" t="s">
        <v>79</v>
      </c>
      <c r="D14" s="154">
        <v>57280</v>
      </c>
      <c r="E14" s="154">
        <v>49441</v>
      </c>
      <c r="F14" s="112">
        <v>8334</v>
      </c>
      <c r="G14" s="112">
        <v>13131</v>
      </c>
      <c r="H14" s="112">
        <v>22226</v>
      </c>
      <c r="I14" s="112">
        <v>38143</v>
      </c>
      <c r="J14" s="112">
        <v>12317</v>
      </c>
    </row>
    <row r="15" spans="2:10" s="109" customFormat="1">
      <c r="B15" s="141" t="s">
        <v>80</v>
      </c>
      <c r="D15" s="154">
        <v>1102</v>
      </c>
      <c r="E15" s="154">
        <v>2924</v>
      </c>
      <c r="F15" s="112">
        <v>320.58996999999999</v>
      </c>
      <c r="G15" s="112">
        <v>1879</v>
      </c>
      <c r="H15" s="112">
        <v>2055</v>
      </c>
      <c r="I15" s="112">
        <v>10123</v>
      </c>
      <c r="J15" s="112">
        <v>0</v>
      </c>
    </row>
    <row r="16" spans="2:10" s="109" customFormat="1">
      <c r="B16" s="141" t="s">
        <v>81</v>
      </c>
      <c r="D16" s="154">
        <v>12166</v>
      </c>
      <c r="E16" s="154">
        <v>2120</v>
      </c>
      <c r="F16" s="112">
        <v>-1638.8258500000011</v>
      </c>
      <c r="G16" s="112">
        <v>-2457.5286500000002</v>
      </c>
      <c r="H16" s="112">
        <v>-2922</v>
      </c>
      <c r="I16" s="112">
        <v>-2021</v>
      </c>
      <c r="J16" s="112">
        <v>458</v>
      </c>
    </row>
    <row r="17" spans="2:10" s="109" customFormat="1">
      <c r="B17" s="141" t="s">
        <v>159</v>
      </c>
      <c r="D17" s="154" t="s">
        <v>8</v>
      </c>
      <c r="E17" s="154" t="s">
        <v>8</v>
      </c>
      <c r="F17" s="112" t="s">
        <v>8</v>
      </c>
      <c r="G17" s="112" t="s">
        <v>8</v>
      </c>
      <c r="H17" s="112" t="s">
        <v>8</v>
      </c>
      <c r="I17" s="112">
        <v>643</v>
      </c>
      <c r="J17" s="112">
        <v>0</v>
      </c>
    </row>
    <row r="18" spans="2:10">
      <c r="B18" s="89"/>
      <c r="D18" s="8"/>
      <c r="E18" s="8"/>
      <c r="F18" s="8"/>
      <c r="G18" s="8"/>
      <c r="H18" s="8"/>
      <c r="I18" s="8"/>
      <c r="J18" s="8"/>
    </row>
    <row r="19" spans="2:10" s="109" customFormat="1">
      <c r="B19" s="129" t="s">
        <v>82</v>
      </c>
      <c r="D19" s="130">
        <v>625820</v>
      </c>
      <c r="E19" s="130">
        <v>943871</v>
      </c>
      <c r="F19" s="130">
        <f>SUM(F5:F16)</f>
        <v>218756.07199999961</v>
      </c>
      <c r="G19" s="130">
        <f>SUM(G5:G16)</f>
        <v>514540.39525000204</v>
      </c>
      <c r="H19" s="130">
        <f>SUM(H5:H16)</f>
        <v>860761.53952999995</v>
      </c>
      <c r="I19" s="130">
        <f>SUM(I5:I17)</f>
        <v>1207330</v>
      </c>
      <c r="J19" s="130">
        <f>SUM(J5:J17)</f>
        <v>284368</v>
      </c>
    </row>
    <row r="20" spans="2:10">
      <c r="B20" s="89"/>
      <c r="D20" s="151"/>
      <c r="E20" s="151"/>
      <c r="F20" s="151"/>
      <c r="G20" s="151"/>
      <c r="H20" s="151"/>
      <c r="I20" s="151"/>
      <c r="J20" s="151"/>
    </row>
    <row r="21" spans="2:10" s="109" customFormat="1">
      <c r="B21" s="129" t="s">
        <v>83</v>
      </c>
      <c r="D21" s="130"/>
      <c r="E21" s="130"/>
      <c r="F21" s="130"/>
      <c r="G21" s="130"/>
      <c r="H21" s="130"/>
      <c r="I21" s="130"/>
      <c r="J21" s="130"/>
    </row>
    <row r="22" spans="2:10" s="109" customFormat="1">
      <c r="B22" s="118" t="s">
        <v>3</v>
      </c>
      <c r="D22" s="155">
        <v>2379</v>
      </c>
      <c r="E22" s="154">
        <v>-518764</v>
      </c>
      <c r="F22" s="154">
        <v>27086</v>
      </c>
      <c r="G22" s="154">
        <v>-160051.52288000414</v>
      </c>
      <c r="H22" s="154">
        <v>-244217</v>
      </c>
      <c r="I22" s="154">
        <v>-519143</v>
      </c>
      <c r="J22" s="154">
        <v>-56561</v>
      </c>
    </row>
    <row r="23" spans="2:10" s="109" customFormat="1">
      <c r="B23" s="118" t="s">
        <v>4</v>
      </c>
      <c r="D23" s="136">
        <v>-98554</v>
      </c>
      <c r="E23" s="136">
        <v>-1096477</v>
      </c>
      <c r="F23" s="136">
        <v>-19941.438920046668</v>
      </c>
      <c r="G23" s="136">
        <v>-208958.03353989683</v>
      </c>
      <c r="H23" s="136">
        <v>-874771</v>
      </c>
      <c r="I23" s="136">
        <v>-882182</v>
      </c>
      <c r="J23" s="136">
        <v>-305435</v>
      </c>
    </row>
    <row r="24" spans="2:10" s="109" customFormat="1">
      <c r="B24" s="118" t="s">
        <v>6</v>
      </c>
      <c r="D24" s="112">
        <v>-16931</v>
      </c>
      <c r="E24" s="112">
        <v>-77200</v>
      </c>
      <c r="F24" s="112">
        <v>-12550.276900000012</v>
      </c>
      <c r="G24" s="112">
        <v>-20449.979550000004</v>
      </c>
      <c r="H24" s="136">
        <v>-42420</v>
      </c>
      <c r="I24" s="136">
        <v>-40505</v>
      </c>
      <c r="J24" s="136">
        <v>-19813</v>
      </c>
    </row>
    <row r="25" spans="2:10" s="109" customFormat="1">
      <c r="B25" s="118" t="s">
        <v>15</v>
      </c>
      <c r="D25" s="112">
        <v>-1919</v>
      </c>
      <c r="E25" s="154">
        <v>-2845</v>
      </c>
      <c r="F25" s="154">
        <v>-391.74622999999883</v>
      </c>
      <c r="G25" s="154">
        <v>-563.57027999999809</v>
      </c>
      <c r="H25" s="136">
        <v>-1143</v>
      </c>
      <c r="I25" s="136">
        <v>-1583</v>
      </c>
      <c r="J25" s="136">
        <v>-140</v>
      </c>
    </row>
    <row r="26" spans="2:10" s="109" customFormat="1">
      <c r="B26" s="118" t="s">
        <v>14</v>
      </c>
      <c r="D26" s="155">
        <v>10782</v>
      </c>
      <c r="E26" s="154">
        <v>2300</v>
      </c>
      <c r="F26" s="154">
        <v>-3325.7352099999998</v>
      </c>
      <c r="G26" s="154">
        <v>-36929</v>
      </c>
      <c r="H26" s="136">
        <v>-129865</v>
      </c>
      <c r="I26" s="136">
        <v>-31161</v>
      </c>
      <c r="J26" s="136">
        <v>-16494</v>
      </c>
    </row>
    <row r="27" spans="2:10">
      <c r="B27" s="94"/>
      <c r="D27" s="92"/>
      <c r="E27" s="92"/>
      <c r="F27" s="92"/>
      <c r="G27" s="92"/>
      <c r="H27" s="92"/>
      <c r="I27" s="92"/>
      <c r="J27" s="92"/>
    </row>
    <row r="28" spans="2:10" s="109" customFormat="1">
      <c r="B28" s="156" t="s">
        <v>84</v>
      </c>
      <c r="D28" s="142"/>
      <c r="E28" s="142"/>
      <c r="F28" s="142"/>
      <c r="G28" s="142"/>
      <c r="H28" s="142"/>
      <c r="I28" s="142"/>
      <c r="J28" s="142"/>
    </row>
    <row r="29" spans="2:10" s="109" customFormat="1">
      <c r="B29" s="145" t="s">
        <v>2</v>
      </c>
      <c r="D29" s="112">
        <v>-149829</v>
      </c>
      <c r="E29" s="154">
        <v>391061</v>
      </c>
      <c r="F29" s="154">
        <v>-226624.11303999997</v>
      </c>
      <c r="G29" s="154">
        <v>97185.911809999801</v>
      </c>
      <c r="H29" s="144">
        <v>97999</v>
      </c>
      <c r="I29" s="144">
        <v>111981</v>
      </c>
      <c r="J29" s="144">
        <v>203512</v>
      </c>
    </row>
    <row r="30" spans="2:10" s="109" customFormat="1">
      <c r="B30" s="145" t="s">
        <v>85</v>
      </c>
      <c r="D30" s="155">
        <v>35270</v>
      </c>
      <c r="E30" s="157">
        <v>78726</v>
      </c>
      <c r="F30" s="154">
        <v>-3041.2377099999867</v>
      </c>
      <c r="G30" s="154">
        <v>36775.803039999984</v>
      </c>
      <c r="H30" s="144">
        <v>77285</v>
      </c>
      <c r="I30" s="144">
        <v>48102</v>
      </c>
      <c r="J30" s="144">
        <v>7066</v>
      </c>
    </row>
    <row r="31" spans="2:10" s="109" customFormat="1">
      <c r="B31" s="145" t="s">
        <v>9</v>
      </c>
      <c r="D31" s="112">
        <v>-1278</v>
      </c>
      <c r="E31" s="154">
        <v>23862</v>
      </c>
      <c r="F31" s="154">
        <v>15199.330979999999</v>
      </c>
      <c r="G31" s="154">
        <v>13455.900209999994</v>
      </c>
      <c r="H31" s="144">
        <v>68614</v>
      </c>
      <c r="I31" s="144">
        <v>32791</v>
      </c>
      <c r="J31" s="144">
        <v>-14940</v>
      </c>
    </row>
    <row r="32" spans="2:10" s="109" customFormat="1">
      <c r="B32" s="145" t="s">
        <v>16</v>
      </c>
      <c r="D32" s="112">
        <v>-5950</v>
      </c>
      <c r="E32" s="112">
        <v>-10931</v>
      </c>
      <c r="F32" s="112">
        <v>5114.7638200000001</v>
      </c>
      <c r="G32" s="112">
        <v>4237.0948799999987</v>
      </c>
      <c r="H32" s="144">
        <v>3319</v>
      </c>
      <c r="I32" s="136">
        <v>-303</v>
      </c>
      <c r="J32" s="136">
        <v>3551</v>
      </c>
    </row>
    <row r="33" spans="2:10" s="109" customFormat="1">
      <c r="B33" s="145" t="s">
        <v>86</v>
      </c>
      <c r="D33" s="112">
        <v>-6560</v>
      </c>
      <c r="E33" s="112">
        <v>-1943</v>
      </c>
      <c r="F33" s="112" t="s">
        <v>8</v>
      </c>
      <c r="G33" s="112" t="s">
        <v>8</v>
      </c>
      <c r="H33" s="158" t="s">
        <v>8</v>
      </c>
      <c r="I33" s="136">
        <v>-18759</v>
      </c>
      <c r="J33" s="136">
        <v>-1524</v>
      </c>
    </row>
    <row r="34" spans="2:10" s="109" customFormat="1">
      <c r="B34" s="156" t="s">
        <v>87</v>
      </c>
      <c r="D34" s="130">
        <f>SUM(D19:D33)</f>
        <v>393230</v>
      </c>
      <c r="E34" s="130">
        <v>-268341</v>
      </c>
      <c r="F34" s="130">
        <f>SUM(F19:F33)</f>
        <v>281.6187899529541</v>
      </c>
      <c r="G34" s="130">
        <f>SUM(G19:G33)</f>
        <v>239242.99894010084</v>
      </c>
      <c r="H34" s="130">
        <f>SUM(H19:H33)</f>
        <v>-184437.46047000005</v>
      </c>
      <c r="I34" s="130">
        <f>SUM(I19:I33)</f>
        <v>-93432</v>
      </c>
      <c r="J34" s="130">
        <v>83590</v>
      </c>
    </row>
    <row r="35" spans="2:10">
      <c r="B35" s="100"/>
      <c r="D35" s="102"/>
      <c r="E35" s="102"/>
      <c r="F35" s="102"/>
      <c r="G35" s="102"/>
      <c r="H35" s="102"/>
      <c r="I35" s="102"/>
      <c r="J35" s="102"/>
    </row>
    <row r="36" spans="2:10" s="109" customFormat="1">
      <c r="B36" s="145" t="s">
        <v>88</v>
      </c>
      <c r="D36" s="112">
        <v>-36588</v>
      </c>
      <c r="E36" s="112">
        <v>-43245</v>
      </c>
      <c r="F36" s="112">
        <v>-2180</v>
      </c>
      <c r="G36" s="112">
        <v>-4177</v>
      </c>
      <c r="H36" s="112">
        <v>-6165</v>
      </c>
      <c r="I36" s="112">
        <v>-10828</v>
      </c>
      <c r="J36" s="112">
        <v>-2864</v>
      </c>
    </row>
    <row r="37" spans="2:10" s="109" customFormat="1">
      <c r="B37" s="156" t="s">
        <v>87</v>
      </c>
      <c r="D37" s="159">
        <f>SUM(D34:D36)</f>
        <v>356642</v>
      </c>
      <c r="E37" s="159">
        <f>SUM(E34:E36)</f>
        <v>-311586</v>
      </c>
      <c r="F37" s="159">
        <f>SUM(F34,F36)</f>
        <v>-1898.3812100470459</v>
      </c>
      <c r="G37" s="159">
        <f>SUM(G34,G36)</f>
        <v>235065.99894010084</v>
      </c>
      <c r="H37" s="159">
        <f>SUM(H34,H36)</f>
        <v>-190602.46047000005</v>
      </c>
      <c r="I37" s="159">
        <f>SUM(I34,I36)</f>
        <v>-104260</v>
      </c>
      <c r="J37" s="159">
        <v>80726</v>
      </c>
    </row>
    <row r="38" spans="2:10">
      <c r="B38" s="100"/>
      <c r="D38" s="102"/>
      <c r="E38" s="102"/>
      <c r="F38" s="102"/>
      <c r="G38" s="102"/>
      <c r="H38" s="102"/>
      <c r="I38" s="102"/>
      <c r="J38" s="102"/>
    </row>
    <row r="39" spans="2:10" s="109" customFormat="1">
      <c r="B39" s="156" t="s">
        <v>89</v>
      </c>
      <c r="D39" s="144"/>
      <c r="E39" s="144"/>
      <c r="F39" s="144"/>
      <c r="G39" s="144"/>
      <c r="H39" s="144"/>
      <c r="I39" s="144"/>
      <c r="J39" s="144"/>
    </row>
    <row r="40" spans="2:10" s="109" customFormat="1">
      <c r="B40" s="145" t="s">
        <v>90</v>
      </c>
      <c r="D40" s="112">
        <v>-215729</v>
      </c>
      <c r="E40" s="112">
        <v>-600985</v>
      </c>
      <c r="F40" s="112">
        <v>-287750.10849999997</v>
      </c>
      <c r="G40" s="112">
        <v>-552613</v>
      </c>
      <c r="H40" s="112">
        <v>-800704</v>
      </c>
      <c r="I40" s="112">
        <v>-1432460</v>
      </c>
      <c r="J40" s="112">
        <v>-324135</v>
      </c>
    </row>
    <row r="41" spans="2:10" s="109" customFormat="1">
      <c r="B41" s="145" t="s">
        <v>18</v>
      </c>
      <c r="D41" s="158" t="s">
        <v>8</v>
      </c>
      <c r="E41" s="158" t="s">
        <v>8</v>
      </c>
      <c r="F41" s="154">
        <v>-2839.9999900000003</v>
      </c>
      <c r="G41" s="154">
        <v>-2840</v>
      </c>
      <c r="H41" s="112">
        <v>-2840</v>
      </c>
      <c r="I41" s="112">
        <v>-2840</v>
      </c>
      <c r="J41" s="112">
        <v>0</v>
      </c>
    </row>
    <row r="42" spans="2:10" s="109" customFormat="1">
      <c r="B42" s="145" t="s">
        <v>91</v>
      </c>
      <c r="D42" s="144">
        <v>6575</v>
      </c>
      <c r="E42" s="112">
        <v>-357</v>
      </c>
      <c r="F42" s="112">
        <v>13605</v>
      </c>
      <c r="G42" s="112">
        <v>13607.80572</v>
      </c>
      <c r="H42" s="112">
        <v>13627</v>
      </c>
      <c r="I42" s="112">
        <v>11894</v>
      </c>
      <c r="J42" s="112">
        <v>701</v>
      </c>
    </row>
    <row r="43" spans="2:10" s="109" customFormat="1">
      <c r="B43" s="156" t="s">
        <v>92</v>
      </c>
      <c r="D43" s="159">
        <f>SUM(D40:D42)</f>
        <v>-209154</v>
      </c>
      <c r="E43" s="159">
        <v>-601341</v>
      </c>
      <c r="F43" s="159">
        <f>SUM(F40:F42)</f>
        <v>-276985.10848999996</v>
      </c>
      <c r="G43" s="159">
        <f>SUM(G40:G42)</f>
        <v>-541845.19428000005</v>
      </c>
      <c r="H43" s="159">
        <f>SUM(H40:H42)</f>
        <v>-789917</v>
      </c>
      <c r="I43" s="159">
        <f>SUM(I40:I42)</f>
        <v>-1423406</v>
      </c>
      <c r="J43" s="159">
        <f>SUM(J40:J42)</f>
        <v>-323434</v>
      </c>
    </row>
    <row r="44" spans="2:10">
      <c r="B44" s="100"/>
      <c r="D44" s="102"/>
      <c r="E44" s="102"/>
      <c r="F44" s="102"/>
      <c r="G44" s="102"/>
      <c r="H44" s="102"/>
      <c r="I44" s="102"/>
      <c r="J44" s="102"/>
    </row>
    <row r="45" spans="2:10" s="109" customFormat="1">
      <c r="B45" s="156" t="s">
        <v>93</v>
      </c>
    </row>
    <row r="46" spans="2:10" s="109" customFormat="1">
      <c r="B46" s="145" t="s">
        <v>94</v>
      </c>
      <c r="D46" s="144">
        <v>367761</v>
      </c>
      <c r="E46" s="154">
        <v>690665</v>
      </c>
      <c r="F46" s="112">
        <v>58</v>
      </c>
      <c r="G46" s="112">
        <v>58</v>
      </c>
      <c r="H46" s="144">
        <v>58</v>
      </c>
      <c r="I46" s="144">
        <v>533326</v>
      </c>
      <c r="J46" s="144">
        <v>51523</v>
      </c>
    </row>
    <row r="47" spans="2:10" s="109" customFormat="1">
      <c r="B47" s="145" t="s">
        <v>13</v>
      </c>
      <c r="D47" s="144">
        <v>3627</v>
      </c>
      <c r="E47" s="112">
        <v>-14741</v>
      </c>
      <c r="F47" s="112">
        <v>-924</v>
      </c>
      <c r="G47" s="112">
        <v>-6508</v>
      </c>
      <c r="H47" s="144">
        <v>1019</v>
      </c>
      <c r="I47" s="144">
        <v>459</v>
      </c>
      <c r="J47" s="144">
        <v>4800</v>
      </c>
    </row>
    <row r="48" spans="2:10" s="109" customFormat="1">
      <c r="B48" s="145" t="s">
        <v>160</v>
      </c>
      <c r="D48" s="158" t="s">
        <v>8</v>
      </c>
      <c r="E48" s="144">
        <v>32317</v>
      </c>
      <c r="F48" s="112">
        <v>3.1450000002223533E-2</v>
      </c>
      <c r="G48" s="112" t="s">
        <v>8</v>
      </c>
      <c r="H48" s="144" t="s">
        <v>8</v>
      </c>
      <c r="I48" s="144">
        <v>0</v>
      </c>
      <c r="J48" s="144">
        <v>0</v>
      </c>
    </row>
    <row r="49" spans="2:10" s="109" customFormat="1">
      <c r="B49" s="145" t="s">
        <v>95</v>
      </c>
      <c r="D49" s="112">
        <v>-275436</v>
      </c>
      <c r="E49" s="112">
        <v>-1004569</v>
      </c>
      <c r="F49" s="112">
        <v>-26186</v>
      </c>
      <c r="G49" s="112">
        <v>-49396</v>
      </c>
      <c r="H49" s="112">
        <v>-77125</v>
      </c>
      <c r="I49" s="112">
        <v>-110767</v>
      </c>
      <c r="J49" s="112">
        <v>-57301</v>
      </c>
    </row>
    <row r="50" spans="2:10" s="109" customFormat="1">
      <c r="B50" s="145" t="s">
        <v>96</v>
      </c>
      <c r="D50" s="112">
        <v>-39062</v>
      </c>
      <c r="E50" s="158" t="s">
        <v>8</v>
      </c>
      <c r="F50" s="158" t="s">
        <v>8</v>
      </c>
      <c r="G50" s="158" t="s">
        <v>8</v>
      </c>
      <c r="H50" s="158" t="s">
        <v>8</v>
      </c>
      <c r="I50" s="158">
        <v>0</v>
      </c>
      <c r="J50" s="158">
        <v>0</v>
      </c>
    </row>
    <row r="51" spans="2:10" s="109" customFormat="1">
      <c r="B51" s="145" t="s">
        <v>97</v>
      </c>
      <c r="D51" s="144">
        <v>15690</v>
      </c>
      <c r="E51" s="144">
        <v>3025913</v>
      </c>
      <c r="F51" s="158" t="s">
        <v>8</v>
      </c>
      <c r="G51" s="158" t="s">
        <v>8</v>
      </c>
      <c r="H51" s="158" t="s">
        <v>8</v>
      </c>
      <c r="I51" s="158">
        <v>250</v>
      </c>
      <c r="J51" s="158">
        <v>0</v>
      </c>
    </row>
    <row r="52" spans="2:10" s="109" customFormat="1">
      <c r="B52" s="145" t="s">
        <v>98</v>
      </c>
      <c r="D52" s="112">
        <v>-85072</v>
      </c>
      <c r="E52" s="112">
        <v>-111178</v>
      </c>
      <c r="F52" s="112">
        <v>-9863</v>
      </c>
      <c r="G52" s="112">
        <v>-62736</v>
      </c>
      <c r="H52" s="112">
        <v>-96589</v>
      </c>
      <c r="I52" s="112">
        <v>-130732</v>
      </c>
      <c r="J52" s="112">
        <v>-14999</v>
      </c>
    </row>
    <row r="53" spans="2:10" s="109" customFormat="1">
      <c r="B53" s="156" t="s">
        <v>99</v>
      </c>
      <c r="D53" s="159">
        <f t="shared" ref="D53:J53" si="0">SUM(D46:D52)</f>
        <v>-12492</v>
      </c>
      <c r="E53" s="160">
        <f t="shared" si="0"/>
        <v>2618407</v>
      </c>
      <c r="F53" s="159">
        <f t="shared" si="0"/>
        <v>-36914.968549999998</v>
      </c>
      <c r="G53" s="159">
        <f t="shared" si="0"/>
        <v>-118582</v>
      </c>
      <c r="H53" s="159">
        <f t="shared" si="0"/>
        <v>-172637</v>
      </c>
      <c r="I53" s="159">
        <f t="shared" si="0"/>
        <v>292536</v>
      </c>
      <c r="J53" s="159">
        <f t="shared" si="0"/>
        <v>-15977</v>
      </c>
    </row>
    <row r="54" spans="2:10">
      <c r="B54" s="152"/>
      <c r="D54" s="102"/>
      <c r="E54" s="102"/>
      <c r="F54" s="102"/>
      <c r="G54" s="102"/>
      <c r="H54" s="102"/>
      <c r="I54" s="102"/>
      <c r="J54" s="102"/>
    </row>
    <row r="55" spans="2:10" s="109" customFormat="1">
      <c r="B55" s="156" t="s">
        <v>100</v>
      </c>
      <c r="D55" s="160">
        <f>SUM(D37,D43,D53)</f>
        <v>134996</v>
      </c>
      <c r="E55" s="160">
        <v>1705481</v>
      </c>
      <c r="F55" s="159">
        <f>SUM(F53,F37,F43)</f>
        <v>-315798.458250047</v>
      </c>
      <c r="G55" s="159">
        <f>SUM(G53,G37,G43)</f>
        <v>-425361.19533989922</v>
      </c>
      <c r="H55" s="159">
        <f>SUM(H53,H37,H43)</f>
        <v>-1153156.46047</v>
      </c>
      <c r="I55" s="159">
        <f>SUM(I53,I37,I43)</f>
        <v>-1235130</v>
      </c>
      <c r="J55" s="159">
        <f>SUM(J53,J37,J43)</f>
        <v>-258685</v>
      </c>
    </row>
    <row r="56" spans="2:10" s="109" customFormat="1">
      <c r="B56" s="145" t="s">
        <v>101</v>
      </c>
      <c r="D56" s="144">
        <v>271909</v>
      </c>
      <c r="E56" s="144">
        <v>406905</v>
      </c>
      <c r="F56" s="144">
        <v>2112385</v>
      </c>
      <c r="G56" s="144">
        <v>2112385</v>
      </c>
      <c r="H56" s="144">
        <v>2112385</v>
      </c>
      <c r="I56" s="144">
        <v>2112385</v>
      </c>
      <c r="J56" s="144">
        <v>877255</v>
      </c>
    </row>
    <row r="57" spans="2:10" s="109" customFormat="1">
      <c r="B57" s="145" t="s">
        <v>102</v>
      </c>
      <c r="D57" s="144">
        <v>406905</v>
      </c>
      <c r="E57" s="144">
        <v>2112386</v>
      </c>
      <c r="F57" s="144">
        <v>1796587.11858</v>
      </c>
      <c r="G57" s="144">
        <v>1687023.5000399998</v>
      </c>
      <c r="H57" s="144">
        <v>959079</v>
      </c>
      <c r="I57" s="144">
        <v>877255</v>
      </c>
      <c r="J57" s="144">
        <v>618570.24362999992</v>
      </c>
    </row>
    <row r="58" spans="2:10">
      <c r="B58" s="100"/>
    </row>
    <row r="59" spans="2:10" s="109" customFormat="1">
      <c r="B59" s="156" t="s">
        <v>100</v>
      </c>
      <c r="D59" s="161">
        <f>D57-D56</f>
        <v>134996</v>
      </c>
      <c r="E59" s="161">
        <f>E57-E56</f>
        <v>1705481</v>
      </c>
      <c r="F59" s="159">
        <v>-315798</v>
      </c>
      <c r="G59" s="159">
        <f>G57-G56</f>
        <v>-425361.49996000016</v>
      </c>
      <c r="H59" s="159">
        <f>H57-H56</f>
        <v>-1153306</v>
      </c>
      <c r="I59" s="159">
        <f>I57-I56</f>
        <v>-1235130</v>
      </c>
      <c r="J59" s="159">
        <f>J57-J56</f>
        <v>-258684.75637000008</v>
      </c>
    </row>
  </sheetData>
  <mergeCells count="1">
    <mergeCell ref="B1:E2"/>
  </mergeCells>
  <pageMargins left="0.511811024" right="0.511811024" top="0.78740157499999996" bottom="0.78740157499999996" header="0.31496062000000002" footer="0.31496062000000002"/>
  <pageSetup paperSize="9" scale="53" orientation="portrait" r:id="rId1"/>
  <ignoredErrors>
    <ignoredError sqref="E3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B3:Q21"/>
  <sheetViews>
    <sheetView showGridLines="0" zoomScaleNormal="100" workbookViewId="0">
      <pane xSplit="2" topLeftCell="C1" activePane="topRight" state="frozen"/>
      <selection pane="topRight"/>
    </sheetView>
  </sheetViews>
  <sheetFormatPr defaultColWidth="9.140625" defaultRowHeight="12"/>
  <cols>
    <col min="1" max="1" width="1.85546875" style="162" customWidth="1"/>
    <col min="2" max="2" width="12.85546875" style="162" bestFit="1" customWidth="1"/>
    <col min="3" max="12" width="9.140625" style="175"/>
    <col min="13" max="16384" width="9.140625" style="162"/>
  </cols>
  <sheetData>
    <row r="3" spans="2:17" ht="20.25"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2:17">
      <c r="B4" s="163" t="s">
        <v>55</v>
      </c>
      <c r="C4" s="164">
        <v>2017</v>
      </c>
      <c r="D4" s="164">
        <v>2018</v>
      </c>
      <c r="E4" s="165" t="s">
        <v>68</v>
      </c>
      <c r="F4" s="165" t="s">
        <v>69</v>
      </c>
      <c r="G4" s="165" t="s">
        <v>70</v>
      </c>
      <c r="H4" s="164" t="s">
        <v>71</v>
      </c>
      <c r="I4" s="165" t="s">
        <v>60</v>
      </c>
      <c r="J4" s="165" t="s">
        <v>61</v>
      </c>
      <c r="K4" s="165" t="s">
        <v>62</v>
      </c>
      <c r="L4" s="165" t="s">
        <v>63</v>
      </c>
      <c r="M4" s="166" t="s">
        <v>123</v>
      </c>
      <c r="N4" s="167" t="s">
        <v>130</v>
      </c>
      <c r="O4" s="167" t="s">
        <v>141</v>
      </c>
      <c r="P4" s="167" t="s">
        <v>145</v>
      </c>
      <c r="Q4" s="167" t="s">
        <v>162</v>
      </c>
    </row>
    <row r="5" spans="2:17" s="181" customFormat="1">
      <c r="B5" s="176" t="s">
        <v>56</v>
      </c>
      <c r="C5" s="177">
        <v>27</v>
      </c>
      <c r="D5" s="177">
        <v>33</v>
      </c>
      <c r="E5" s="178">
        <v>33</v>
      </c>
      <c r="F5" s="178">
        <v>33</v>
      </c>
      <c r="G5" s="178">
        <v>35</v>
      </c>
      <c r="H5" s="177">
        <v>39</v>
      </c>
      <c r="I5" s="178">
        <v>40</v>
      </c>
      <c r="J5" s="178">
        <v>41</v>
      </c>
      <c r="K5" s="178">
        <v>44</v>
      </c>
      <c r="L5" s="178">
        <v>49</v>
      </c>
      <c r="M5" s="179">
        <v>55</v>
      </c>
      <c r="N5" s="178">
        <v>56</v>
      </c>
      <c r="O5" s="178">
        <v>57</v>
      </c>
      <c r="P5" s="178">
        <v>61</v>
      </c>
      <c r="Q5" s="180">
        <v>68</v>
      </c>
    </row>
    <row r="6" spans="2:17" s="181" customFormat="1">
      <c r="B6" s="182" t="s">
        <v>103</v>
      </c>
      <c r="C6" s="183">
        <v>23</v>
      </c>
      <c r="D6" s="183">
        <v>23</v>
      </c>
      <c r="E6" s="184">
        <v>23</v>
      </c>
      <c r="F6" s="184">
        <v>23</v>
      </c>
      <c r="G6" s="184">
        <v>23</v>
      </c>
      <c r="H6" s="183">
        <v>25</v>
      </c>
      <c r="I6" s="184">
        <v>25</v>
      </c>
      <c r="J6" s="184">
        <v>25</v>
      </c>
      <c r="K6" s="184">
        <v>26</v>
      </c>
      <c r="L6" s="184">
        <v>29</v>
      </c>
      <c r="M6" s="185">
        <v>30</v>
      </c>
      <c r="N6" s="184">
        <v>31</v>
      </c>
      <c r="O6" s="184">
        <v>32</v>
      </c>
      <c r="P6" s="184">
        <v>34</v>
      </c>
      <c r="Q6" s="186">
        <v>34</v>
      </c>
    </row>
    <row r="7" spans="2:17" s="181" customFormat="1">
      <c r="B7" s="182" t="s">
        <v>57</v>
      </c>
      <c r="C7" s="183">
        <v>4</v>
      </c>
      <c r="D7" s="183">
        <v>10</v>
      </c>
      <c r="E7" s="184">
        <v>10</v>
      </c>
      <c r="F7" s="184">
        <v>10</v>
      </c>
      <c r="G7" s="184">
        <v>12</v>
      </c>
      <c r="H7" s="183">
        <v>14</v>
      </c>
      <c r="I7" s="184">
        <v>15</v>
      </c>
      <c r="J7" s="184">
        <v>16</v>
      </c>
      <c r="K7" s="184">
        <v>18</v>
      </c>
      <c r="L7" s="184">
        <v>20</v>
      </c>
      <c r="M7" s="185">
        <v>25</v>
      </c>
      <c r="N7" s="184">
        <v>25</v>
      </c>
      <c r="O7" s="184">
        <v>25</v>
      </c>
      <c r="P7" s="184">
        <v>27</v>
      </c>
      <c r="Q7" s="186">
        <v>34</v>
      </c>
    </row>
    <row r="8" spans="2:17" s="181" customFormat="1">
      <c r="B8" s="176" t="s">
        <v>58</v>
      </c>
      <c r="C8" s="177">
        <v>14</v>
      </c>
      <c r="D8" s="177">
        <v>17</v>
      </c>
      <c r="E8" s="178">
        <v>20</v>
      </c>
      <c r="F8" s="178">
        <v>20</v>
      </c>
      <c r="G8" s="178">
        <v>20</v>
      </c>
      <c r="H8" s="177">
        <v>23</v>
      </c>
      <c r="I8" s="178">
        <v>26</v>
      </c>
      <c r="J8" s="178">
        <v>29</v>
      </c>
      <c r="K8" s="178">
        <v>30</v>
      </c>
      <c r="L8" s="178">
        <v>33</v>
      </c>
      <c r="M8" s="179">
        <v>35</v>
      </c>
      <c r="N8" s="178">
        <v>38</v>
      </c>
      <c r="O8" s="178">
        <v>40</v>
      </c>
      <c r="P8" s="178">
        <v>42</v>
      </c>
      <c r="Q8" s="180">
        <v>48</v>
      </c>
    </row>
    <row r="9" spans="2:17" s="181" customFormat="1">
      <c r="B9" s="176" t="s">
        <v>59</v>
      </c>
      <c r="C9" s="177">
        <v>34</v>
      </c>
      <c r="D9" s="177">
        <v>46</v>
      </c>
      <c r="E9" s="178">
        <v>49</v>
      </c>
      <c r="F9" s="178">
        <v>51</v>
      </c>
      <c r="G9" s="178">
        <v>54</v>
      </c>
      <c r="H9" s="177">
        <v>58</v>
      </c>
      <c r="I9" s="178">
        <v>61</v>
      </c>
      <c r="J9" s="178">
        <v>67</v>
      </c>
      <c r="K9" s="178">
        <v>71</v>
      </c>
      <c r="L9" s="178">
        <v>77</v>
      </c>
      <c r="M9" s="179">
        <v>80</v>
      </c>
      <c r="N9" s="178">
        <v>88</v>
      </c>
      <c r="O9" s="178">
        <v>92</v>
      </c>
      <c r="P9" s="178">
        <v>99</v>
      </c>
      <c r="Q9" s="180">
        <v>102</v>
      </c>
    </row>
    <row r="10" spans="2:17">
      <c r="B10" s="168" t="s">
        <v>43</v>
      </c>
      <c r="C10" s="169">
        <f t="shared" ref="C10:L10" si="0">SUM(C5,C8:C9)</f>
        <v>75</v>
      </c>
      <c r="D10" s="169">
        <f t="shared" si="0"/>
        <v>96</v>
      </c>
      <c r="E10" s="170">
        <f t="shared" si="0"/>
        <v>102</v>
      </c>
      <c r="F10" s="170">
        <f t="shared" si="0"/>
        <v>104</v>
      </c>
      <c r="G10" s="170">
        <f t="shared" si="0"/>
        <v>109</v>
      </c>
      <c r="H10" s="169">
        <f t="shared" si="0"/>
        <v>120</v>
      </c>
      <c r="I10" s="170">
        <f t="shared" si="0"/>
        <v>127</v>
      </c>
      <c r="J10" s="170">
        <f t="shared" si="0"/>
        <v>137</v>
      </c>
      <c r="K10" s="170">
        <f t="shared" si="0"/>
        <v>145</v>
      </c>
      <c r="L10" s="170">
        <f t="shared" si="0"/>
        <v>159</v>
      </c>
      <c r="M10" s="171">
        <f t="shared" ref="M10:O10" si="1">SUM(M5,M8:M9)</f>
        <v>170</v>
      </c>
      <c r="N10" s="170">
        <f t="shared" si="1"/>
        <v>182</v>
      </c>
      <c r="O10" s="170">
        <f t="shared" si="1"/>
        <v>189</v>
      </c>
      <c r="P10" s="170">
        <v>202</v>
      </c>
      <c r="Q10" s="172">
        <v>218</v>
      </c>
    </row>
    <row r="14" spans="2:17">
      <c r="B14" s="163" t="s">
        <v>64</v>
      </c>
      <c r="C14" s="164">
        <v>2017</v>
      </c>
      <c r="D14" s="164">
        <v>2018</v>
      </c>
      <c r="E14" s="165" t="s">
        <v>68</v>
      </c>
      <c r="F14" s="165" t="s">
        <v>69</v>
      </c>
      <c r="G14" s="165" t="s">
        <v>70</v>
      </c>
      <c r="H14" s="164" t="s">
        <v>71</v>
      </c>
      <c r="I14" s="165" t="s">
        <v>60</v>
      </c>
      <c r="J14" s="165" t="s">
        <v>61</v>
      </c>
      <c r="K14" s="165" t="s">
        <v>62</v>
      </c>
      <c r="L14" s="164" t="s">
        <v>63</v>
      </c>
      <c r="M14" s="173" t="s">
        <v>123</v>
      </c>
      <c r="N14" s="173" t="s">
        <v>130</v>
      </c>
      <c r="O14" s="173" t="s">
        <v>141</v>
      </c>
      <c r="P14" s="173" t="s">
        <v>145</v>
      </c>
      <c r="Q14" s="167" t="s">
        <v>162</v>
      </c>
    </row>
    <row r="15" spans="2:17" s="181" customFormat="1">
      <c r="B15" s="176" t="s">
        <v>65</v>
      </c>
      <c r="C15" s="177">
        <v>55</v>
      </c>
      <c r="D15" s="177">
        <v>65</v>
      </c>
      <c r="E15" s="178">
        <v>69</v>
      </c>
      <c r="F15" s="178">
        <v>69</v>
      </c>
      <c r="G15" s="178">
        <v>72</v>
      </c>
      <c r="H15" s="177">
        <v>81</v>
      </c>
      <c r="I15" s="178">
        <v>83</v>
      </c>
      <c r="J15" s="178">
        <v>87</v>
      </c>
      <c r="K15" s="178">
        <v>94</v>
      </c>
      <c r="L15" s="177">
        <v>99</v>
      </c>
      <c r="M15" s="187">
        <v>104</v>
      </c>
      <c r="N15" s="178">
        <v>110</v>
      </c>
      <c r="O15" s="178">
        <v>110</v>
      </c>
      <c r="P15" s="178">
        <v>116</v>
      </c>
      <c r="Q15" s="180">
        <v>125</v>
      </c>
    </row>
    <row r="16" spans="2:17" s="181" customFormat="1">
      <c r="B16" s="176" t="s">
        <v>66</v>
      </c>
      <c r="C16" s="177">
        <v>20</v>
      </c>
      <c r="D16" s="177">
        <v>30</v>
      </c>
      <c r="E16" s="178">
        <v>33</v>
      </c>
      <c r="F16" s="178">
        <v>35</v>
      </c>
      <c r="G16" s="178">
        <v>37</v>
      </c>
      <c r="H16" s="177">
        <v>39</v>
      </c>
      <c r="I16" s="178">
        <v>43</v>
      </c>
      <c r="J16" s="178">
        <v>48</v>
      </c>
      <c r="K16" s="178">
        <v>48</v>
      </c>
      <c r="L16" s="177">
        <v>55</v>
      </c>
      <c r="M16" s="187">
        <v>59</v>
      </c>
      <c r="N16" s="178">
        <v>63</v>
      </c>
      <c r="O16" s="178">
        <v>65</v>
      </c>
      <c r="P16" s="178">
        <v>71</v>
      </c>
      <c r="Q16" s="180">
        <v>74</v>
      </c>
    </row>
    <row r="17" spans="2:17" s="181" customFormat="1">
      <c r="B17" s="176" t="s">
        <v>67</v>
      </c>
      <c r="C17" s="177" t="s">
        <v>8</v>
      </c>
      <c r="D17" s="177" t="s">
        <v>8</v>
      </c>
      <c r="E17" s="178" t="s">
        <v>8</v>
      </c>
      <c r="F17" s="178" t="s">
        <v>8</v>
      </c>
      <c r="G17" s="178" t="s">
        <v>8</v>
      </c>
      <c r="H17" s="177" t="s">
        <v>8</v>
      </c>
      <c r="I17" s="178">
        <v>1</v>
      </c>
      <c r="J17" s="178">
        <v>2</v>
      </c>
      <c r="K17" s="178">
        <v>3</v>
      </c>
      <c r="L17" s="177">
        <v>5</v>
      </c>
      <c r="M17" s="187">
        <v>7</v>
      </c>
      <c r="N17" s="178">
        <v>8</v>
      </c>
      <c r="O17" s="178">
        <v>12</v>
      </c>
      <c r="P17" s="178">
        <v>13</v>
      </c>
      <c r="Q17" s="180">
        <v>13</v>
      </c>
    </row>
    <row r="18" spans="2:17" s="181" customFormat="1">
      <c r="B18" s="176" t="s">
        <v>139</v>
      </c>
      <c r="C18" s="177" t="s">
        <v>8</v>
      </c>
      <c r="D18" s="177" t="s">
        <v>8</v>
      </c>
      <c r="E18" s="178" t="s">
        <v>8</v>
      </c>
      <c r="F18" s="178" t="s">
        <v>8</v>
      </c>
      <c r="G18" s="178" t="s">
        <v>8</v>
      </c>
      <c r="H18" s="177" t="s">
        <v>8</v>
      </c>
      <c r="I18" s="178" t="s">
        <v>8</v>
      </c>
      <c r="J18" s="178" t="s">
        <v>8</v>
      </c>
      <c r="K18" s="178" t="s">
        <v>8</v>
      </c>
      <c r="L18" s="177" t="s">
        <v>8</v>
      </c>
      <c r="M18" s="187" t="s">
        <v>8</v>
      </c>
      <c r="N18" s="178">
        <v>1</v>
      </c>
      <c r="O18" s="178">
        <v>2</v>
      </c>
      <c r="P18" s="178">
        <v>2</v>
      </c>
      <c r="Q18" s="180">
        <v>3</v>
      </c>
    </row>
    <row r="19" spans="2:17" s="181" customFormat="1">
      <c r="B19" s="176" t="s">
        <v>163</v>
      </c>
      <c r="C19" s="177" t="s">
        <v>8</v>
      </c>
      <c r="D19" s="177" t="s">
        <v>8</v>
      </c>
      <c r="E19" s="178" t="s">
        <v>8</v>
      </c>
      <c r="F19" s="178" t="s">
        <v>8</v>
      </c>
      <c r="G19" s="178" t="s">
        <v>8</v>
      </c>
      <c r="H19" s="177" t="s">
        <v>8</v>
      </c>
      <c r="I19" s="178" t="s">
        <v>8</v>
      </c>
      <c r="J19" s="178" t="s">
        <v>8</v>
      </c>
      <c r="K19" s="178" t="s">
        <v>8</v>
      </c>
      <c r="L19" s="177" t="s">
        <v>8</v>
      </c>
      <c r="M19" s="187" t="s">
        <v>8</v>
      </c>
      <c r="N19" s="178" t="s">
        <v>8</v>
      </c>
      <c r="O19" s="178" t="s">
        <v>8</v>
      </c>
      <c r="P19" s="178" t="s">
        <v>8</v>
      </c>
      <c r="Q19" s="180">
        <v>1</v>
      </c>
    </row>
    <row r="20" spans="2:17" s="181" customFormat="1">
      <c r="B20" s="176" t="s">
        <v>164</v>
      </c>
      <c r="C20" s="177" t="s">
        <v>8</v>
      </c>
      <c r="D20" s="177" t="s">
        <v>8</v>
      </c>
      <c r="E20" s="178" t="s">
        <v>8</v>
      </c>
      <c r="F20" s="178" t="s">
        <v>8</v>
      </c>
      <c r="G20" s="178" t="s">
        <v>8</v>
      </c>
      <c r="H20" s="177" t="s">
        <v>8</v>
      </c>
      <c r="I20" s="178" t="s">
        <v>8</v>
      </c>
      <c r="J20" s="178" t="s">
        <v>8</v>
      </c>
      <c r="K20" s="178" t="s">
        <v>8</v>
      </c>
      <c r="L20" s="177" t="s">
        <v>8</v>
      </c>
      <c r="M20" s="187" t="s">
        <v>8</v>
      </c>
      <c r="N20" s="178" t="s">
        <v>8</v>
      </c>
      <c r="O20" s="178" t="s">
        <v>8</v>
      </c>
      <c r="P20" s="178" t="s">
        <v>8</v>
      </c>
      <c r="Q20" s="180">
        <v>2</v>
      </c>
    </row>
    <row r="21" spans="2:17">
      <c r="B21" s="168" t="s">
        <v>43</v>
      </c>
      <c r="C21" s="169">
        <f t="shared" ref="C21:M21" si="2">SUM(C15,C16:C17)</f>
        <v>75</v>
      </c>
      <c r="D21" s="169">
        <f t="shared" si="2"/>
        <v>95</v>
      </c>
      <c r="E21" s="170">
        <f t="shared" si="2"/>
        <v>102</v>
      </c>
      <c r="F21" s="170">
        <f t="shared" si="2"/>
        <v>104</v>
      </c>
      <c r="G21" s="170">
        <f t="shared" si="2"/>
        <v>109</v>
      </c>
      <c r="H21" s="169">
        <f t="shared" si="2"/>
        <v>120</v>
      </c>
      <c r="I21" s="170">
        <f t="shared" si="2"/>
        <v>127</v>
      </c>
      <c r="J21" s="170">
        <f t="shared" si="2"/>
        <v>137</v>
      </c>
      <c r="K21" s="170">
        <f t="shared" si="2"/>
        <v>145</v>
      </c>
      <c r="L21" s="169">
        <f t="shared" si="2"/>
        <v>159</v>
      </c>
      <c r="M21" s="174">
        <f t="shared" si="2"/>
        <v>170</v>
      </c>
      <c r="N21" s="170">
        <f>SUM(N15:N18)</f>
        <v>182</v>
      </c>
      <c r="O21" s="170">
        <f>SUM(O15:O18)</f>
        <v>189</v>
      </c>
      <c r="P21" s="170">
        <v>202</v>
      </c>
      <c r="Q21" s="172">
        <f>SUM(Q15:Q20)</f>
        <v>218</v>
      </c>
    </row>
  </sheetData>
  <mergeCells count="1">
    <mergeCell ref="B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O8"/>
  <sheetViews>
    <sheetView showGridLines="0" workbookViewId="0">
      <pane xSplit="2" topLeftCell="C1" activePane="topRight" state="frozen"/>
      <selection activeCell="D21" sqref="D21"/>
      <selection pane="topRight"/>
    </sheetView>
  </sheetViews>
  <sheetFormatPr defaultRowHeight="15"/>
  <cols>
    <col min="1" max="1" width="1.85546875" style="2" customWidth="1"/>
    <col min="2" max="2" width="26" style="2" bestFit="1" customWidth="1"/>
    <col min="3" max="10" width="11.42578125" style="2" bestFit="1" customWidth="1"/>
    <col min="11" max="11" width="9.5703125" style="2" bestFit="1" customWidth="1"/>
    <col min="12" max="12" width="9.42578125" style="2" bestFit="1" customWidth="1"/>
    <col min="13" max="13" width="9.85546875" style="2" bestFit="1" customWidth="1"/>
    <col min="14" max="15" width="10.140625" style="2" bestFit="1" customWidth="1"/>
    <col min="16" max="16384" width="9.140625" style="2"/>
  </cols>
  <sheetData>
    <row r="4" spans="2:15">
      <c r="B4" s="163" t="s">
        <v>105</v>
      </c>
      <c r="C4" s="165" t="s">
        <v>68</v>
      </c>
      <c r="D4" s="165" t="s">
        <v>69</v>
      </c>
      <c r="E4" s="165" t="s">
        <v>70</v>
      </c>
      <c r="F4" s="164" t="s">
        <v>71</v>
      </c>
      <c r="G4" s="165" t="s">
        <v>60</v>
      </c>
      <c r="H4" s="167" t="s">
        <v>61</v>
      </c>
      <c r="I4" s="165" t="s">
        <v>62</v>
      </c>
      <c r="J4" s="164" t="s">
        <v>63</v>
      </c>
      <c r="K4" s="165" t="s">
        <v>123</v>
      </c>
      <c r="L4" s="167" t="s">
        <v>130</v>
      </c>
      <c r="M4" s="165" t="s">
        <v>141</v>
      </c>
      <c r="N4" s="164" t="s">
        <v>145</v>
      </c>
      <c r="O4" s="173" t="s">
        <v>162</v>
      </c>
    </row>
    <row r="5" spans="2:15" s="194" customFormat="1">
      <c r="B5" s="176" t="s">
        <v>56</v>
      </c>
      <c r="C5" s="191">
        <v>63703.482700000008</v>
      </c>
      <c r="D5" s="191">
        <v>63703.482700000008</v>
      </c>
      <c r="E5" s="191">
        <v>65156.162700000008</v>
      </c>
      <c r="F5" s="192">
        <v>70841.692700000014</v>
      </c>
      <c r="G5" s="191">
        <v>71735.122700000007</v>
      </c>
      <c r="H5" s="191">
        <v>72492.062700000009</v>
      </c>
      <c r="I5" s="191">
        <v>76358.812700000009</v>
      </c>
      <c r="J5" s="192">
        <v>85579.872700000007</v>
      </c>
      <c r="K5" s="191">
        <v>93923.232700000008</v>
      </c>
      <c r="L5" s="191">
        <v>95641.282700000011</v>
      </c>
      <c r="M5" s="191">
        <v>97277</v>
      </c>
      <c r="N5" s="192">
        <v>105812</v>
      </c>
      <c r="O5" s="193">
        <v>116745</v>
      </c>
    </row>
    <row r="6" spans="2:15" s="194" customFormat="1">
      <c r="B6" s="176" t="s">
        <v>106</v>
      </c>
      <c r="C6" s="191">
        <v>102755.20069999999</v>
      </c>
      <c r="D6" s="191">
        <v>102755.20069999999</v>
      </c>
      <c r="E6" s="191">
        <v>102755.20069999999</v>
      </c>
      <c r="F6" s="192">
        <v>117028.15069999998</v>
      </c>
      <c r="G6" s="191">
        <v>130570.48069999999</v>
      </c>
      <c r="H6" s="191">
        <v>144829.26069999998</v>
      </c>
      <c r="I6" s="191">
        <v>149591.26069999998</v>
      </c>
      <c r="J6" s="192">
        <v>162362.56069999997</v>
      </c>
      <c r="K6" s="191">
        <v>172313.37069999997</v>
      </c>
      <c r="L6" s="191">
        <v>186618.84069999997</v>
      </c>
      <c r="M6" s="191">
        <v>195258</v>
      </c>
      <c r="N6" s="192">
        <v>204422</v>
      </c>
      <c r="O6" s="193">
        <v>236290</v>
      </c>
    </row>
    <row r="7" spans="2:15" s="194" customFormat="1">
      <c r="B7" s="176" t="s">
        <v>59</v>
      </c>
      <c r="C7" s="191">
        <v>57724.42</v>
      </c>
      <c r="D7" s="191">
        <v>59471.1</v>
      </c>
      <c r="E7" s="191">
        <v>62286.879999999997</v>
      </c>
      <c r="F7" s="192">
        <v>65999.62</v>
      </c>
      <c r="G7" s="191">
        <v>68149.509999999995</v>
      </c>
      <c r="H7" s="191">
        <v>72341.67</v>
      </c>
      <c r="I7" s="195">
        <v>75060.34</v>
      </c>
      <c r="J7" s="192">
        <v>80834.319999999992</v>
      </c>
      <c r="K7" s="191">
        <v>83575.37999999999</v>
      </c>
      <c r="L7" s="191">
        <v>89891.599999999991</v>
      </c>
      <c r="M7" s="195">
        <v>93233</v>
      </c>
      <c r="N7" s="192">
        <v>97593</v>
      </c>
      <c r="O7" s="193">
        <v>99641</v>
      </c>
    </row>
    <row r="8" spans="2:15">
      <c r="B8" s="168" t="s">
        <v>0</v>
      </c>
      <c r="C8" s="188">
        <v>224183.10340000002</v>
      </c>
      <c r="D8" s="188">
        <v>225929.78340000001</v>
      </c>
      <c r="E8" s="188">
        <v>230198.24340000001</v>
      </c>
      <c r="F8" s="189">
        <v>253869.46340000001</v>
      </c>
      <c r="G8" s="188">
        <v>270455.11340000003</v>
      </c>
      <c r="H8" s="188">
        <v>289662.99340000004</v>
      </c>
      <c r="I8" s="188">
        <v>301010.41340000002</v>
      </c>
      <c r="J8" s="189">
        <v>328776.75339999999</v>
      </c>
      <c r="K8" s="188">
        <v>349811.98339999997</v>
      </c>
      <c r="L8" s="188">
        <f>SUM(L5:L7)</f>
        <v>372151.72339999996</v>
      </c>
      <c r="M8" s="188">
        <f>SUM(M5:M7)</f>
        <v>385768</v>
      </c>
      <c r="N8" s="189">
        <v>407827</v>
      </c>
      <c r="O8" s="190">
        <f>SUM(O5:O7)</f>
        <v>452676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18"/>
  <sheetViews>
    <sheetView showGridLines="0" workbookViewId="0"/>
  </sheetViews>
  <sheetFormatPr defaultColWidth="9.140625" defaultRowHeight="12"/>
  <cols>
    <col min="1" max="1" width="1.85546875" style="162" customWidth="1"/>
    <col min="2" max="2" width="13.85546875" style="162" bestFit="1" customWidth="1"/>
    <col min="3" max="6" width="14.7109375" style="175" customWidth="1"/>
    <col min="7" max="7" width="15" style="175" bestFit="1" customWidth="1"/>
    <col min="8" max="8" width="14.5703125" style="162" bestFit="1" customWidth="1"/>
    <col min="9" max="9" width="9.85546875" style="162" bestFit="1" customWidth="1"/>
    <col min="10" max="10" width="10" style="162" bestFit="1" customWidth="1"/>
    <col min="11" max="16384" width="9.140625" style="162"/>
  </cols>
  <sheetData>
    <row r="3" spans="2:11" ht="20.25">
      <c r="B3" s="245"/>
      <c r="C3" s="245"/>
      <c r="D3" s="245"/>
      <c r="E3" s="245"/>
      <c r="F3" s="245"/>
      <c r="G3" s="245"/>
    </row>
    <row r="4" spans="2:11">
      <c r="B4" s="163" t="s">
        <v>55</v>
      </c>
      <c r="C4" s="165" t="s">
        <v>108</v>
      </c>
      <c r="D4" s="165" t="s">
        <v>109</v>
      </c>
      <c r="E4" s="165" t="s">
        <v>110</v>
      </c>
      <c r="F4" s="164" t="s">
        <v>111</v>
      </c>
      <c r="G4" s="167" t="s">
        <v>112</v>
      </c>
    </row>
    <row r="5" spans="2:11" s="181" customFormat="1">
      <c r="B5" s="198" t="s">
        <v>107</v>
      </c>
      <c r="C5" s="199">
        <f>SUM(D5:F5)</f>
        <v>6540</v>
      </c>
      <c r="D5" s="199">
        <v>1753.75</v>
      </c>
      <c r="E5" s="199">
        <v>3251.25</v>
      </c>
      <c r="F5" s="200">
        <v>1535</v>
      </c>
      <c r="G5" s="201">
        <v>5700</v>
      </c>
      <c r="H5" s="202"/>
      <c r="I5" s="203"/>
      <c r="J5" s="204"/>
      <c r="K5" s="204"/>
    </row>
    <row r="6" spans="2:11" s="181" customFormat="1">
      <c r="B6" s="176" t="s">
        <v>58</v>
      </c>
      <c r="C6" s="199">
        <f t="shared" ref="C6:C8" si="0">SUM(D6:F6)</f>
        <v>6171.25</v>
      </c>
      <c r="D6" s="199">
        <v>1647.5</v>
      </c>
      <c r="E6" s="199">
        <v>2876.25</v>
      </c>
      <c r="F6" s="200">
        <v>1647.5</v>
      </c>
      <c r="G6" s="201">
        <v>9100</v>
      </c>
      <c r="H6" s="202"/>
      <c r="I6" s="203"/>
      <c r="J6" s="204"/>
      <c r="K6" s="204"/>
    </row>
    <row r="7" spans="2:11" s="181" customFormat="1">
      <c r="B7" s="176" t="s">
        <v>59</v>
      </c>
      <c r="C7" s="199">
        <f t="shared" si="0"/>
        <v>5028.75</v>
      </c>
      <c r="D7" s="199">
        <v>1187.5</v>
      </c>
      <c r="E7" s="199">
        <v>3386.25</v>
      </c>
      <c r="F7" s="200">
        <v>455</v>
      </c>
      <c r="G7" s="201">
        <v>1100</v>
      </c>
      <c r="H7" s="202"/>
      <c r="I7" s="203"/>
      <c r="J7" s="204"/>
      <c r="K7" s="204"/>
    </row>
    <row r="8" spans="2:11" s="181" customFormat="1">
      <c r="B8" s="205" t="s">
        <v>57</v>
      </c>
      <c r="C8" s="206">
        <f t="shared" si="0"/>
        <v>5382.5</v>
      </c>
      <c r="D8" s="206">
        <v>520</v>
      </c>
      <c r="E8" s="206">
        <v>3126.25</v>
      </c>
      <c r="F8" s="207">
        <v>1736.25</v>
      </c>
      <c r="G8" s="208">
        <v>3600</v>
      </c>
      <c r="H8" s="202"/>
      <c r="I8" s="203"/>
      <c r="J8" s="204"/>
      <c r="K8" s="204"/>
    </row>
    <row r="9" spans="2:11">
      <c r="J9" s="196"/>
    </row>
    <row r="12" spans="2:11" s="181" customFormat="1" ht="14.25" customHeight="1">
      <c r="B12" s="246" t="s">
        <v>167</v>
      </c>
      <c r="C12" s="247"/>
      <c r="D12" s="247"/>
      <c r="E12" s="247"/>
      <c r="F12" s="247"/>
      <c r="G12" s="248"/>
    </row>
    <row r="13" spans="2:11" s="181" customFormat="1">
      <c r="B13" s="249"/>
      <c r="C13" s="250"/>
      <c r="D13" s="250"/>
      <c r="E13" s="250"/>
      <c r="F13" s="250"/>
      <c r="G13" s="251"/>
    </row>
    <row r="14" spans="2:11" s="181" customFormat="1">
      <c r="B14" s="252"/>
      <c r="C14" s="253"/>
      <c r="D14" s="253"/>
      <c r="E14" s="253"/>
      <c r="F14" s="253"/>
      <c r="G14" s="254"/>
    </row>
    <row r="15" spans="2:11">
      <c r="B15" s="197"/>
      <c r="C15" s="197"/>
      <c r="D15" s="197"/>
      <c r="E15" s="197"/>
      <c r="F15" s="197"/>
      <c r="G15" s="197"/>
    </row>
    <row r="16" spans="2:11">
      <c r="B16" s="197"/>
      <c r="C16" s="197"/>
      <c r="D16" s="197"/>
      <c r="E16" s="197"/>
      <c r="F16" s="197"/>
      <c r="G16" s="197"/>
    </row>
    <row r="17" spans="2:7">
      <c r="B17" s="197"/>
      <c r="C17" s="197"/>
      <c r="D17" s="197"/>
      <c r="E17" s="197"/>
      <c r="F17" s="197"/>
      <c r="G17" s="197"/>
    </row>
    <row r="18" spans="2:7">
      <c r="B18" s="197"/>
      <c r="C18" s="197"/>
      <c r="D18" s="197"/>
      <c r="E18" s="197"/>
      <c r="F18" s="197"/>
      <c r="G18" s="197"/>
    </row>
  </sheetData>
  <mergeCells count="2">
    <mergeCell ref="B3:G3"/>
    <mergeCell ref="B12:G1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:C8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5DC1-32FE-4086-A631-C750EE4D1006}">
  <dimension ref="A4:J41"/>
  <sheetViews>
    <sheetView showGridLines="0" workbookViewId="0">
      <selection activeCell="N35" sqref="N35"/>
    </sheetView>
  </sheetViews>
  <sheetFormatPr defaultRowHeight="15"/>
  <cols>
    <col min="1" max="1" width="1.85546875" style="162" customWidth="1"/>
    <col min="2" max="2" width="27.7109375" style="2" bestFit="1" customWidth="1"/>
    <col min="3" max="3" width="13.7109375" style="2" bestFit="1" customWidth="1"/>
    <col min="4" max="4" width="15" style="2" bestFit="1" customWidth="1"/>
    <col min="5" max="7" width="13.5703125" style="2" bestFit="1" customWidth="1"/>
    <col min="8" max="8" width="13.28515625" style="2" bestFit="1" customWidth="1"/>
    <col min="9" max="9" width="15.42578125" style="2" bestFit="1" customWidth="1"/>
    <col min="10" max="10" width="12.85546875" style="2" bestFit="1" customWidth="1"/>
    <col min="11" max="16384" width="9.140625" style="2"/>
  </cols>
  <sheetData>
    <row r="4" spans="1:10" s="194" customFormat="1">
      <c r="A4" s="181"/>
      <c r="B4" s="219" t="s">
        <v>146</v>
      </c>
    </row>
    <row r="6" spans="1:10">
      <c r="B6" s="209" t="s">
        <v>129</v>
      </c>
      <c r="C6" s="210" t="s">
        <v>63</v>
      </c>
      <c r="D6" s="258">
        <v>2020</v>
      </c>
      <c r="E6" s="210" t="s">
        <v>123</v>
      </c>
      <c r="F6" s="210" t="s">
        <v>130</v>
      </c>
      <c r="G6" s="210" t="s">
        <v>141</v>
      </c>
      <c r="H6" s="210" t="s">
        <v>145</v>
      </c>
      <c r="I6" s="258">
        <v>2021</v>
      </c>
      <c r="J6" s="210" t="s">
        <v>162</v>
      </c>
    </row>
    <row r="7" spans="1:10" s="194" customFormat="1">
      <c r="A7" s="181"/>
      <c r="B7" s="220" t="s">
        <v>147</v>
      </c>
      <c r="C7" s="221"/>
      <c r="D7" s="259"/>
      <c r="E7" s="221"/>
      <c r="F7" s="221"/>
      <c r="G7" s="222"/>
      <c r="H7" s="222"/>
      <c r="I7" s="266"/>
      <c r="J7" s="223"/>
    </row>
    <row r="8" spans="1:10" s="194" customFormat="1">
      <c r="A8" s="181"/>
      <c r="B8" s="224" t="s">
        <v>148</v>
      </c>
      <c r="C8" s="225">
        <v>-257350.47190000134</v>
      </c>
      <c r="D8" s="260">
        <v>-913257.16465393268</v>
      </c>
      <c r="E8" s="225">
        <v>-259233.21616000138</v>
      </c>
      <c r="F8" s="225">
        <v>-273626.37524000043</v>
      </c>
      <c r="G8" s="225">
        <v>-284933.92050000007</v>
      </c>
      <c r="H8" s="225">
        <v>-302482.4880999981</v>
      </c>
      <c r="I8" s="260">
        <v>-1120276</v>
      </c>
      <c r="J8" s="226">
        <v>-316116.22386000009</v>
      </c>
    </row>
    <row r="9" spans="1:10" s="194" customFormat="1">
      <c r="A9" s="181"/>
      <c r="B9" s="224" t="s">
        <v>149</v>
      </c>
      <c r="C9" s="225">
        <v>-10343.130320000017</v>
      </c>
      <c r="D9" s="260">
        <v>-30832.508951474825</v>
      </c>
      <c r="E9" s="225">
        <v>-8558.9645199999886</v>
      </c>
      <c r="F9" s="225">
        <v>-10042.064129999995</v>
      </c>
      <c r="G9" s="225">
        <v>-11773.92771</v>
      </c>
      <c r="H9" s="225">
        <v>-12079.043640000014</v>
      </c>
      <c r="I9" s="260">
        <v>-42454</v>
      </c>
      <c r="J9" s="226">
        <v>-11084.990800000001</v>
      </c>
    </row>
    <row r="10" spans="1:10" s="194" customFormat="1">
      <c r="A10" s="181"/>
      <c r="B10" s="224" t="s">
        <v>150</v>
      </c>
      <c r="C10" s="225">
        <v>-5001.6234000000004</v>
      </c>
      <c r="D10" s="260">
        <v>-17524.530657051509</v>
      </c>
      <c r="E10" s="225">
        <v>-6246.0209899999991</v>
      </c>
      <c r="F10" s="225">
        <v>-6613.4802799999998</v>
      </c>
      <c r="G10" s="225">
        <v>-9163.1624300000003</v>
      </c>
      <c r="H10" s="225">
        <v>-8650.3363000000027</v>
      </c>
      <c r="I10" s="260">
        <v>-30673</v>
      </c>
      <c r="J10" s="226">
        <v>-9907.8038099999994</v>
      </c>
    </row>
    <row r="11" spans="1:10" s="194" customFormat="1">
      <c r="A11" s="181"/>
      <c r="B11" s="224" t="s">
        <v>151</v>
      </c>
      <c r="C11" s="225">
        <v>-21924.046329999979</v>
      </c>
      <c r="D11" s="260">
        <v>-81379.321527548382</v>
      </c>
      <c r="E11" s="225">
        <v>-23510.519139999982</v>
      </c>
      <c r="F11" s="225">
        <v>-23986.454369999992</v>
      </c>
      <c r="G11" s="225">
        <v>-30511.573</v>
      </c>
      <c r="H11" s="225">
        <v>-30015.453490000029</v>
      </c>
      <c r="I11" s="260">
        <v>-108024</v>
      </c>
      <c r="J11" s="226">
        <v>-27911.99874999997</v>
      </c>
    </row>
    <row r="12" spans="1:10" s="194" customFormat="1">
      <c r="A12" s="181"/>
      <c r="B12" s="224" t="s">
        <v>152</v>
      </c>
      <c r="C12" s="225">
        <v>-49251.25135999998</v>
      </c>
      <c r="D12" s="260">
        <v>-170124.96820671868</v>
      </c>
      <c r="E12" s="225">
        <v>-50293.854690000022</v>
      </c>
      <c r="F12" s="225">
        <v>-56119.828099999999</v>
      </c>
      <c r="G12" s="225">
        <v>-64132.405929999994</v>
      </c>
      <c r="H12" s="225">
        <v>-65533.91128</v>
      </c>
      <c r="I12" s="260">
        <v>-236080</v>
      </c>
      <c r="J12" s="226">
        <v>-80501.92555</v>
      </c>
    </row>
    <row r="13" spans="1:10" s="194" customFormat="1">
      <c r="A13" s="181"/>
      <c r="B13" s="224" t="s">
        <v>153</v>
      </c>
      <c r="C13" s="225">
        <v>-34306.862759999967</v>
      </c>
      <c r="D13" s="260">
        <v>-107062.79049486935</v>
      </c>
      <c r="E13" s="225">
        <v>-37302.859959999994</v>
      </c>
      <c r="F13" s="225">
        <v>-43828.936679999984</v>
      </c>
      <c r="G13" s="225">
        <v>-49657.936290000012</v>
      </c>
      <c r="H13" s="225">
        <v>-48673.267070000002</v>
      </c>
      <c r="I13" s="260">
        <v>-179463</v>
      </c>
      <c r="J13" s="226">
        <v>-47652.359570000015</v>
      </c>
    </row>
    <row r="14" spans="1:10" s="194" customFormat="1">
      <c r="A14" s="181"/>
      <c r="B14" s="224" t="s">
        <v>154</v>
      </c>
      <c r="C14" s="225">
        <v>-25673</v>
      </c>
      <c r="D14" s="260">
        <v>-96549</v>
      </c>
      <c r="E14" s="225">
        <v>-28543.714604765031</v>
      </c>
      <c r="F14" s="225">
        <v>-28988.58157397676</v>
      </c>
      <c r="G14" s="225">
        <v>-37960.905553594595</v>
      </c>
      <c r="H14" s="225">
        <v>-37998.379787801066</v>
      </c>
      <c r="I14" s="260">
        <v>-133491.58152013744</v>
      </c>
      <c r="J14" s="226">
        <v>-37392</v>
      </c>
    </row>
    <row r="15" spans="1:10" s="194" customFormat="1">
      <c r="A15" s="181"/>
      <c r="B15" s="224" t="s">
        <v>155</v>
      </c>
      <c r="C15" s="225">
        <v>-30379.063809999992</v>
      </c>
      <c r="D15" s="260">
        <v>-105775.40585753632</v>
      </c>
      <c r="E15" s="225">
        <v>-36994.870379999993</v>
      </c>
      <c r="F15" s="225">
        <v>-38640.610320000022</v>
      </c>
      <c r="G15" s="225">
        <v>-43128.411620000006</v>
      </c>
      <c r="H15" s="225">
        <v>-51566.107679999986</v>
      </c>
      <c r="I15" s="260">
        <v>-170330</v>
      </c>
      <c r="J15" s="226">
        <v>-56919.359960000038</v>
      </c>
    </row>
    <row r="16" spans="1:10" s="194" customFormat="1">
      <c r="A16" s="181"/>
      <c r="B16" s="224" t="s">
        <v>156</v>
      </c>
      <c r="C16" s="225">
        <v>-21637.187429999994</v>
      </c>
      <c r="D16" s="260">
        <v>-80254.233051470801</v>
      </c>
      <c r="E16" s="225">
        <v>-23978.351370000015</v>
      </c>
      <c r="F16" s="225">
        <v>-26288.138539999985</v>
      </c>
      <c r="G16" s="225">
        <v>-31118.421649999997</v>
      </c>
      <c r="H16" s="225">
        <v>-31645.088439999992</v>
      </c>
      <c r="I16" s="260">
        <v>-113030</v>
      </c>
      <c r="J16" s="226">
        <v>-34325.446400000001</v>
      </c>
    </row>
    <row r="17" spans="1:10" s="194" customFormat="1">
      <c r="A17" s="181"/>
      <c r="B17" s="224" t="s">
        <v>157</v>
      </c>
      <c r="C17" s="225">
        <v>-85374.938570000188</v>
      </c>
      <c r="D17" s="260">
        <v>-306657.10459926067</v>
      </c>
      <c r="E17" s="225">
        <v>-70406.590569999957</v>
      </c>
      <c r="F17" s="225">
        <v>-68123.214570000127</v>
      </c>
      <c r="G17" s="225">
        <v>-94609.252189999897</v>
      </c>
      <c r="H17" s="225">
        <v>-107241.94267000002</v>
      </c>
      <c r="I17" s="260">
        <v>-340381</v>
      </c>
      <c r="J17" s="226">
        <v>-102830</v>
      </c>
    </row>
    <row r="18" spans="1:10" s="194" customFormat="1">
      <c r="A18" s="181"/>
      <c r="B18" s="227" t="s">
        <v>43</v>
      </c>
      <c r="C18" s="228">
        <v>-541241.57588000142</v>
      </c>
      <c r="D18" s="261">
        <v>-1909417.027999863</v>
      </c>
      <c r="E18" s="228">
        <v>-545068.96238476632</v>
      </c>
      <c r="F18" s="228">
        <v>-576257.68380397744</v>
      </c>
      <c r="G18" s="228">
        <v>-656989.91687359463</v>
      </c>
      <c r="H18" s="228">
        <v>-695886.01845779922</v>
      </c>
      <c r="I18" s="261">
        <v>-2474202.5815201374</v>
      </c>
      <c r="J18" s="229">
        <f>SUM(J8:J17)</f>
        <v>-724642.10870000022</v>
      </c>
    </row>
    <row r="19" spans="1:10">
      <c r="B19" s="214"/>
      <c r="C19" s="215"/>
      <c r="D19" s="262"/>
      <c r="E19" s="215"/>
      <c r="F19" s="215"/>
      <c r="G19" s="212"/>
      <c r="H19" s="212"/>
      <c r="I19" s="267"/>
      <c r="J19" s="213"/>
    </row>
    <row r="20" spans="1:10" s="194" customFormat="1">
      <c r="A20" s="181"/>
      <c r="B20" s="227" t="s">
        <v>158</v>
      </c>
      <c r="C20" s="219"/>
      <c r="D20" s="263"/>
      <c r="E20" s="219"/>
      <c r="F20" s="219"/>
      <c r="G20" s="225"/>
      <c r="H20" s="225"/>
      <c r="I20" s="260"/>
      <c r="J20" s="226"/>
    </row>
    <row r="21" spans="1:10" s="194" customFormat="1">
      <c r="A21" s="181"/>
      <c r="B21" s="224" t="s">
        <v>148</v>
      </c>
      <c r="C21" s="225">
        <v>-45141.218749999971</v>
      </c>
      <c r="D21" s="260">
        <v>-108840.75096565348</v>
      </c>
      <c r="E21" s="225">
        <v>-50246.533169999799</v>
      </c>
      <c r="F21" s="225">
        <v>-56135.152990000402</v>
      </c>
      <c r="G21" s="225">
        <v>-62469.107380000016</v>
      </c>
      <c r="H21" s="225">
        <v>-49775.206459999783</v>
      </c>
      <c r="I21" s="260">
        <v>-218626</v>
      </c>
      <c r="J21" s="226">
        <v>-61742</v>
      </c>
    </row>
    <row r="22" spans="1:10" s="194" customFormat="1">
      <c r="A22" s="181"/>
      <c r="B22" s="224" t="s">
        <v>149</v>
      </c>
      <c r="C22" s="225">
        <v>-393.33717999999999</v>
      </c>
      <c r="D22" s="260">
        <v>-2157.7772403653262</v>
      </c>
      <c r="E22" s="225">
        <v>-740.13704000000007</v>
      </c>
      <c r="F22" s="225">
        <v>-647.69066999999995</v>
      </c>
      <c r="G22" s="225">
        <v>-482.45320000000004</v>
      </c>
      <c r="H22" s="225">
        <v>-873.71909000000005</v>
      </c>
      <c r="I22" s="260">
        <v>-2744</v>
      </c>
      <c r="J22" s="226">
        <v>-657.46037000000001</v>
      </c>
    </row>
    <row r="23" spans="1:10" s="194" customFormat="1">
      <c r="A23" s="181"/>
      <c r="B23" s="224" t="s">
        <v>151</v>
      </c>
      <c r="C23" s="225">
        <v>-1543.20444</v>
      </c>
      <c r="D23" s="260">
        <v>-5091.2494167289806</v>
      </c>
      <c r="E23" s="225">
        <v>-1015.0121799999999</v>
      </c>
      <c r="F23" s="225">
        <v>-1209.9177</v>
      </c>
      <c r="G23" s="225">
        <v>-1791</v>
      </c>
      <c r="H23" s="225">
        <v>-1773.0701200000003</v>
      </c>
      <c r="I23" s="260">
        <v>-5789</v>
      </c>
      <c r="J23" s="226">
        <v>-1167.2278999999999</v>
      </c>
    </row>
    <row r="24" spans="1:10" s="194" customFormat="1">
      <c r="A24" s="181"/>
      <c r="B24" s="224" t="s">
        <v>152</v>
      </c>
      <c r="C24" s="225">
        <v>-572.10336999999993</v>
      </c>
      <c r="D24" s="260">
        <v>-2060.1250583308283</v>
      </c>
      <c r="E24" s="225">
        <v>-363.05525999999998</v>
      </c>
      <c r="F24" s="225">
        <v>-415.32005000000004</v>
      </c>
      <c r="G24" s="225">
        <v>-429</v>
      </c>
      <c r="H24" s="225">
        <v>-234.6246900000001</v>
      </c>
      <c r="I24" s="260">
        <v>-1442</v>
      </c>
      <c r="J24" s="226">
        <v>-463.97257000000013</v>
      </c>
    </row>
    <row r="25" spans="1:10" s="194" customFormat="1">
      <c r="A25" s="181"/>
      <c r="B25" s="224" t="s">
        <v>153</v>
      </c>
      <c r="C25" s="225">
        <v>-556.83730000000003</v>
      </c>
      <c r="D25" s="260">
        <v>-1829.244939833884</v>
      </c>
      <c r="E25" s="225">
        <v>-304.88556000000005</v>
      </c>
      <c r="F25" s="225">
        <v>-465.82144000000005</v>
      </c>
      <c r="G25" s="225">
        <v>-401</v>
      </c>
      <c r="H25" s="225">
        <v>-316.29299999999989</v>
      </c>
      <c r="I25" s="260">
        <v>-1488</v>
      </c>
      <c r="J25" s="226">
        <v>-535.92724999999996</v>
      </c>
    </row>
    <row r="26" spans="1:10" s="194" customFormat="1">
      <c r="A26" s="181"/>
      <c r="B26" s="224" t="s">
        <v>154</v>
      </c>
      <c r="C26" s="225">
        <v>-2481</v>
      </c>
      <c r="D26" s="260">
        <v>-7327</v>
      </c>
      <c r="E26" s="225">
        <v>-1440.3696652349636</v>
      </c>
      <c r="F26" s="225">
        <v>-1610.5450060232431</v>
      </c>
      <c r="G26" s="225">
        <v>-2342.9149264053981</v>
      </c>
      <c r="H26" s="225">
        <v>-2315.5888821989297</v>
      </c>
      <c r="I26" s="260">
        <v>-7709.4184798625356</v>
      </c>
      <c r="J26" s="226">
        <v>-2257.4</v>
      </c>
    </row>
    <row r="27" spans="1:10" s="194" customFormat="1">
      <c r="A27" s="181"/>
      <c r="B27" s="224" t="s">
        <v>155</v>
      </c>
      <c r="C27" s="225">
        <v>-554.97077000000002</v>
      </c>
      <c r="D27" s="260">
        <v>-1298.367326111975</v>
      </c>
      <c r="E27" s="225">
        <v>-413.19112999999999</v>
      </c>
      <c r="F27" s="225">
        <v>-445.59602999999998</v>
      </c>
      <c r="G27" s="225">
        <v>-398</v>
      </c>
      <c r="H27" s="225">
        <v>-518.21284000000014</v>
      </c>
      <c r="I27" s="260">
        <v>-1775</v>
      </c>
      <c r="J27" s="226">
        <v>-631.4999499999999</v>
      </c>
    </row>
    <row r="28" spans="1:10" s="194" customFormat="1">
      <c r="A28" s="181"/>
      <c r="B28" s="224" t="s">
        <v>156</v>
      </c>
      <c r="C28" s="225">
        <v>-34451.935440000001</v>
      </c>
      <c r="D28" s="260">
        <v>-76573.030083394668</v>
      </c>
      <c r="E28" s="225">
        <v>-6614.3797099999992</v>
      </c>
      <c r="F28" s="225">
        <v>-6706.8263200000001</v>
      </c>
      <c r="G28" s="225">
        <v>-7172</v>
      </c>
      <c r="H28" s="225">
        <v>-5120.7939699999988</v>
      </c>
      <c r="I28" s="260">
        <v>-25614</v>
      </c>
      <c r="J28" s="226">
        <v>-11822</v>
      </c>
    </row>
    <row r="29" spans="1:10" s="194" customFormat="1">
      <c r="A29" s="181"/>
      <c r="B29" s="224" t="s">
        <v>157</v>
      </c>
      <c r="C29" s="225">
        <v>-20063.431530000038</v>
      </c>
      <c r="D29" s="260">
        <v>-34833.087894456636</v>
      </c>
      <c r="E29" s="225">
        <v>-13752.550139999999</v>
      </c>
      <c r="F29" s="225">
        <v>-12629.4627099999</v>
      </c>
      <c r="G29" s="225">
        <v>-11625</v>
      </c>
      <c r="H29" s="225">
        <v>-11316.987150000103</v>
      </c>
      <c r="I29" s="260">
        <v>-49324</v>
      </c>
      <c r="J29" s="226">
        <v>-18758</v>
      </c>
    </row>
    <row r="30" spans="1:10" s="194" customFormat="1">
      <c r="A30" s="181"/>
      <c r="B30" s="227" t="s">
        <v>43</v>
      </c>
      <c r="C30" s="228">
        <v>-105758.03878</v>
      </c>
      <c r="D30" s="261">
        <v>-240010.63292487577</v>
      </c>
      <c r="E30" s="228">
        <v>-74890.113855234755</v>
      </c>
      <c r="F30" s="228">
        <v>-80266.332916023559</v>
      </c>
      <c r="G30" s="228">
        <v>-87110.475506405419</v>
      </c>
      <c r="H30" s="228">
        <v>-72244.496202198818</v>
      </c>
      <c r="I30" s="261">
        <v>-314511.41847986251</v>
      </c>
      <c r="J30" s="229">
        <f>SUM(J21:J29)</f>
        <v>-98035.488039999997</v>
      </c>
    </row>
    <row r="31" spans="1:10">
      <c r="B31" s="211"/>
      <c r="C31" s="216"/>
      <c r="D31" s="264"/>
      <c r="E31" s="216"/>
      <c r="F31" s="216"/>
      <c r="G31" s="212"/>
      <c r="H31" s="212"/>
      <c r="I31" s="267"/>
      <c r="J31" s="213"/>
    </row>
    <row r="32" spans="1:10" s="194" customFormat="1">
      <c r="A32" s="181"/>
      <c r="B32" s="230" t="s">
        <v>43</v>
      </c>
      <c r="C32" s="231">
        <v>-646999.61466000159</v>
      </c>
      <c r="D32" s="265">
        <v>-2149427.6609247387</v>
      </c>
      <c r="E32" s="231">
        <v>-619959.07624000101</v>
      </c>
      <c r="F32" s="231">
        <v>-656524.016720001</v>
      </c>
      <c r="G32" s="231">
        <v>-744100.39238000009</v>
      </c>
      <c r="H32" s="231">
        <v>-768130.51465999801</v>
      </c>
      <c r="I32" s="265">
        <v>-2788714</v>
      </c>
      <c r="J32" s="232">
        <v>-822676.59674000018</v>
      </c>
    </row>
    <row r="33" spans="2:9">
      <c r="D33" s="217"/>
    </row>
    <row r="37" spans="2:9">
      <c r="B37" s="216"/>
      <c r="C37" s="218"/>
      <c r="D37" s="218"/>
      <c r="E37" s="218"/>
      <c r="F37" s="218"/>
      <c r="G37" s="218"/>
      <c r="H37" s="218"/>
      <c r="I37" s="218"/>
    </row>
    <row r="38" spans="2:9">
      <c r="B38" s="216"/>
      <c r="C38" s="218"/>
      <c r="D38" s="218"/>
      <c r="E38" s="218"/>
      <c r="F38" s="218"/>
      <c r="G38" s="218"/>
      <c r="H38" s="218"/>
      <c r="I38" s="218"/>
    </row>
    <row r="39" spans="2:9">
      <c r="B39" s="216"/>
      <c r="C39" s="218"/>
      <c r="D39" s="218"/>
      <c r="E39" s="218"/>
      <c r="F39" s="218"/>
      <c r="G39" s="218"/>
      <c r="H39" s="218"/>
      <c r="I39" s="218"/>
    </row>
    <row r="40" spans="2:9">
      <c r="E40" s="218"/>
      <c r="F40" s="218"/>
    </row>
    <row r="41" spans="2:9">
      <c r="G41" s="217"/>
      <c r="H41" s="2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O18"/>
  <sheetViews>
    <sheetView showGridLines="0" workbookViewId="0">
      <pane xSplit="2" topLeftCell="C1" activePane="topRight" state="frozen"/>
      <selection activeCell="M8" sqref="M8"/>
      <selection pane="topRight" activeCell="M21" sqref="M21"/>
    </sheetView>
  </sheetViews>
  <sheetFormatPr defaultColWidth="9.140625" defaultRowHeight="12"/>
  <cols>
    <col min="1" max="1" width="1.85546875" style="162" customWidth="1"/>
    <col min="2" max="2" width="38.42578125" style="162" bestFit="1" customWidth="1"/>
    <col min="3" max="3" width="6.7109375" style="175" bestFit="1" customWidth="1"/>
    <col min="4" max="7" width="11.28515625" style="175" customWidth="1"/>
    <col min="8" max="10" width="11.28515625" style="162" customWidth="1"/>
    <col min="11" max="15" width="9.28515625" style="162" bestFit="1" customWidth="1"/>
    <col min="16" max="16384" width="9.140625" style="162"/>
  </cols>
  <sheetData>
    <row r="3" spans="2:15" ht="14.25" customHeight="1">
      <c r="B3" s="245"/>
      <c r="C3" s="245"/>
      <c r="D3" s="245"/>
      <c r="E3" s="245"/>
      <c r="F3" s="245"/>
      <c r="G3" s="245"/>
      <c r="H3" s="245"/>
      <c r="I3" s="245"/>
      <c r="J3" s="245"/>
    </row>
    <row r="5" spans="2:15">
      <c r="B5" s="163" t="s">
        <v>143</v>
      </c>
      <c r="C5" s="165" t="s">
        <v>68</v>
      </c>
      <c r="D5" s="165" t="s">
        <v>69</v>
      </c>
      <c r="E5" s="165" t="s">
        <v>70</v>
      </c>
      <c r="F5" s="164" t="s">
        <v>71</v>
      </c>
      <c r="G5" s="165" t="s">
        <v>60</v>
      </c>
      <c r="H5" s="167" t="s">
        <v>61</v>
      </c>
      <c r="I5" s="165" t="s">
        <v>62</v>
      </c>
      <c r="J5" s="164" t="s">
        <v>63</v>
      </c>
      <c r="K5" s="165" t="s">
        <v>123</v>
      </c>
      <c r="L5" s="167" t="s">
        <v>130</v>
      </c>
      <c r="M5" s="165" t="s">
        <v>141</v>
      </c>
      <c r="N5" s="255" t="s">
        <v>145</v>
      </c>
      <c r="O5" s="167" t="s">
        <v>162</v>
      </c>
    </row>
    <row r="6" spans="2:15" s="181" customFormat="1">
      <c r="B6" s="176" t="s">
        <v>56</v>
      </c>
      <c r="C6" s="237">
        <v>0.14845153782835308</v>
      </c>
      <c r="D6" s="237">
        <v>0.14455527032087212</v>
      </c>
      <c r="E6" s="237">
        <v>7.5248511432202347E-2</v>
      </c>
      <c r="F6" s="238">
        <v>4.7576594205085421E-2</v>
      </c>
      <c r="G6" s="237">
        <v>0.12679555887840022</v>
      </c>
      <c r="H6" s="237">
        <v>0.20773946881803185</v>
      </c>
      <c r="I6" s="237">
        <v>0.32686002948280302</v>
      </c>
      <c r="J6" s="238">
        <v>0.4491444581731705</v>
      </c>
      <c r="K6" s="237">
        <v>0.38200000000000001</v>
      </c>
      <c r="L6" s="237">
        <v>0.39750324753550825</v>
      </c>
      <c r="M6" s="237">
        <v>0.40606930763405158</v>
      </c>
      <c r="N6" s="256">
        <v>0.23799999999999999</v>
      </c>
      <c r="O6" s="239">
        <v>0.32243113860163142</v>
      </c>
    </row>
    <row r="7" spans="2:15" s="181" customFormat="1">
      <c r="B7" s="176" t="s">
        <v>58</v>
      </c>
      <c r="C7" s="237">
        <v>0.28122194824823654</v>
      </c>
      <c r="D7" s="237">
        <v>0.30749941984172358</v>
      </c>
      <c r="E7" s="237">
        <v>0.27926996660428371</v>
      </c>
      <c r="F7" s="238">
        <v>0.27250080945807831</v>
      </c>
      <c r="G7" s="237">
        <v>0.38272395921431523</v>
      </c>
      <c r="H7" s="237">
        <v>0.60676105162513738</v>
      </c>
      <c r="I7" s="237">
        <v>0.75594245208312572</v>
      </c>
      <c r="J7" s="238">
        <v>0.77507187437055736</v>
      </c>
      <c r="K7" s="237">
        <v>0.46100000000000002</v>
      </c>
      <c r="L7" s="237">
        <v>0.2908</v>
      </c>
      <c r="M7" s="237">
        <v>0.23163179388246635</v>
      </c>
      <c r="N7" s="256">
        <v>0.19700000000000001</v>
      </c>
      <c r="O7" s="239">
        <v>0.37571751570465239</v>
      </c>
    </row>
    <row r="8" spans="2:15" s="181" customFormat="1">
      <c r="B8" s="176" t="s">
        <v>59</v>
      </c>
      <c r="C8" s="237">
        <v>0.32988932183490638</v>
      </c>
      <c r="D8" s="237">
        <v>0.35532449124211496</v>
      </c>
      <c r="E8" s="237">
        <v>0.32503368408526856</v>
      </c>
      <c r="F8" s="238">
        <v>0.30055414975273687</v>
      </c>
      <c r="G8" s="237">
        <v>7.462685043425199E-2</v>
      </c>
      <c r="H8" s="237">
        <v>0.28209604864220816</v>
      </c>
      <c r="I8" s="237">
        <v>0.82753956087910652</v>
      </c>
      <c r="J8" s="238">
        <v>0.59947797584471085</v>
      </c>
      <c r="K8" s="237">
        <v>0.63300000000000001</v>
      </c>
      <c r="L8" s="237">
        <v>0.56640000000000001</v>
      </c>
      <c r="M8" s="237">
        <v>4.5997669702643407E-2</v>
      </c>
      <c r="N8" s="256">
        <v>8.5999999999999993E-2</v>
      </c>
      <c r="O8" s="239">
        <v>0.31043924757287678</v>
      </c>
    </row>
    <row r="9" spans="2:15" s="181" customFormat="1">
      <c r="B9" s="176" t="s">
        <v>113</v>
      </c>
      <c r="C9" s="237">
        <v>0.15269515116729693</v>
      </c>
      <c r="D9" s="237">
        <v>0.13247812682976301</v>
      </c>
      <c r="E9" s="237">
        <v>6.8220398761625667E-2</v>
      </c>
      <c r="F9" s="238">
        <v>5.9811760707730421E-2</v>
      </c>
      <c r="G9" s="237">
        <v>0.12876256770388705</v>
      </c>
      <c r="H9" s="237">
        <v>0.53935607475239067</v>
      </c>
      <c r="I9" s="237">
        <v>0.31295379549823488</v>
      </c>
      <c r="J9" s="238">
        <v>0.23982941957153581</v>
      </c>
      <c r="K9" s="237">
        <v>7.9000000000000001E-2</v>
      </c>
      <c r="L9" s="237">
        <v>-6.0999999999999999E-2</v>
      </c>
      <c r="M9" s="237">
        <v>9.8645431877153467E-2</v>
      </c>
      <c r="N9" s="256">
        <v>0.11</v>
      </c>
      <c r="O9" s="239">
        <v>0.40097156298707137</v>
      </c>
    </row>
    <row r="10" spans="2:15">
      <c r="B10" s="168" t="s">
        <v>0</v>
      </c>
      <c r="C10" s="233">
        <v>0.20732990969571974</v>
      </c>
      <c r="D10" s="233">
        <v>0.21460635062911981</v>
      </c>
      <c r="E10" s="233">
        <v>0.16513794086398503</v>
      </c>
      <c r="F10" s="234">
        <v>0.15079785910902954</v>
      </c>
      <c r="G10" s="233">
        <v>0.2264767524420761</v>
      </c>
      <c r="H10" s="233">
        <v>0.45106439101527362</v>
      </c>
      <c r="I10" s="233">
        <v>0.53490143787687949</v>
      </c>
      <c r="J10" s="234">
        <v>0.55215917394430303</v>
      </c>
      <c r="K10" s="233">
        <v>0.36099999999999999</v>
      </c>
      <c r="L10" s="233">
        <v>0.249</v>
      </c>
      <c r="M10" s="233">
        <v>0.24026202591953316</v>
      </c>
      <c r="N10" s="257">
        <v>0.187</v>
      </c>
      <c r="O10" s="235">
        <v>0.36112938233862835</v>
      </c>
    </row>
    <row r="13" spans="2:15">
      <c r="B13" s="236" t="s">
        <v>114</v>
      </c>
      <c r="C13" s="165" t="s">
        <v>70</v>
      </c>
      <c r="D13" s="164" t="s">
        <v>71</v>
      </c>
      <c r="E13" s="165" t="s">
        <v>60</v>
      </c>
      <c r="F13" s="167" t="s">
        <v>61</v>
      </c>
      <c r="G13" s="165" t="s">
        <v>62</v>
      </c>
      <c r="H13" s="164" t="s">
        <v>63</v>
      </c>
      <c r="I13" s="165" t="s">
        <v>123</v>
      </c>
      <c r="J13" s="167" t="s">
        <v>130</v>
      </c>
      <c r="K13" s="165" t="s">
        <v>141</v>
      </c>
      <c r="L13" s="255" t="s">
        <v>145</v>
      </c>
      <c r="M13" s="167" t="s">
        <v>162</v>
      </c>
    </row>
    <row r="14" spans="2:15" s="181" customFormat="1">
      <c r="B14" s="176" t="s">
        <v>56</v>
      </c>
      <c r="C14" s="237">
        <v>2.9823508230068629E-2</v>
      </c>
      <c r="D14" s="238">
        <v>-1.2937582394059732E-2</v>
      </c>
      <c r="E14" s="237">
        <v>2.5069128869303015E-2</v>
      </c>
      <c r="F14" s="237">
        <v>8.2309430802718575E-2</v>
      </c>
      <c r="G14" s="237">
        <v>0.13662870177250341</v>
      </c>
      <c r="H14" s="238">
        <v>0.1877185344705059</v>
      </c>
      <c r="I14" s="237">
        <v>0.10199999999999999</v>
      </c>
      <c r="J14" s="237">
        <v>6.0076845302597492E-2</v>
      </c>
      <c r="K14" s="237">
        <v>3.5000000000000003E-2</v>
      </c>
      <c r="L14" s="256">
        <v>1.47167120274041E-2</v>
      </c>
      <c r="M14" s="239">
        <v>9.2700000000000005E-2</v>
      </c>
    </row>
    <row r="15" spans="2:15" s="181" customFormat="1">
      <c r="B15" s="176" t="s">
        <v>58</v>
      </c>
      <c r="C15" s="237">
        <v>5.9797108035051894E-2</v>
      </c>
      <c r="D15" s="238">
        <v>2.4795433516229481E-2</v>
      </c>
      <c r="E15" s="237">
        <v>9.1390698131561754E-2</v>
      </c>
      <c r="F15" s="237">
        <v>0.21410041224548704</v>
      </c>
      <c r="G15" s="237">
        <v>0.23288235643468425</v>
      </c>
      <c r="H15" s="238">
        <v>0.19758851868725946</v>
      </c>
      <c r="I15" s="237">
        <v>9.8000000000000004E-2</v>
      </c>
      <c r="J15" s="237">
        <v>1.4894543458917608E-2</v>
      </c>
      <c r="K15" s="237">
        <v>-0.01</v>
      </c>
      <c r="L15" s="256">
        <v>1.3354172082025162E-3</v>
      </c>
      <c r="M15" s="239">
        <v>0.1009</v>
      </c>
    </row>
    <row r="16" spans="2:15" s="181" customFormat="1">
      <c r="B16" s="176" t="s">
        <v>59</v>
      </c>
      <c r="C16" s="237">
        <v>4.5614045975651552E-2</v>
      </c>
      <c r="D16" s="238">
        <v>5.1883554676683374E-2</v>
      </c>
      <c r="E16" s="237">
        <v>-7.4538714866629441E-2</v>
      </c>
      <c r="F16" s="237">
        <v>5.8177225899355367E-2</v>
      </c>
      <c r="G16" s="237">
        <v>0.52530341683488269</v>
      </c>
      <c r="H16" s="238">
        <v>0.34184934159835412</v>
      </c>
      <c r="I16" s="237">
        <v>0.28999999999999998</v>
      </c>
      <c r="J16" s="237">
        <v>0.23455574839520232</v>
      </c>
      <c r="K16" s="237">
        <v>-0.108</v>
      </c>
      <c r="L16" s="256">
        <v>-0.13480444408595404</v>
      </c>
      <c r="M16" s="239">
        <v>0.1002</v>
      </c>
    </row>
    <row r="17" spans="2:13" s="181" customFormat="1">
      <c r="B17" s="176" t="s">
        <v>113</v>
      </c>
      <c r="C17" s="237">
        <v>6.8220398761625445E-2</v>
      </c>
      <c r="D17" s="238">
        <v>5.9811760707730421E-2</v>
      </c>
      <c r="E17" s="237">
        <v>0.12874338925375439</v>
      </c>
      <c r="F17" s="237">
        <v>0.53931991522360256</v>
      </c>
      <c r="G17" s="237">
        <v>0.31290660697046158</v>
      </c>
      <c r="H17" s="238">
        <v>0.23982927805317766</v>
      </c>
      <c r="I17" s="237">
        <v>7.9000000000000001E-2</v>
      </c>
      <c r="J17" s="237">
        <v>-6.0999999999999999E-2</v>
      </c>
      <c r="K17" s="237">
        <v>9.9000000000000005E-2</v>
      </c>
      <c r="L17" s="256">
        <v>0.11</v>
      </c>
      <c r="M17" s="239">
        <v>0.40100000000000002</v>
      </c>
    </row>
    <row r="18" spans="2:13">
      <c r="B18" s="168" t="s">
        <v>0</v>
      </c>
      <c r="C18" s="233">
        <v>5.1479758410358567E-2</v>
      </c>
      <c r="D18" s="234">
        <v>2.2044693792554915E-2</v>
      </c>
      <c r="E18" s="233">
        <v>7.0271640918790901E-2</v>
      </c>
      <c r="F18" s="233">
        <v>0.23795380195625082</v>
      </c>
      <c r="G18" s="233">
        <v>0.23662327831842744</v>
      </c>
      <c r="H18" s="234">
        <v>0.212861567336871</v>
      </c>
      <c r="I18" s="233">
        <v>0.10199999999999999</v>
      </c>
      <c r="J18" s="233">
        <v>1.7999999999999999E-2</v>
      </c>
      <c r="K18" s="233">
        <v>1.4999999999999999E-2</v>
      </c>
      <c r="L18" s="257">
        <v>1.3646165819484413E-2</v>
      </c>
      <c r="M18" s="235">
        <v>0.1273</v>
      </c>
    </row>
  </sheetData>
  <mergeCells count="1">
    <mergeCell ref="B3:J3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Capa</vt:lpstr>
      <vt:lpstr>Balanço Patrimonial</vt:lpstr>
      <vt:lpstr>DRE</vt:lpstr>
      <vt:lpstr>Fluxo de Caixa</vt:lpstr>
      <vt:lpstr>Nº de lojas</vt:lpstr>
      <vt:lpstr>Evolução da Área de Vendas</vt:lpstr>
      <vt:lpstr>Capex por Segmento</vt:lpstr>
      <vt:lpstr>Nova Abertura de Despesas</vt:lpstr>
      <vt:lpstr>Histórico de Crescimento</vt:lpstr>
      <vt:lpstr>'Balanço Patrimonial'!Area_de_impressao</vt:lpstr>
      <vt:lpstr>DRE!Area_de_impressao</vt:lpstr>
      <vt:lpstr>'Fluxo de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grupomateus</dc:creator>
  <cp:lastModifiedBy>Amanda</cp:lastModifiedBy>
  <dcterms:created xsi:type="dcterms:W3CDTF">2020-08-27T20:58:47Z</dcterms:created>
  <dcterms:modified xsi:type="dcterms:W3CDTF">2022-05-10T12:59:02Z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" linkTarget="Prop_Tax">
    <vt:lpwstr>#REF!</vt:lpwstr>
  </property>
</Properties>
</file>