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84027176d9b30c/_KMONITOR/_KÖKÖ/TERÉZVÁROS_KÖKÖ/2021_budget_config/"/>
    </mc:Choice>
  </mc:AlternateContent>
  <xr:revisionPtr revIDLastSave="1020" documentId="8_{E24534E0-E60B-4E45-949D-D5E79B4883FC}" xr6:coauthVersionLast="45" xr6:coauthVersionMax="45" xr10:uidLastSave="{97C4DC14-F2C5-4E89-B6D7-4254112EA5D8}"/>
  <bookViews>
    <workbookView xWindow="-120" yWindow="-120" windowWidth="20730" windowHeight="11160" activeTab="2" xr2:uid="{501F2212-62D4-412E-9A6C-EB2F87D26B78}"/>
  </bookViews>
  <sheets>
    <sheet name="2020 BEVÉTEL" sheetId="2" r:id="rId1"/>
    <sheet name="2020 KIADÁS" sheetId="1" r:id="rId2"/>
    <sheet name="2021 BEVÉTEL" sheetId="3" r:id="rId3"/>
    <sheet name="2021 KIADÁ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6" i="1" l="1"/>
  <c r="C148" i="1"/>
  <c r="C145" i="1"/>
  <c r="C135" i="1"/>
  <c r="C125" i="1" s="1"/>
  <c r="C132" i="1"/>
  <c r="C126" i="1"/>
  <c r="C114" i="1"/>
  <c r="C103" i="1" s="1"/>
  <c r="C144" i="1" l="1"/>
  <c r="C77" i="1"/>
  <c r="C97" i="1"/>
  <c r="C93" i="1"/>
  <c r="C83" i="1"/>
  <c r="C71" i="1"/>
  <c r="C60" i="1"/>
  <c r="C52" i="1" s="1"/>
  <c r="C48" i="1"/>
  <c r="C44" i="1"/>
  <c r="C40" i="1"/>
  <c r="C36" i="1"/>
  <c r="C32" i="1"/>
  <c r="C28" i="1"/>
  <c r="C24" i="1"/>
  <c r="C20" i="1"/>
  <c r="C16" i="1"/>
  <c r="C12" i="1"/>
  <c r="C7" i="1"/>
  <c r="C4" i="1"/>
  <c r="C79" i="1" l="1"/>
  <c r="C76" i="1" s="1"/>
  <c r="C11" i="1"/>
  <c r="C3" i="1" s="1"/>
</calcChain>
</file>

<file path=xl/sharedStrings.xml><?xml version="1.0" encoding="utf-8"?>
<sst xmlns="http://schemas.openxmlformats.org/spreadsheetml/2006/main" count="517" uniqueCount="384">
  <si>
    <t>Megnevezés</t>
  </si>
  <si>
    <t>Összesen</t>
  </si>
  <si>
    <t>#</t>
  </si>
  <si>
    <t>2020 KIADÁS</t>
  </si>
  <si>
    <t>2020 BEVÉTEL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</si>
  <si>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</si>
  <si>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</si>
  <si>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</si>
  <si>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Önkormányzatok egyes köznevelési feladatainak támogatása (B1102)</t>
  </si>
  <si>
    <t>Önkormányzatok szociális gyermekjóléti és gyermekétkeztetési feladatainak támogatása (B1103)</t>
  </si>
  <si>
    <t>Önkormányzatok kulturális feladatainak támogatása (B1104)</t>
  </si>
  <si>
    <t>Egyéb működési célú támogatások bevételei államháztartáson belülről (B12)</t>
  </si>
  <si>
    <t>Közhatalmi bevételek (B2)</t>
  </si>
  <si>
    <t>Vagyoni típusú adók (B21)</t>
  </si>
  <si>
    <t>Építményadó (B2101)</t>
  </si>
  <si>
    <t>Telekadó (B2102)</t>
  </si>
  <si>
    <t>Iparűzési adó (B22)</t>
  </si>
  <si>
    <t>Gépjárműadó (B23)</t>
  </si>
  <si>
    <t>Idegenforgalmi adó (B24)</t>
  </si>
  <si>
    <t>Egyéb közhatalmi bevételek (díjak, bírságok, pótlékok ) (B25)</t>
  </si>
  <si>
    <t>Nyújtott szolgáltatás ellenértéke (B31)</t>
  </si>
  <si>
    <t>Közvetített szolgáltatások ellenértéke (B32)</t>
  </si>
  <si>
    <t>Tulajdonosi bevételek (B33)</t>
  </si>
  <si>
    <t>Parkolási bevétel a fővárosi területeken (B3301)</t>
  </si>
  <si>
    <t>Helyiség bérleti díj bevétel (B3302)</t>
  </si>
  <si>
    <t>Lakásbérleti díj bevétel (B3303)</t>
  </si>
  <si>
    <t>Közterület használati díjból származó bevétel (B3304)</t>
  </si>
  <si>
    <t>Haszonbérlet és egyéb parkolási bevétel (B3305)</t>
  </si>
  <si>
    <t>Piacüzemeltetésből származó bevétel (B3306)</t>
  </si>
  <si>
    <t>Egyéb tulajdonnal összefüggő bevétel (víz, csatorna, szemét) (B3307)</t>
  </si>
  <si>
    <t>Ellátási díjak (B34)</t>
  </si>
  <si>
    <t>Kiszámlázott általános forgalmi adó (B35)</t>
  </si>
  <si>
    <t>Általános forgalmi adó visszatérítése (B36)</t>
  </si>
  <si>
    <t>Kamatbevételek (B37)</t>
  </si>
  <si>
    <t>Finanszírozási többlet (maradvány) (FT1)</t>
  </si>
  <si>
    <t>Személyi juttatások és járulékok (K1)</t>
  </si>
  <si>
    <t>Önkormányzat személyi juttatásai és járulékai (K11)</t>
  </si>
  <si>
    <t>Külső személyi juttatások (K1101)</t>
  </si>
  <si>
    <t>Munkaadókat terhelő járulékok és szociális hozzájárulási adó (K1102)</t>
  </si>
  <si>
    <t>Polgármesteri hivatal személyi juttatásai és járulékai (K12)</t>
  </si>
  <si>
    <t>Foglalkoztatottak személyi juttatásai (K1201)</t>
  </si>
  <si>
    <t>Külső személyi juttatások (K1202)</t>
  </si>
  <si>
    <t>Munkaadókat terhelő járulékok és szociális hozzájárulási adó (K1203)</t>
  </si>
  <si>
    <t>Óvodák személyi juttatásai és járulékai (K13)</t>
  </si>
  <si>
    <t>Fasori óvoda személyi juttatásai és járulékai (K1301)</t>
  </si>
  <si>
    <t>Foglalkoztatottak személyi juttatásai (K130101)</t>
  </si>
  <si>
    <t>Külső személyi juttatások (K130102)</t>
  </si>
  <si>
    <t>Munkaadókat terhelő járulékok és szociális hozzájárulási adó (K130103)</t>
  </si>
  <si>
    <t>Játékvár óvoda személyi juttatásai és járulékai (K1302)</t>
  </si>
  <si>
    <t>Foglalkoztatottak személyi juttatásai (K130201)</t>
  </si>
  <si>
    <t>Külső személyi juttatások (K130202)</t>
  </si>
  <si>
    <t>Munkaadókat terhelő járulékok és szociális hozzájárulási adó (K130203)</t>
  </si>
  <si>
    <t>Szív óvoda személyi juttatásai és járulékai (K1303)</t>
  </si>
  <si>
    <t>Foglalkoztatottak személyi juttatásai (K130301)</t>
  </si>
  <si>
    <t>Külső személyi juttatások (K130302)</t>
  </si>
  <si>
    <t>Munkaadókat terhelő járulékok és szociális hozzájárulási adó (K130303)</t>
  </si>
  <si>
    <t>Mesevilág óvoda személyi juttatásai és járulékai (K1304)</t>
  </si>
  <si>
    <t>Foglalkoztatottak személyi juttatásai (K130401)</t>
  </si>
  <si>
    <t>Külső személyi juttatások (K130402)</t>
  </si>
  <si>
    <t>Munkaadókat terhelő járulékok és szociális hozzájárulási adó (K130403)</t>
  </si>
  <si>
    <t>Kincseskert óvoda személyi juttatásai és járulékai (K1305)</t>
  </si>
  <si>
    <t>Foglalkoztatottak személyi juttatásai (K130501)</t>
  </si>
  <si>
    <t>Külső személyi juttatások (K130502)</t>
  </si>
  <si>
    <t>Munkaadókat terhelő járulékok és szociális hozzájárulási adó (K130503)</t>
  </si>
  <si>
    <t>Terézvárosi Egészségügyi Szolgálat személyi juttatásai és járulékai (K14)</t>
  </si>
  <si>
    <t>Foglalkoztatottak személyi juttatásai (K1401)</t>
  </si>
  <si>
    <t>Külső személyi juttatások (K1402)</t>
  </si>
  <si>
    <t>Munkaadókat terhelő járulékok és szociális hozzájárulási adó (K1403)</t>
  </si>
  <si>
    <t>Terézvárosi Értelmi Fogyatékosok Napközi Otthona személyi juttatásai és járulékai (K15)</t>
  </si>
  <si>
    <t>Foglalkoztatottak személyi juttatásai (K1501)</t>
  </si>
  <si>
    <t>Külső személyi juttatások (K1502)</t>
  </si>
  <si>
    <t>Munkaadókat terhelő járulékok és szociális hozzájárulási adó (K1503)</t>
  </si>
  <si>
    <t>Terézvárosi Gondozó Szolgálat személyi juttatásai és járulékai (K16)</t>
  </si>
  <si>
    <t>Foglalkoztatottak személyi juttatásai (K1601)</t>
  </si>
  <si>
    <t>Külső személyi juttatások (K1602)</t>
  </si>
  <si>
    <t>Munkaadókat terhelő járulékok és szociális hozzájárulási adó (K1603)</t>
  </si>
  <si>
    <t>Terézvárosi Család- és Gyermekjóléti Központ személyi juttatásai és járulékai (K17)</t>
  </si>
  <si>
    <t>Foglalkoztatottak személyi juttatásai (K1701)</t>
  </si>
  <si>
    <t>Külső személyi juttatások (K1702)</t>
  </si>
  <si>
    <t>Munkaadókat terhelő járulékok és szociális hozzájárulási adó (K1703)</t>
  </si>
  <si>
    <t>Terézvárosi Egyesített Bölcsődék személyi juttatásai és járulékai (K18)</t>
  </si>
  <si>
    <t>Foglalkoztatottak személyi juttatásai (K1801)</t>
  </si>
  <si>
    <t>Külső személyi juttatások (K1802)</t>
  </si>
  <si>
    <t>Munkaadókat terhelő járulékok és szociális hozzájárulási adó (K1803)</t>
  </si>
  <si>
    <t>Dologi kiadások (K2)</t>
  </si>
  <si>
    <t>Önkormányzat dologi kiadásai (K21)</t>
  </si>
  <si>
    <t>Készletbeszerzés (K2101)</t>
  </si>
  <si>
    <t>Kommunikációs szolgáltatások (K2102)</t>
  </si>
  <si>
    <t>Szolgáltatási kiadások (K2103)</t>
  </si>
  <si>
    <t>Különféle befizetések és dologi kiadások (K2105)</t>
  </si>
  <si>
    <t>Polgármesteri hivatal (K22)</t>
  </si>
  <si>
    <t>Óvodák dologi kiadásai (K23)</t>
  </si>
  <si>
    <t>Fasori óvoda dologi kiadásai (K2301)</t>
  </si>
  <si>
    <t>Játékvár óvoda dologi kiadásai (K2302)</t>
  </si>
  <si>
    <t>Szív óvoda dologi kiadásai (K2303)</t>
  </si>
  <si>
    <t>Mesevilág óvoda dologi kiadásai (K2304)</t>
  </si>
  <si>
    <t>Kincseskert óvoda dologi kiadásai (K2305)</t>
  </si>
  <si>
    <t>Terézvárosi Egészségügyi Szolgálat dologi kiadásai (K24)</t>
  </si>
  <si>
    <t>Terézvárosi Értelmi Fogyatékosok Napközi Otthona dologi kiadásai (K25)</t>
  </si>
  <si>
    <t>Terézvárosi Gondozó Szolgálat dologi kiadásai (K26)</t>
  </si>
  <si>
    <t>Terézvárosi Család- és Gyermekjóléti Központ dologi kiadásai (K27)</t>
  </si>
  <si>
    <t>Terézvárosi Egyesített Bölcsődék dologi kiadásai (K28)</t>
  </si>
  <si>
    <t>Ellátottak pénzbeli juttatásai (K3)</t>
  </si>
  <si>
    <t>Önkormányzat költségvetéséből folyósított pénzbeli juttatások (K31)</t>
  </si>
  <si>
    <t>Terézvárosi Értelmi Fogyatékosok Napközi Otthona költségvetéséből folyósított pénzbeli juttatások (K32)</t>
  </si>
  <si>
    <t>Terézvárosi Gondozó Szolgálat költségvetéséből folyósított pénzbeli juttatások (K33)</t>
  </si>
  <si>
    <t>Terézvárosi Család- és Gyermekjóléti Központ költségvetéséből folyósított pénzbeli juttatások (K34)</t>
  </si>
  <si>
    <t>Egyéb működési célú kiadások  (K4)</t>
  </si>
  <si>
    <t>Önkormányzat egyéb működési célú kiadásai (K41)</t>
  </si>
  <si>
    <t>Elvonások és befizetések (K4101)</t>
  </si>
  <si>
    <t>Egyéb működési célú támogatás államháztartáson kívülre (K42)</t>
  </si>
  <si>
    <t>Patrona Hungariae Katolikus Iskolaközpont Óvodája (K4201)</t>
  </si>
  <si>
    <t>Civil szervezetek támogatása (pályázati támogatás) (K4202)</t>
  </si>
  <si>
    <t>Iskolai kulturális programpályázatok (K4203)</t>
  </si>
  <si>
    <t>Iskolai kirándulások támogatása alapítványokon keresztül (K4204)</t>
  </si>
  <si>
    <t>Bajzások Jövője Alapítvány (K420401)</t>
  </si>
  <si>
    <t>Derkovits Alapítvány (K420402)</t>
  </si>
  <si>
    <t>Erkeles Diákokért Alapítvány (K420403)</t>
  </si>
  <si>
    <t>Terézvárosi Tudástér Alapítvány (K420404)</t>
  </si>
  <si>
    <t>Terézvárosi Vörösmarty Mihály Általános Iskoláért Alapítvány (K420405)</t>
  </si>
  <si>
    <t>Szinyei Merse Pál Alapítvány (K420406)</t>
  </si>
  <si>
    <t>Máltai Szeretetszolgálat  (K420407)</t>
  </si>
  <si>
    <t>Fehér Kereszt Baráti Kör Egyesület (K420408)</t>
  </si>
  <si>
    <t>Magyar Vöröskereszt (K420409)</t>
  </si>
  <si>
    <t>Nonprofit gazdasági társaságok egyéb működési kiadásai (K4205)</t>
  </si>
  <si>
    <t>Terézvárosi Kulturális Közhasznú Nonprofit Zrt. (K420501)</t>
  </si>
  <si>
    <t>Terézváros Közrendjéért és Közbiztonságáért Közalapítvány (K420502)</t>
  </si>
  <si>
    <t>Terézvárosi Foglalkoztatást Elősegítő Nonprofit Kft. (K420503)</t>
  </si>
  <si>
    <t>Egyéb működési célú támogatás államháztartáson belülre (K43)</t>
  </si>
  <si>
    <t>BRFK Térfigyelő rendszerrel és a járőrszolgálattal kapcsolatos feladatok (K4301)</t>
  </si>
  <si>
    <t>Könyvtárak támogatása  (K4302)</t>
  </si>
  <si>
    <t>Tartalékok (K44)</t>
  </si>
  <si>
    <t>Általános tartalék (K4401)</t>
  </si>
  <si>
    <t>Céltartalék (K4402)</t>
  </si>
  <si>
    <t>Beruházások (K5)</t>
  </si>
  <si>
    <t>Önkormányzat beruházásai (K51)</t>
  </si>
  <si>
    <t>Immateriális javak beszerzése (K5101)</t>
  </si>
  <si>
    <t>Informatikai eszközök beszerzése (K5102)</t>
  </si>
  <si>
    <t>Egyéb tárgyi eszközök beszerzése, létesítése (K5103)</t>
  </si>
  <si>
    <t>Ingatlan vásárlás (K5104)</t>
  </si>
  <si>
    <t>Beruházási célú előzetesen felszámított le nem vonható ÁFA (K5105)</t>
  </si>
  <si>
    <t>Informatikai eszközök beszerzése iskolák részére (K5106)</t>
  </si>
  <si>
    <t>Egyéb tárgyi eszközök beszerzése iskolák részére (K5107)</t>
  </si>
  <si>
    <t>Beruházási célú előzetesen felszámított ÁFA (K5108)</t>
  </si>
  <si>
    <t>Polgármesteri hivatal beruházásai (K52)</t>
  </si>
  <si>
    <t>Óvodák beruházásai (K53)</t>
  </si>
  <si>
    <t>Fasori óvoda beruházásai (K5301)</t>
  </si>
  <si>
    <t>Játékvár óvoda beruházásai (K5302)</t>
  </si>
  <si>
    <t>Szív óvoda beruházásai (K5303)</t>
  </si>
  <si>
    <t>Mesevilág óvoda beruházásai (K5304)</t>
  </si>
  <si>
    <t>Kincseskert óvoda beruházásai (K5305)</t>
  </si>
  <si>
    <t>Terézvárosi Egészségügyi Szolgálat beruházásai (K54)</t>
  </si>
  <si>
    <t>Terézvárosi Értelmi Fogyatékosok Napközi Otthona beruházásai (K55)</t>
  </si>
  <si>
    <t>Terézvárosi Gondozó Szolgálat beruházásai (K56)</t>
  </si>
  <si>
    <t>Terézvárosi Család- és Gyermekjóléti Központ beruházásai (K57)</t>
  </si>
  <si>
    <t>Terézvárosi Egyesített Bölcsődék beruházásai (K58)</t>
  </si>
  <si>
    <t>Felújítások (K6)</t>
  </si>
  <si>
    <t>Oktatási intézmények felújításai (K61)</t>
  </si>
  <si>
    <t>Patrona óvoda bővítése, felújítása (K6101)</t>
  </si>
  <si>
    <t>Játérvár óvoda udvarfelújítás (K6102)</t>
  </si>
  <si>
    <t>Tóth Aladár Zeneiskola fűtés korszerűsítése (K6103)</t>
  </si>
  <si>
    <t>Erkel Ferenc Iskola homlokzatfelújítás, ablakcsere (K6104)</t>
  </si>
  <si>
    <t>ÁFA (K6105)</t>
  </si>
  <si>
    <t>Egészségügyi intézmények felújításai (K62)</t>
  </si>
  <si>
    <t>Terézvárosi Egészségügyi Szolgálat épület felújítás (K6201)</t>
  </si>
  <si>
    <t>ÁFA (K6202)</t>
  </si>
  <si>
    <t>Egyéb intézmények, épületek felújítása (K63)</t>
  </si>
  <si>
    <t>Társasházi pályázat önrész (K6301)</t>
  </si>
  <si>
    <t>Hivatali épületek felújítása (K6302)</t>
  </si>
  <si>
    <t>Jókai tér felújítása (K6303)</t>
  </si>
  <si>
    <t>15 db üres lakás felújítása (K6304)</t>
  </si>
  <si>
    <t>Podmaniczky utcai kutyafuttató felújítása, (K6305)</t>
  </si>
  <si>
    <t>Paulay-Hegedűs-Liszt F. közötti szakasz út- és járda építése (K6306)</t>
  </si>
  <si>
    <t>Forgalombiztonsági építmények, eszközök létesítése  (K6307)</t>
  </si>
  <si>
    <t>ÁFA (K6308)</t>
  </si>
  <si>
    <t>Egyéb felhalmozási kiadások (K7)</t>
  </si>
  <si>
    <t>Felhalmozási célú visszatérítendő támogatások, kölcsönök nyújtása államháztartáson kívülre (K71)</t>
  </si>
  <si>
    <t>Önkormányzat egyéb felhalmozási kiadásai (K7101)</t>
  </si>
  <si>
    <t>Polgármesteri hivatal egyéb felhalmozási kiadásai (K7102)</t>
  </si>
  <si>
    <t>Egyéb felhalmozási célú támogatások államháztartáson kívülre (K72)</t>
  </si>
  <si>
    <t>Vissza nem térítendő helyi támogatás (K7201)</t>
  </si>
  <si>
    <t>Vissza nem térítendő társasházi pályázat (K7202)</t>
  </si>
  <si>
    <t>Magánszemély kéménybélelés vissza nem térítendő támogatása (K7203)</t>
  </si>
  <si>
    <t>Társasházi zöldfelület fejlesztés pályázat (K7204)</t>
  </si>
  <si>
    <t>TVR rendelet örökségvédelem (K7205)</t>
  </si>
  <si>
    <t>Egyéb felhalmozási kiadások egyházak részére (K7206)</t>
  </si>
  <si>
    <t>Terézvárosi Foglalkoztatást elősegítő Nonprofit Kft. (K7207)</t>
  </si>
  <si>
    <t>Felhalmozási céltartalék (K73)</t>
  </si>
  <si>
    <t>Fejlesztési célú tartalék (K7301)</t>
  </si>
  <si>
    <t>Vásárcsarnok fejlesztés (K7302)</t>
  </si>
  <si>
    <t>2021 BEVÉTEL</t>
  </si>
  <si>
    <t>Önkormányzati Hivatal működésének támogatása  (B110101)</t>
  </si>
  <si>
    <t>Településüzemeltetés - zöldterület-gazdálkodás támogatása (B110102)</t>
  </si>
  <si>
    <t>Településüzemeltetés - közutak támogatása (B110103)</t>
  </si>
  <si>
    <t>Egyéb önkormányzati feladatok támogatása (B110104)</t>
  </si>
  <si>
    <t>Óvodaműködtetési támogatás (B110201)</t>
  </si>
  <si>
    <t>Az Óvodában foglalkoztatott pedagógusok átlagbéralapú támogatása (B110202)</t>
  </si>
  <si>
    <t>Kiegészítő támogatás a pedagógusok és a pedagógus szakképzettséggel rendelkező segítők minősítéséből adódó többletkiadásokhoz (B110203)</t>
  </si>
  <si>
    <t>Nemzetiségi pótlék (B110204)</t>
  </si>
  <si>
    <t>Az óvodában foglalkoztatott pedagógusok nevelőmunkáját közvetlenül segítők átlagbéralapú támogatása (B110205)</t>
  </si>
  <si>
    <t>Egyes szociális és gyermekjóléti feladatok támogatása (B110301)</t>
  </si>
  <si>
    <t>Bölcsőde, mini bölcsőde támogatása (B110302)</t>
  </si>
  <si>
    <t>Az önkormányzatok által biztosított egyes szociális szakosított ellátások, valamint a gyermekek átmeneti gondozásával kapcsolatos feladatok támogatása (B110303)</t>
  </si>
  <si>
    <t>A települési önkormányzatok gyermekétkeztetési feladatainak támogatása (B110304)</t>
  </si>
  <si>
    <t>Haszonbérlet és egyéb parkolási bevétel (B3304)</t>
  </si>
  <si>
    <t>Piacüzemeltetésből származó bevétel (B3305)</t>
  </si>
  <si>
    <t>Egyéb tulajdonnal összefüggő bevétel (víz, csatorna, szemét) (B3306)</t>
  </si>
  <si>
    <t>Egyéb működési bevételek (B38)</t>
  </si>
  <si>
    <t>Finanszírozási többlet (maradvány, értékpapírok beváltása) (FT1)</t>
  </si>
  <si>
    <t>2021 KIADÁS</t>
  </si>
  <si>
    <t>Polgármesteri hivatal dologi kiadásai (K22)</t>
  </si>
  <si>
    <t>Készletbeszerzés (K2201)</t>
  </si>
  <si>
    <t>Kommunikációs szolgáltatások (K2202)</t>
  </si>
  <si>
    <t>Szolgáltatási kiadások (K2203)</t>
  </si>
  <si>
    <t>Különféle befizetések és dologi kiadások (K2205)</t>
  </si>
  <si>
    <t>Települési támogatás formájában, havi rendszerességgel nyújtott támogatások (K31)</t>
  </si>
  <si>
    <t>Gyógyszertámogatás (K3101)</t>
  </si>
  <si>
    <t>Ápolási támogatás (K3102)</t>
  </si>
  <si>
    <t>Lakhatási támogatás (K3103)</t>
  </si>
  <si>
    <t>Hátralékkiegyenlítő támogatás              (K3104)</t>
  </si>
  <si>
    <t>Hátralékkiegyenlítő támogatáshoz nyújtott lakhatási támogatás (K3105)</t>
  </si>
  <si>
    <t>Fűtéstámogatás (K3106)</t>
  </si>
  <si>
    <t>Lakbértámogatás (K3107)</t>
  </si>
  <si>
    <t>Rendkívüli települési támogatások (K32)</t>
  </si>
  <si>
    <t>Eseti támogatás (K3201)</t>
  </si>
  <si>
    <t>Temetési támogatás (K3202)</t>
  </si>
  <si>
    <t>Születési támogatás (K3203)</t>
  </si>
  <si>
    <t>Egyszeri támogatásként (K3204)</t>
  </si>
  <si>
    <t>Támogatás idősek világnapjára természetbeni juttatásként (K3205)</t>
  </si>
  <si>
    <t>Egyszeri természetbeni juttatásként (K3206)</t>
  </si>
  <si>
    <t>Méltányossági segély  (K3207)</t>
  </si>
  <si>
    <t>Rendkívüli bérletidíj-támogatás (K3208)</t>
  </si>
  <si>
    <t>Lakás-felújítási támogatás (K3209)</t>
  </si>
  <si>
    <t>Fiatalok életkezdési támogatás (K3210)</t>
  </si>
  <si>
    <t>Mosható nadrágpelenka támogatás (K3211)</t>
  </si>
  <si>
    <t>Köztemetés (K3212)</t>
  </si>
  <si>
    <t>Egyéb (K3213)</t>
  </si>
  <si>
    <t>Elvonások és befizetések (K41)</t>
  </si>
  <si>
    <t>Egyéb működési célú támogatás államháztartáson belülre (K42)</t>
  </si>
  <si>
    <t>BRFK Térfigyelő rendszerrel és a járőrszolgálattal kapcsolatos feladatok (K4201)</t>
  </si>
  <si>
    <t>Könyvtárak támogatása  (K4202)</t>
  </si>
  <si>
    <t>Egyéb működési célú támogatás államháztartáson kívülre (K43)</t>
  </si>
  <si>
    <t>Patrona Hungariae Katolikus Iskolaközpont Óvodájának működési célú támogatása (K4301)</t>
  </si>
  <si>
    <t>Működési célú támogatás egyéb civil szervezetek részére (K4302)</t>
  </si>
  <si>
    <t>Civil szervezetek támogatása (pályázati támogatás) (K430201)</t>
  </si>
  <si>
    <t>2020.  évi pályázatok kifizetései (K430202)</t>
  </si>
  <si>
    <t>Terézváros Közrendjéért és Közbiztonságáért Közalapítvány (TEKA) (K430203)</t>
  </si>
  <si>
    <t>Terepgyakorlat Szinyei Merse Pál Alapítvány (K430204)</t>
  </si>
  <si>
    <t>Iskolai kulturális programpályázatok (K430205)</t>
  </si>
  <si>
    <t>Környezetvédelmi programok iskoláknak (K430206)</t>
  </si>
  <si>
    <t>TámogatLak program (K430207)</t>
  </si>
  <si>
    <t>Kerékpáros biztosítás (K430208)</t>
  </si>
  <si>
    <t>Kulturális pályázat (K430209)</t>
  </si>
  <si>
    <t>Iskolai kirándulások támogatása alapítványokon keresztül (K4303)</t>
  </si>
  <si>
    <t>Bajzások Jövője Alapítvány (K430301)</t>
  </si>
  <si>
    <t>Derkovits Alapítvány (K430302)</t>
  </si>
  <si>
    <t>Erkeles Diákokért Alapítvány (K430303)</t>
  </si>
  <si>
    <t>Terézvárosi Tudástér Alapítvány (K430304)</t>
  </si>
  <si>
    <t>Terézvárosi Vörösmarty Mihály Általános Iskoláért Alapítvány (K430305)</t>
  </si>
  <si>
    <t>Szinyei Merse Pál Alapítvány (K430306)</t>
  </si>
  <si>
    <t>Máltai Szeretetszolgálat  (K430307)</t>
  </si>
  <si>
    <t>Fehér Kereszt Baráti Kör Egyesület (K430308)</t>
  </si>
  <si>
    <t>Magyar Vöröskereszt (K430309)</t>
  </si>
  <si>
    <t>Hajléktalanokért Közalapítvány (K430310)</t>
  </si>
  <si>
    <t>Egyházaknak nyújtott egyéb működési célú támogatások (K4304)</t>
  </si>
  <si>
    <t>Nonprofit gazdasági társaságok részére nújtott egyéb működési támogatások (K4305)</t>
  </si>
  <si>
    <t>Terézvárosi Kulturális Közhasznú Nonprofit Zrt. (K430501)</t>
  </si>
  <si>
    <t>Terézvárosi Foglalkoztatást Elősegítő Nonprofit Kft. (K430502)</t>
  </si>
  <si>
    <t>Oktatási intézmények beruházásai (K52)</t>
  </si>
  <si>
    <t>Polgármesteri hivatal beruházásai (K53)</t>
  </si>
  <si>
    <t>Óvodák beruházásai (K54)</t>
  </si>
  <si>
    <t>Terézvárosi Egészségügyi Szolgálat beruházásai (K55)</t>
  </si>
  <si>
    <t>Terézvárosi Értelmi Fogyatékosok Napközi Otthona beruházásai (K56)</t>
  </si>
  <si>
    <t>Terézvárosi Gondozó Szolgálat beruházásai (K57)</t>
  </si>
  <si>
    <t>Terézvárosi Család- és Gyermekjóléti Központ beruházásai (K58)</t>
  </si>
  <si>
    <t>Terézvárosi Egyesített Bölcsődék beruházásai (K59)</t>
  </si>
  <si>
    <t>Játékvár óvoda (Lendvay u. 24.) udvarfelújítás (K6101)</t>
  </si>
  <si>
    <t>Tóth Aladár Zeneiskola (Szív utca 19-21.) homlokzatfelújítás (K6102)</t>
  </si>
  <si>
    <t>Bajza utcai általános iskola tanuszodájának fűtéskorszerűsítése (K6103)</t>
  </si>
  <si>
    <t>Szinyei Merse Pál Gimnázium homlokzatfelújítás (K6104)</t>
  </si>
  <si>
    <t>Gyermekfogászat kamerás beléptető és betegirányító (K6202)</t>
  </si>
  <si>
    <t>Tüdőgondozó épületében sugárterápiás átalakítás (K6203)</t>
  </si>
  <si>
    <t>ÁFA (K6204)</t>
  </si>
  <si>
    <t>Vásárcsarnok felújításának tervezése (K6303)</t>
  </si>
  <si>
    <t>Epreskert megnyitása (K6304)</t>
  </si>
  <si>
    <t>Aradi u. 22. lakóépület felújítása (K6305)</t>
  </si>
  <si>
    <t>20 db üres lakás felújítása (K6306)</t>
  </si>
  <si>
    <t>Király u. 50. homlokzatfelújítás (K6307)</t>
  </si>
  <si>
    <t>Nem nevesített épületek felújítása (előre nem tervezett épülfelújítások) (K6308)</t>
  </si>
  <si>
    <t>Közterek felújítása (K64)</t>
  </si>
  <si>
    <t>Jókai tér felújítása (K6401)</t>
  </si>
  <si>
    <t>Gyalogos aluljáró felújítása, Bajza - Búlcsú utcai aluljáró  (K6402)</t>
  </si>
  <si>
    <t>Bulcsú utcai aluljáró melletti zöldfelületek felújítása (K6403)</t>
  </si>
  <si>
    <t>Podmaniczky utcai  hulladéksziget áthelyezése (K6404)</t>
  </si>
  <si>
    <t>Kutyafuttató felújítás (K6405)</t>
  </si>
  <si>
    <t>Benczúr utcai zöldsáv kialakítás (K6406)</t>
  </si>
  <si>
    <t>Utcafásítás (K6407)</t>
  </si>
  <si>
    <t>Hunyadi téri fák körüli burkolatjavítás (K6408)</t>
  </si>
  <si>
    <t>Paulay Ede u.-Hegedű u.-Liszt Ferenc tér közötti szakasz út- és járda építése (K6409)</t>
  </si>
  <si>
    <t>Forgalomcsökkentési építmények, eszközök, mobilitási pontok, kerékpártámaszok létesítése, intézmény előtti pihenő kialakítása (K6410)</t>
  </si>
  <si>
    <t>Közvilágítás kialakítása (K6411)</t>
  </si>
  <si>
    <t>Térfigyelő kamerarendszer telepítése (K6412)</t>
  </si>
  <si>
    <t>Épületek, közterek felújításának ÁFA-ja (K65)</t>
  </si>
  <si>
    <t>Társasházi zöldfelület fejlesztés pályázat áthúzódó része (K7204)</t>
  </si>
  <si>
    <t>Társasházi zöldfelület fejlesztés új pályázat (K7205)</t>
  </si>
  <si>
    <t>Nyílászárók korszerűsítése (K7206)</t>
  </si>
  <si>
    <t>TÉÉT homlokzattervezési támogatás (K7207)</t>
  </si>
  <si>
    <t>Zöldfal létesítési támogatás (K7208)</t>
  </si>
  <si>
    <t>Társasházi kerékpártároló (K7209)</t>
  </si>
  <si>
    <t>Terézvárosi Foglalkoztatást elősegítő Nonprofit Kft. (K7210)</t>
  </si>
  <si>
    <t>Egyéb felhalmozási célú támogatások államháztartáson belülre (K73)</t>
  </si>
  <si>
    <t>BRKF támogatása (K7301)</t>
  </si>
  <si>
    <t>Felhalmozási céltartalék (K74)</t>
  </si>
  <si>
    <t>101221 Fogyatékossággal élők nappali ellátása</t>
  </si>
  <si>
    <t>107051 Szociális étkeztetés</t>
  </si>
  <si>
    <t>107052 Házi segítségnyújtás</t>
  </si>
  <si>
    <t>096015 Gyermekétkeztetés köznevelési intézményben</t>
  </si>
  <si>
    <t>107053 Jelzőrendszeres házi segítségnyújtás</t>
  </si>
  <si>
    <t>102031 Nappali ellátás</t>
  </si>
  <si>
    <t>072410 Házi szakápolás</t>
  </si>
  <si>
    <t>104012 Családok Átmeneti Otthona</t>
  </si>
  <si>
    <t>104042 Család-és Gyermekjóléti Szolgálat</t>
  </si>
  <si>
    <t>104043 Család-és Gyermekjóléti Központ (központ)</t>
  </si>
  <si>
    <t>104043 Család-és gyermekjóléti Központ (iskolai szociális munka)</t>
  </si>
  <si>
    <t>072111 Háziorvosi alapellátás</t>
  </si>
  <si>
    <t>072112 Háziorvosi ügyeleti ellátás</t>
  </si>
  <si>
    <t>072210 Járóbetegek gyógyító szakellátása</t>
  </si>
  <si>
    <t>072220 Járóbetegek rehabilitációs szakellátása</t>
  </si>
  <si>
    <t>072230 Járóbetegek gyógyító gondozása</t>
  </si>
  <si>
    <t>072311 Fogorvosi alapellátás</t>
  </si>
  <si>
    <t>072313 Fogorvosi szakellátás</t>
  </si>
  <si>
    <t>072420 Egészségügyi laboratóriumi szolgáltatások</t>
  </si>
  <si>
    <t>072430 Képalkotó diagnosztikai szolgáltatások</t>
  </si>
  <si>
    <t>072450 Fizikoterápiás szolgáltatás</t>
  </si>
  <si>
    <t>074011 Foglalkoztatás- egészségügyi szolgáltatás</t>
  </si>
  <si>
    <t>074031 Család-és nővédelmi egészségügyi gondozás</t>
  </si>
  <si>
    <t>074032 Ifjúság-és egészségügyi gondozás</t>
  </si>
  <si>
    <t>074040 Fertőző megbetegedések megelőzése, járványügyi ellátás</t>
  </si>
  <si>
    <t>083050 Televízió-műsor szolgáltatása és támogatása</t>
  </si>
  <si>
    <t>104031 Gyermekek bőlcsödében és mini bőlcsödében</t>
  </si>
  <si>
    <t>104035 Gyermekétkeztetés bőlcsödében,fogyatékosok nappali intézményében</t>
  </si>
  <si>
    <t>104036 Munkahelyi étkeztetés gyermekek napközbeni ellátását biztosító intézményben (bölcsöde)</t>
  </si>
  <si>
    <t>018020 Központi költségvetési befizetések (szolidaritási hozzájáruláshoz)</t>
  </si>
  <si>
    <t>047120 Piac üzemeltetés</t>
  </si>
  <si>
    <t>045160 Közutak,hidak,alagutak üzemeltetése,fenntartása</t>
  </si>
  <si>
    <t>081071 Üdülői szálláshely-szolgáltatás és étkeztetés</t>
  </si>
  <si>
    <t>041233 Hosszabb időtartamú közfogalalkoztatás</t>
  </si>
  <si>
    <t>011130 Önkormányzatok és önkormányzati hivatalok jogalkotó és ált. igazgatási tevékenysége</t>
  </si>
  <si>
    <t>061030 Lakáshozjutást segítő támogatások</t>
  </si>
  <si>
    <t>041170 Műszaki vizsgálat, elemzés</t>
  </si>
  <si>
    <t>011220 Adó,vám és jövedéki igazgatás</t>
  </si>
  <si>
    <t>042180 Állategészségügy</t>
  </si>
  <si>
    <t>083030 Egyéb kiadási tevékenység</t>
  </si>
  <si>
    <t>031030 Közterület rendjének fenntartása</t>
  </si>
  <si>
    <t>066020 Város- községgazdálkodási szolgáltatások</t>
  </si>
  <si>
    <t>066010 Zöldterület-kezelés</t>
  </si>
  <si>
    <t>084031 Civil szervezetek működési támogatása</t>
  </si>
  <si>
    <t>104051 Gyermekvédelmi pénzbeli és természetbeni ellátások</t>
  </si>
  <si>
    <t>104037 Intézményen kívüli gyermekétkeztetés</t>
  </si>
  <si>
    <t>107060 Egyéb szociális pénzbeli és természetbeni ellátások,támogatások</t>
  </si>
  <si>
    <t>082092 Közművelődés- hagyományos közösségi kulturális értékek gondozása</t>
  </si>
  <si>
    <t>091120 Sajátos nevelési igényű gyermekek óvodai nevelésének, ellátásának szakmai feladata</t>
  </si>
  <si>
    <t>091140 Óvodai nevelés, ellátás működtetési feladatai</t>
  </si>
  <si>
    <t>091110 Óvodai nevelés, ellátás szakmai feladatai</t>
  </si>
  <si>
    <t>091130 Nemzetiségi óvodai nevelés,ellátás szakmai feladatai</t>
  </si>
  <si>
    <t>096015 Gyermekétkeztetés köznevelési intézményekben</t>
  </si>
  <si>
    <t>013350 Önkormányzati vagyonnal való gazdálkodással kapcsolatos feladatok</t>
  </si>
  <si>
    <t>Kiadások összesen</t>
  </si>
  <si>
    <t>Működési bevételek és átvett pénzeszközök (B3)</t>
  </si>
  <si>
    <t>Működési célú átvett pénzeszközök (B39)</t>
  </si>
  <si>
    <t>Felhalmozási  bevételek, támogatások, átvett pénzeszközök (B4)</t>
  </si>
  <si>
    <t>Ingatlanok értékesítése (B41)</t>
  </si>
  <si>
    <t>Felhalmozási célú támogatás államháztartáson belülről (B42)</t>
  </si>
  <si>
    <t>Felhalmozási célú átvett pénzeszközök (B43)</t>
  </si>
  <si>
    <t>Finanszírozási bevételek (B5)</t>
  </si>
  <si>
    <t>Belföldi értékpapírok bevételei (B51)</t>
  </si>
  <si>
    <t>Maradvány igénybevétele (B52)</t>
  </si>
  <si>
    <t>Működési célú átvett átvett pénzeszközök (B38)</t>
  </si>
  <si>
    <t>Felhalmozási bevételek, támogatások, átvett pénzeszközök (B4)</t>
  </si>
  <si>
    <t>Felhalmozási célú támogatás államháztartáson belülről (B41)</t>
  </si>
  <si>
    <t>Felhalmozási  bevételek - ingatlanértékesítés (B42)</t>
  </si>
  <si>
    <t>Finanszírozási bevételek - maradvány igénybevétele (B5)</t>
  </si>
  <si>
    <t>Kiküldetés (K2104)</t>
  </si>
  <si>
    <t>Kiküldetés (K2204)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</si>
</sst>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Arial CE"/>
      <charset val="238"/>
    </font>
    <font>
      <sz val="8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name val="Calibri"/>
      <family val="2"/>
      <charset val="238"/>
    </font>
    <font>
      <sz val="10"/>
      <color theme="1"/>
      <name val="Arial CE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2" fillId="0" borderId="0" xfId="0" applyFont="1" applyFill="1"/>
    <xf numFmtId="3" fontId="2" fillId="0" borderId="0" xfId="0" applyNumberFormat="1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Fill="1" applyBorder="1"/>
    <xf numFmtId="0" fontId="0" fillId="0" borderId="0" xfId="0" applyFont="1" applyFill="1" applyBorder="1"/>
    <xf numFmtId="3" fontId="0" fillId="0" borderId="0" xfId="0" applyNumberFormat="1" applyFont="1" applyFill="1" applyBorder="1"/>
    <xf numFmtId="3" fontId="0" fillId="0" borderId="0" xfId="0" applyNumberFormat="1" applyFont="1" applyBorder="1"/>
    <xf numFmtId="0" fontId="0" fillId="0" borderId="0" xfId="0" applyFont="1" applyBorder="1"/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 vertical="center"/>
    </xf>
    <xf numFmtId="0" fontId="2" fillId="0" borderId="0" xfId="0" applyFont="1" applyFill="1" applyBorder="1"/>
    <xf numFmtId="0" fontId="0" fillId="0" borderId="0" xfId="0" applyFont="1" applyFill="1"/>
    <xf numFmtId="3" fontId="0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3" fontId="7" fillId="0" borderId="0" xfId="0" applyNumberFormat="1" applyFont="1" applyFill="1" applyBorder="1"/>
    <xf numFmtId="0" fontId="8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3" fontId="5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/>
    <xf numFmtId="3" fontId="7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B4C5-B3A4-426F-A8BC-E577AEC02B08}">
  <dimension ref="A1:Q40"/>
  <sheetViews>
    <sheetView topLeftCell="A28" workbookViewId="0">
      <selection activeCell="B33" sqref="B33"/>
    </sheetView>
  </sheetViews>
  <sheetFormatPr defaultRowHeight="15" x14ac:dyDescent="0.25"/>
  <cols>
    <col min="1" max="1" width="5.42578125" customWidth="1"/>
    <col min="2" max="2" width="87" customWidth="1"/>
    <col min="3" max="3" width="20.28515625" style="2" customWidth="1"/>
    <col min="4" max="4" width="50.28515625" style="6" customWidth="1"/>
    <col min="5" max="5" width="9.140625" style="25"/>
    <col min="6" max="17" width="9.140625" style="4"/>
  </cols>
  <sheetData>
    <row r="1" spans="1:5" x14ac:dyDescent="0.25">
      <c r="A1" s="19" t="s">
        <v>4</v>
      </c>
    </row>
    <row r="2" spans="1:5" s="4" customFormat="1" x14ac:dyDescent="0.25">
      <c r="A2" s="1" t="s">
        <v>2</v>
      </c>
      <c r="B2" s="1" t="s">
        <v>0</v>
      </c>
      <c r="C2" s="3" t="s">
        <v>1</v>
      </c>
      <c r="D2" s="9"/>
      <c r="E2" s="26"/>
    </row>
    <row r="3" spans="1:5" s="19" customFormat="1" ht="15.75" x14ac:dyDescent="0.25">
      <c r="A3" s="19">
        <v>99</v>
      </c>
      <c r="B3" s="19" t="s">
        <v>5</v>
      </c>
      <c r="C3" s="20">
        <v>2379727740</v>
      </c>
      <c r="D3" s="22"/>
      <c r="E3" s="25"/>
    </row>
    <row r="4" spans="1:5" s="19" customFormat="1" ht="15.75" x14ac:dyDescent="0.25">
      <c r="A4" s="19">
        <v>99</v>
      </c>
      <c r="B4" s="19" t="s">
        <v>6</v>
      </c>
      <c r="C4" s="20">
        <v>1419547740</v>
      </c>
      <c r="D4" s="22"/>
      <c r="E4" s="25"/>
    </row>
    <row r="5" spans="1:5" s="19" customFormat="1" ht="15.75" x14ac:dyDescent="0.25">
      <c r="A5" s="19">
        <v>99</v>
      </c>
      <c r="B5" s="21" t="s">
        <v>7</v>
      </c>
      <c r="C5" s="20">
        <v>517145579</v>
      </c>
      <c r="D5" s="22"/>
      <c r="E5" s="25"/>
    </row>
    <row r="6" spans="1:5" s="19" customFormat="1" ht="15.75" x14ac:dyDescent="0.25">
      <c r="A6" s="19">
        <v>99</v>
      </c>
      <c r="B6" s="21" t="s">
        <v>8</v>
      </c>
      <c r="C6" s="20">
        <v>426318940</v>
      </c>
      <c r="D6" s="22"/>
      <c r="E6" s="25"/>
    </row>
    <row r="7" spans="1:5" s="19" customFormat="1" ht="15.75" x14ac:dyDescent="0.25">
      <c r="A7" s="19">
        <v>99</v>
      </c>
      <c r="B7" s="21" t="s">
        <v>9</v>
      </c>
      <c r="C7" s="20">
        <v>460859511</v>
      </c>
      <c r="D7" s="22"/>
      <c r="E7" s="25"/>
    </row>
    <row r="8" spans="1:5" s="19" customFormat="1" ht="15.75" x14ac:dyDescent="0.25">
      <c r="A8" s="19">
        <v>99</v>
      </c>
      <c r="B8" s="21" t="s">
        <v>10</v>
      </c>
      <c r="C8" s="20">
        <v>15223710</v>
      </c>
      <c r="D8" s="22"/>
      <c r="E8" s="25"/>
    </row>
    <row r="9" spans="1:5" s="19" customFormat="1" ht="15.75" x14ac:dyDescent="0.25">
      <c r="A9" s="19">
        <v>99</v>
      </c>
      <c r="B9" s="19" t="s">
        <v>11</v>
      </c>
      <c r="C9" s="20">
        <v>960180000</v>
      </c>
      <c r="D9" s="22"/>
      <c r="E9" s="25"/>
    </row>
    <row r="10" spans="1:5" ht="15.75" x14ac:dyDescent="0.25">
      <c r="A10" s="19">
        <v>99</v>
      </c>
      <c r="B10" t="s">
        <v>12</v>
      </c>
      <c r="C10" s="2">
        <v>7440241000</v>
      </c>
      <c r="D10" s="22"/>
    </row>
    <row r="11" spans="1:5" ht="15.75" x14ac:dyDescent="0.25">
      <c r="A11" s="19">
        <v>99</v>
      </c>
      <c r="B11" t="s">
        <v>13</v>
      </c>
      <c r="C11" s="2">
        <v>2440000000</v>
      </c>
      <c r="D11" s="22"/>
    </row>
    <row r="12" spans="1:5" x14ac:dyDescent="0.25">
      <c r="A12" s="19">
        <v>99</v>
      </c>
      <c r="B12" t="s">
        <v>14</v>
      </c>
      <c r="C12" s="2">
        <v>2400000000</v>
      </c>
    </row>
    <row r="13" spans="1:5" x14ac:dyDescent="0.25">
      <c r="A13" s="19">
        <v>99</v>
      </c>
      <c r="B13" t="s">
        <v>15</v>
      </c>
      <c r="C13" s="2">
        <v>40000000</v>
      </c>
    </row>
    <row r="14" spans="1:5" ht="15.75" x14ac:dyDescent="0.25">
      <c r="A14" s="19">
        <v>99</v>
      </c>
      <c r="B14" t="s">
        <v>16</v>
      </c>
      <c r="C14" s="2">
        <v>3743541000</v>
      </c>
      <c r="D14" s="22"/>
    </row>
    <row r="15" spans="1:5" ht="15.75" x14ac:dyDescent="0.25">
      <c r="A15" s="19">
        <v>99</v>
      </c>
      <c r="B15" t="s">
        <v>17</v>
      </c>
      <c r="C15" s="2">
        <v>115000000</v>
      </c>
      <c r="D15" s="22"/>
    </row>
    <row r="16" spans="1:5" x14ac:dyDescent="0.25">
      <c r="A16" s="19">
        <v>99</v>
      </c>
      <c r="B16" t="s">
        <v>18</v>
      </c>
      <c r="C16" s="2">
        <v>900000000</v>
      </c>
    </row>
    <row r="17" spans="1:4" x14ac:dyDescent="0.25">
      <c r="A17" s="19">
        <v>99</v>
      </c>
      <c r="B17" t="s">
        <v>19</v>
      </c>
      <c r="C17" s="2">
        <v>241700000</v>
      </c>
    </row>
    <row r="18" spans="1:4" x14ac:dyDescent="0.25">
      <c r="A18" s="19">
        <v>99</v>
      </c>
      <c r="B18" t="s">
        <v>368</v>
      </c>
      <c r="C18" s="2">
        <v>3779214700</v>
      </c>
    </row>
    <row r="19" spans="1:4" x14ac:dyDescent="0.25">
      <c r="A19" s="19">
        <v>99</v>
      </c>
      <c r="B19" t="s">
        <v>20</v>
      </c>
      <c r="C19" s="2">
        <v>71036200</v>
      </c>
    </row>
    <row r="20" spans="1:4" x14ac:dyDescent="0.25">
      <c r="A20" s="19">
        <v>99</v>
      </c>
      <c r="B20" t="s">
        <v>21</v>
      </c>
      <c r="C20" s="2">
        <v>95023800</v>
      </c>
    </row>
    <row r="21" spans="1:4" x14ac:dyDescent="0.25">
      <c r="A21" s="19">
        <v>99</v>
      </c>
      <c r="B21" t="s">
        <v>22</v>
      </c>
      <c r="C21" s="2">
        <v>2269402000</v>
      </c>
    </row>
    <row r="22" spans="1:4" x14ac:dyDescent="0.25">
      <c r="A22" s="19">
        <v>99</v>
      </c>
      <c r="B22" t="s">
        <v>23</v>
      </c>
      <c r="C22" s="2">
        <v>400000000</v>
      </c>
      <c r="D22" s="7"/>
    </row>
    <row r="23" spans="1:4" x14ac:dyDescent="0.25">
      <c r="A23" s="19">
        <v>99</v>
      </c>
      <c r="B23" t="s">
        <v>24</v>
      </c>
      <c r="C23" s="2">
        <v>541100000</v>
      </c>
      <c r="D23" s="7"/>
    </row>
    <row r="24" spans="1:4" x14ac:dyDescent="0.25">
      <c r="A24" s="19">
        <v>99</v>
      </c>
      <c r="B24" t="s">
        <v>25</v>
      </c>
      <c r="C24" s="2">
        <v>130000000</v>
      </c>
      <c r="D24" s="7"/>
    </row>
    <row r="25" spans="1:4" x14ac:dyDescent="0.25">
      <c r="A25" s="19">
        <v>99</v>
      </c>
      <c r="B25" t="s">
        <v>26</v>
      </c>
      <c r="C25" s="2">
        <v>468000000</v>
      </c>
    </row>
    <row r="26" spans="1:4" x14ac:dyDescent="0.25">
      <c r="A26" s="19">
        <v>99</v>
      </c>
      <c r="B26" t="s">
        <v>27</v>
      </c>
      <c r="C26" s="2">
        <v>607302000</v>
      </c>
    </row>
    <row r="27" spans="1:4" x14ac:dyDescent="0.25">
      <c r="A27" s="19">
        <v>99</v>
      </c>
      <c r="B27" t="s">
        <v>28</v>
      </c>
      <c r="C27" s="2">
        <v>64000000</v>
      </c>
    </row>
    <row r="28" spans="1:4" x14ac:dyDescent="0.25">
      <c r="A28" s="19">
        <v>99</v>
      </c>
      <c r="B28" t="s">
        <v>29</v>
      </c>
      <c r="C28" s="2">
        <v>59000000</v>
      </c>
    </row>
    <row r="29" spans="1:4" x14ac:dyDescent="0.25">
      <c r="A29" s="19">
        <v>99</v>
      </c>
      <c r="B29" t="s">
        <v>30</v>
      </c>
      <c r="C29" s="2">
        <v>95250000</v>
      </c>
    </row>
    <row r="30" spans="1:4" x14ac:dyDescent="0.25">
      <c r="A30" s="19">
        <v>99</v>
      </c>
      <c r="B30" t="s">
        <v>31</v>
      </c>
      <c r="C30" s="2">
        <v>609741700</v>
      </c>
    </row>
    <row r="31" spans="1:4" x14ac:dyDescent="0.25">
      <c r="A31" s="19">
        <v>99</v>
      </c>
      <c r="B31" t="s">
        <v>32</v>
      </c>
      <c r="C31" s="2">
        <v>605361000</v>
      </c>
    </row>
    <row r="32" spans="1:4" x14ac:dyDescent="0.25">
      <c r="A32" s="19">
        <v>99</v>
      </c>
      <c r="B32" t="s">
        <v>33</v>
      </c>
      <c r="C32" s="2">
        <v>33000000</v>
      </c>
    </row>
    <row r="33" spans="1:5" x14ac:dyDescent="0.25">
      <c r="A33" s="19">
        <v>99</v>
      </c>
      <c r="B33" t="s">
        <v>377</v>
      </c>
      <c r="C33" s="2">
        <v>400000</v>
      </c>
    </row>
    <row r="34" spans="1:5" x14ac:dyDescent="0.25">
      <c r="A34" s="19">
        <v>99</v>
      </c>
      <c r="B34" t="s">
        <v>378</v>
      </c>
      <c r="C34" s="2">
        <v>1060817431</v>
      </c>
    </row>
    <row r="35" spans="1:5" x14ac:dyDescent="0.25">
      <c r="A35" s="19">
        <v>99</v>
      </c>
      <c r="B35" t="s">
        <v>379</v>
      </c>
      <c r="C35" s="2">
        <v>200000000</v>
      </c>
    </row>
    <row r="36" spans="1:5" x14ac:dyDescent="0.25">
      <c r="A36" s="19">
        <v>99</v>
      </c>
      <c r="B36" t="s">
        <v>380</v>
      </c>
      <c r="C36" s="2">
        <v>710636000</v>
      </c>
    </row>
    <row r="37" spans="1:5" x14ac:dyDescent="0.25">
      <c r="A37" s="19">
        <v>99</v>
      </c>
      <c r="B37" t="s">
        <v>373</v>
      </c>
      <c r="C37" s="2">
        <v>150181431</v>
      </c>
    </row>
    <row r="38" spans="1:5" x14ac:dyDescent="0.25">
      <c r="A38" s="19">
        <v>99</v>
      </c>
      <c r="B38" t="s">
        <v>381</v>
      </c>
      <c r="C38" s="2">
        <v>2826252158</v>
      </c>
    </row>
    <row r="39" spans="1:5" x14ac:dyDescent="0.25">
      <c r="A39" s="19">
        <v>99</v>
      </c>
      <c r="B39" t="s">
        <v>34</v>
      </c>
      <c r="C39" s="2">
        <v>2826252158</v>
      </c>
    </row>
    <row r="40" spans="1:5" s="4" customFormat="1" x14ac:dyDescent="0.25">
      <c r="A40" s="19"/>
      <c r="C40" s="2"/>
      <c r="D40" s="6"/>
      <c r="E40" s="2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AFE8-6BF8-4E8A-B864-E53778D2F9B3}">
  <dimension ref="A1:F161"/>
  <sheetViews>
    <sheetView topLeftCell="A51" workbookViewId="0">
      <selection activeCell="D52" sqref="D52"/>
    </sheetView>
  </sheetViews>
  <sheetFormatPr defaultRowHeight="15" x14ac:dyDescent="0.25"/>
  <cols>
    <col min="1" max="1" width="5.42578125" style="1" customWidth="1"/>
    <col min="2" max="2" width="62.5703125" customWidth="1"/>
    <col min="3" max="3" width="20.140625" style="2" customWidth="1"/>
    <col min="4" max="4" width="44" style="4" customWidth="1"/>
    <col min="5" max="5" width="14.42578125" style="25" customWidth="1"/>
    <col min="6" max="6" width="13.42578125" style="4" bestFit="1" customWidth="1"/>
    <col min="7" max="7" width="16.5703125" customWidth="1"/>
  </cols>
  <sheetData>
    <row r="1" spans="1:6" x14ac:dyDescent="0.25">
      <c r="A1" s="10" t="s">
        <v>3</v>
      </c>
    </row>
    <row r="2" spans="1:6" s="1" customFormat="1" x14ac:dyDescent="0.25">
      <c r="A2" s="1" t="s">
        <v>2</v>
      </c>
      <c r="B2" s="1" t="s">
        <v>0</v>
      </c>
      <c r="C2" s="3" t="s">
        <v>1</v>
      </c>
      <c r="D2" s="27"/>
      <c r="E2" s="26"/>
      <c r="F2" s="27"/>
    </row>
    <row r="3" spans="1:6" s="6" customFormat="1" x14ac:dyDescent="0.25">
      <c r="A3" s="9">
        <v>99</v>
      </c>
      <c r="B3" s="6" t="s">
        <v>35</v>
      </c>
      <c r="C3" s="7">
        <f>C4+C7+C11+C32+C36+C40+C44+C48</f>
        <v>4487046138</v>
      </c>
      <c r="E3" s="25"/>
      <c r="F3" s="7"/>
    </row>
    <row r="4" spans="1:6" s="6" customFormat="1" x14ac:dyDescent="0.25">
      <c r="A4" s="9">
        <v>99</v>
      </c>
      <c r="B4" s="6" t="s">
        <v>36</v>
      </c>
      <c r="C4" s="7">
        <f>SUM(C5:C6)</f>
        <v>259668182</v>
      </c>
      <c r="E4" s="25"/>
    </row>
    <row r="5" spans="1:6" s="6" customFormat="1" x14ac:dyDescent="0.25">
      <c r="A5" s="9">
        <v>99</v>
      </c>
      <c r="B5" s="6" t="s">
        <v>37</v>
      </c>
      <c r="C5" s="7">
        <v>217908168</v>
      </c>
      <c r="E5" s="25"/>
    </row>
    <row r="6" spans="1:6" s="6" customFormat="1" x14ac:dyDescent="0.25">
      <c r="A6" s="9">
        <v>99</v>
      </c>
      <c r="B6" s="6" t="s">
        <v>38</v>
      </c>
      <c r="C6" s="7">
        <v>41760014</v>
      </c>
      <c r="E6" s="25"/>
    </row>
    <row r="7" spans="1:6" s="6" customFormat="1" x14ac:dyDescent="0.25">
      <c r="A7" s="9">
        <v>99</v>
      </c>
      <c r="B7" s="6" t="s">
        <v>39</v>
      </c>
      <c r="C7" s="7">
        <f>SUM(C8:C10)</f>
        <v>1871508962</v>
      </c>
      <c r="E7" s="25"/>
    </row>
    <row r="8" spans="1:6" s="6" customFormat="1" x14ac:dyDescent="0.25">
      <c r="A8" s="9">
        <v>99</v>
      </c>
      <c r="B8" s="6" t="s">
        <v>40</v>
      </c>
      <c r="C8" s="7">
        <v>1538081462</v>
      </c>
      <c r="E8" s="25"/>
    </row>
    <row r="9" spans="1:6" s="6" customFormat="1" x14ac:dyDescent="0.25">
      <c r="A9" s="9">
        <v>99</v>
      </c>
      <c r="B9" s="6" t="s">
        <v>41</v>
      </c>
      <c r="C9" s="7">
        <v>21615392</v>
      </c>
      <c r="E9" s="25"/>
    </row>
    <row r="10" spans="1:6" s="6" customFormat="1" x14ac:dyDescent="0.25">
      <c r="A10" s="9">
        <v>99</v>
      </c>
      <c r="B10" s="6" t="s">
        <v>42</v>
      </c>
      <c r="C10" s="7">
        <v>311812108</v>
      </c>
      <c r="E10" s="25"/>
    </row>
    <row r="11" spans="1:6" s="6" customFormat="1" x14ac:dyDescent="0.25">
      <c r="A11" s="9">
        <v>99</v>
      </c>
      <c r="B11" s="6" t="s">
        <v>43</v>
      </c>
      <c r="C11" s="7">
        <f>C12+C16+C20+C24+C28</f>
        <v>630500054</v>
      </c>
      <c r="E11" s="25"/>
    </row>
    <row r="12" spans="1:6" s="6" customFormat="1" x14ac:dyDescent="0.25">
      <c r="A12" s="9">
        <v>99</v>
      </c>
      <c r="B12" s="6" t="s">
        <v>44</v>
      </c>
      <c r="C12" s="7">
        <f>SUM(C13:C15)</f>
        <v>93616705</v>
      </c>
      <c r="E12" s="25"/>
    </row>
    <row r="13" spans="1:6" s="6" customFormat="1" x14ac:dyDescent="0.25">
      <c r="A13" s="9">
        <v>99</v>
      </c>
      <c r="B13" s="6" t="s">
        <v>45</v>
      </c>
      <c r="C13" s="7">
        <v>77428849</v>
      </c>
      <c r="E13" s="25"/>
    </row>
    <row r="14" spans="1:6" s="6" customFormat="1" x14ac:dyDescent="0.25">
      <c r="A14" s="9">
        <v>99</v>
      </c>
      <c r="B14" s="6" t="s">
        <v>46</v>
      </c>
      <c r="C14" s="7">
        <v>900000</v>
      </c>
      <c r="E14" s="25"/>
    </row>
    <row r="15" spans="1:6" s="6" customFormat="1" x14ac:dyDescent="0.25">
      <c r="A15" s="9">
        <v>99</v>
      </c>
      <c r="B15" s="6" t="s">
        <v>47</v>
      </c>
      <c r="C15" s="7">
        <v>15287856</v>
      </c>
      <c r="E15" s="25"/>
    </row>
    <row r="16" spans="1:6" s="6" customFormat="1" x14ac:dyDescent="0.25">
      <c r="A16" s="9">
        <v>99</v>
      </c>
      <c r="B16" s="6" t="s">
        <v>48</v>
      </c>
      <c r="C16" s="7">
        <f>SUM(C17:C19)</f>
        <v>147266114</v>
      </c>
      <c r="E16" s="25"/>
    </row>
    <row r="17" spans="1:5" s="6" customFormat="1" x14ac:dyDescent="0.25">
      <c r="A17" s="9">
        <v>99</v>
      </c>
      <c r="B17" s="6" t="s">
        <v>49</v>
      </c>
      <c r="C17" s="7">
        <v>117364155</v>
      </c>
      <c r="E17" s="25"/>
    </row>
    <row r="18" spans="1:5" s="6" customFormat="1" x14ac:dyDescent="0.25">
      <c r="A18" s="9">
        <v>99</v>
      </c>
      <c r="B18" s="6" t="s">
        <v>50</v>
      </c>
      <c r="C18" s="7">
        <v>3977000</v>
      </c>
      <c r="E18" s="25"/>
    </row>
    <row r="19" spans="1:5" s="6" customFormat="1" x14ac:dyDescent="0.25">
      <c r="A19" s="9">
        <v>99</v>
      </c>
      <c r="B19" s="6" t="s">
        <v>51</v>
      </c>
      <c r="C19" s="7">
        <v>25924959</v>
      </c>
      <c r="E19" s="25"/>
    </row>
    <row r="20" spans="1:5" s="6" customFormat="1" x14ac:dyDescent="0.25">
      <c r="A20" s="9">
        <v>99</v>
      </c>
      <c r="B20" s="6" t="s">
        <v>52</v>
      </c>
      <c r="C20" s="7">
        <f>SUM(C21:C23)</f>
        <v>101268754</v>
      </c>
      <c r="E20" s="25"/>
    </row>
    <row r="21" spans="1:5" s="6" customFormat="1" x14ac:dyDescent="0.25">
      <c r="A21" s="9">
        <v>99</v>
      </c>
      <c r="B21" s="6" t="s">
        <v>53</v>
      </c>
      <c r="C21" s="7">
        <v>83957303</v>
      </c>
      <c r="E21" s="25"/>
    </row>
    <row r="22" spans="1:5" s="6" customFormat="1" x14ac:dyDescent="0.25">
      <c r="A22" s="9">
        <v>99</v>
      </c>
      <c r="B22" s="6" t="s">
        <v>54</v>
      </c>
      <c r="C22" s="7">
        <v>770000</v>
      </c>
      <c r="E22" s="25"/>
    </row>
    <row r="23" spans="1:5" s="6" customFormat="1" x14ac:dyDescent="0.25">
      <c r="A23" s="9">
        <v>99</v>
      </c>
      <c r="B23" s="6" t="s">
        <v>55</v>
      </c>
      <c r="C23" s="7">
        <v>16541451</v>
      </c>
      <c r="E23" s="25"/>
    </row>
    <row r="24" spans="1:5" s="6" customFormat="1" x14ac:dyDescent="0.25">
      <c r="A24" s="9">
        <v>99</v>
      </c>
      <c r="B24" s="6" t="s">
        <v>56</v>
      </c>
      <c r="C24" s="7">
        <f>SUM(C25:C27)</f>
        <v>147733184</v>
      </c>
      <c r="E24" s="25"/>
    </row>
    <row r="25" spans="1:5" s="6" customFormat="1" x14ac:dyDescent="0.25">
      <c r="A25" s="9">
        <v>99</v>
      </c>
      <c r="B25" s="6" t="s">
        <v>57</v>
      </c>
      <c r="C25" s="7">
        <v>119592948</v>
      </c>
      <c r="E25" s="25"/>
    </row>
    <row r="26" spans="1:5" s="6" customFormat="1" x14ac:dyDescent="0.25">
      <c r="A26" s="9">
        <v>99</v>
      </c>
      <c r="B26" s="6" t="s">
        <v>58</v>
      </c>
      <c r="C26" s="7">
        <v>1870000</v>
      </c>
      <c r="E26" s="25"/>
    </row>
    <row r="27" spans="1:5" s="6" customFormat="1" x14ac:dyDescent="0.25">
      <c r="A27" s="9">
        <v>99</v>
      </c>
      <c r="B27" s="6" t="s">
        <v>59</v>
      </c>
      <c r="C27" s="7">
        <v>26270236</v>
      </c>
      <c r="E27" s="25"/>
    </row>
    <row r="28" spans="1:5" s="6" customFormat="1" x14ac:dyDescent="0.25">
      <c r="A28" s="9">
        <v>99</v>
      </c>
      <c r="B28" s="6" t="s">
        <v>60</v>
      </c>
      <c r="C28" s="7">
        <f>SUM(C29:C31)</f>
        <v>140615297</v>
      </c>
      <c r="E28" s="25"/>
    </row>
    <row r="29" spans="1:5" s="6" customFormat="1" x14ac:dyDescent="0.25">
      <c r="A29" s="9">
        <v>99</v>
      </c>
      <c r="B29" s="6" t="s">
        <v>61</v>
      </c>
      <c r="C29" s="7">
        <v>113855057</v>
      </c>
      <c r="E29" s="25"/>
    </row>
    <row r="30" spans="1:5" s="6" customFormat="1" x14ac:dyDescent="0.25">
      <c r="A30" s="9">
        <v>99</v>
      </c>
      <c r="B30" s="6" t="s">
        <v>62</v>
      </c>
      <c r="C30" s="7">
        <v>2490000</v>
      </c>
      <c r="E30" s="25"/>
    </row>
    <row r="31" spans="1:5" s="6" customFormat="1" x14ac:dyDescent="0.25">
      <c r="A31" s="9">
        <v>99</v>
      </c>
      <c r="B31" s="6" t="s">
        <v>63</v>
      </c>
      <c r="C31" s="7">
        <v>24270240</v>
      </c>
      <c r="E31" s="25"/>
    </row>
    <row r="32" spans="1:5" s="6" customFormat="1" x14ac:dyDescent="0.25">
      <c r="A32" s="9">
        <v>99</v>
      </c>
      <c r="B32" s="6" t="s">
        <v>64</v>
      </c>
      <c r="C32" s="7">
        <f>SUM(C33:C35)</f>
        <v>896843000</v>
      </c>
      <c r="E32" s="25"/>
    </row>
    <row r="33" spans="1:5" s="6" customFormat="1" x14ac:dyDescent="0.25">
      <c r="A33" s="9">
        <v>99</v>
      </c>
      <c r="B33" s="6" t="s">
        <v>65</v>
      </c>
      <c r="C33" s="7">
        <v>673123300</v>
      </c>
      <c r="E33" s="25"/>
    </row>
    <row r="34" spans="1:5" s="6" customFormat="1" x14ac:dyDescent="0.25">
      <c r="A34" s="9">
        <v>99</v>
      </c>
      <c r="B34" s="6" t="s">
        <v>66</v>
      </c>
      <c r="C34" s="7">
        <v>82875200</v>
      </c>
      <c r="E34" s="25"/>
    </row>
    <row r="35" spans="1:5" s="6" customFormat="1" x14ac:dyDescent="0.25">
      <c r="A35" s="9">
        <v>99</v>
      </c>
      <c r="B35" s="6" t="s">
        <v>67</v>
      </c>
      <c r="C35" s="7">
        <v>140844500</v>
      </c>
      <c r="E35" s="25"/>
    </row>
    <row r="36" spans="1:5" s="6" customFormat="1" x14ac:dyDescent="0.25">
      <c r="A36" s="9">
        <v>99</v>
      </c>
      <c r="B36" s="6" t="s">
        <v>68</v>
      </c>
      <c r="C36" s="7">
        <f>SUM(C37:C39)</f>
        <v>45451049</v>
      </c>
      <c r="E36" s="25"/>
    </row>
    <row r="37" spans="1:5" s="6" customFormat="1" x14ac:dyDescent="0.25">
      <c r="A37" s="9">
        <v>99</v>
      </c>
      <c r="B37" s="6" t="s">
        <v>69</v>
      </c>
      <c r="C37" s="7">
        <v>36680461</v>
      </c>
      <c r="E37" s="25"/>
    </row>
    <row r="38" spans="1:5" s="6" customFormat="1" x14ac:dyDescent="0.25">
      <c r="A38" s="9">
        <v>99</v>
      </c>
      <c r="B38" s="6" t="s">
        <v>70</v>
      </c>
      <c r="C38" s="7">
        <v>1310000</v>
      </c>
      <c r="E38" s="25"/>
    </row>
    <row r="39" spans="1:5" s="6" customFormat="1" x14ac:dyDescent="0.25">
      <c r="A39" s="9">
        <v>99</v>
      </c>
      <c r="B39" s="6" t="s">
        <v>71</v>
      </c>
      <c r="C39" s="7">
        <v>7460588</v>
      </c>
      <c r="E39" s="25"/>
    </row>
    <row r="40" spans="1:5" s="6" customFormat="1" x14ac:dyDescent="0.25">
      <c r="A40" s="9">
        <v>99</v>
      </c>
      <c r="B40" s="6" t="s">
        <v>72</v>
      </c>
      <c r="C40" s="7">
        <f>SUM(C41:C43)</f>
        <v>296456264</v>
      </c>
      <c r="E40" s="25"/>
    </row>
    <row r="41" spans="1:5" s="6" customFormat="1" x14ac:dyDescent="0.25">
      <c r="A41" s="9">
        <v>99</v>
      </c>
      <c r="B41" s="6" t="s">
        <v>73</v>
      </c>
      <c r="C41" s="7">
        <v>237656627</v>
      </c>
      <c r="E41" s="25"/>
    </row>
    <row r="42" spans="1:5" s="6" customFormat="1" x14ac:dyDescent="0.25">
      <c r="A42" s="9">
        <v>99</v>
      </c>
      <c r="B42" s="6" t="s">
        <v>74</v>
      </c>
      <c r="C42" s="7">
        <v>5764400</v>
      </c>
      <c r="E42" s="25"/>
    </row>
    <row r="43" spans="1:5" s="6" customFormat="1" x14ac:dyDescent="0.25">
      <c r="A43" s="9">
        <v>99</v>
      </c>
      <c r="B43" s="6" t="s">
        <v>75</v>
      </c>
      <c r="C43" s="7">
        <v>53035237</v>
      </c>
      <c r="E43" s="25"/>
    </row>
    <row r="44" spans="1:5" s="6" customFormat="1" x14ac:dyDescent="0.25">
      <c r="A44" s="9">
        <v>99</v>
      </c>
      <c r="B44" s="6" t="s">
        <v>76</v>
      </c>
      <c r="C44" s="7">
        <f>SUM(C45:C47)</f>
        <v>216655982</v>
      </c>
      <c r="E44" s="25"/>
    </row>
    <row r="45" spans="1:5" s="6" customFormat="1" x14ac:dyDescent="0.25">
      <c r="A45" s="9">
        <v>99</v>
      </c>
      <c r="B45" s="6" t="s">
        <v>77</v>
      </c>
      <c r="C45" s="7">
        <v>177302965</v>
      </c>
      <c r="E45" s="25"/>
    </row>
    <row r="46" spans="1:5" s="6" customFormat="1" x14ac:dyDescent="0.25">
      <c r="A46" s="9">
        <v>99</v>
      </c>
      <c r="B46" s="6" t="s">
        <v>78</v>
      </c>
      <c r="C46" s="7">
        <v>1250000</v>
      </c>
      <c r="E46" s="25"/>
    </row>
    <row r="47" spans="1:5" s="6" customFormat="1" x14ac:dyDescent="0.25">
      <c r="A47" s="9">
        <v>99</v>
      </c>
      <c r="B47" s="6" t="s">
        <v>79</v>
      </c>
      <c r="C47" s="7">
        <v>38103017</v>
      </c>
      <c r="E47" s="25"/>
    </row>
    <row r="48" spans="1:5" s="6" customFormat="1" x14ac:dyDescent="0.25">
      <c r="A48" s="9">
        <v>99</v>
      </c>
      <c r="B48" s="6" t="s">
        <v>80</v>
      </c>
      <c r="C48" s="7">
        <f>SUM(C49:C51)</f>
        <v>269962645</v>
      </c>
      <c r="E48" s="25"/>
    </row>
    <row r="49" spans="1:5" s="6" customFormat="1" x14ac:dyDescent="0.25">
      <c r="A49" s="9">
        <v>99</v>
      </c>
      <c r="B49" s="6" t="s">
        <v>81</v>
      </c>
      <c r="C49" s="7">
        <v>222010984</v>
      </c>
      <c r="E49" s="25"/>
    </row>
    <row r="50" spans="1:5" s="6" customFormat="1" x14ac:dyDescent="0.25">
      <c r="A50" s="9">
        <v>99</v>
      </c>
      <c r="B50" s="6" t="s">
        <v>82</v>
      </c>
      <c r="C50" s="7">
        <v>250000</v>
      </c>
      <c r="E50" s="25"/>
    </row>
    <row r="51" spans="1:5" s="6" customFormat="1" x14ac:dyDescent="0.25">
      <c r="A51" s="9">
        <v>99</v>
      </c>
      <c r="B51" s="6" t="s">
        <v>83</v>
      </c>
      <c r="C51" s="7">
        <v>47701661</v>
      </c>
      <c r="E51" s="25"/>
    </row>
    <row r="52" spans="1:5" s="6" customFormat="1" x14ac:dyDescent="0.25">
      <c r="A52" s="9">
        <v>99</v>
      </c>
      <c r="B52" s="6" t="s">
        <v>84</v>
      </c>
      <c r="C52" s="7">
        <f>C53+C59+C60+C66+C67+C68+C69+C70</f>
        <v>6219752943</v>
      </c>
      <c r="E52" s="25"/>
    </row>
    <row r="53" spans="1:5" s="6" customFormat="1" x14ac:dyDescent="0.25">
      <c r="A53" s="9">
        <v>99</v>
      </c>
      <c r="B53" s="6" t="s">
        <v>85</v>
      </c>
      <c r="C53" s="7">
        <v>5287267089</v>
      </c>
      <c r="E53" s="25"/>
    </row>
    <row r="54" spans="1:5" s="6" customFormat="1" x14ac:dyDescent="0.25">
      <c r="A54" s="9">
        <v>99</v>
      </c>
      <c r="B54" s="6" t="s">
        <v>86</v>
      </c>
      <c r="C54" s="23">
        <v>29970956</v>
      </c>
      <c r="E54" s="25"/>
    </row>
    <row r="55" spans="1:5" s="6" customFormat="1" x14ac:dyDescent="0.25">
      <c r="A55" s="9">
        <v>99</v>
      </c>
      <c r="B55" s="6" t="s">
        <v>87</v>
      </c>
      <c r="C55" s="23">
        <v>58065000</v>
      </c>
      <c r="E55" s="25"/>
    </row>
    <row r="56" spans="1:5" s="6" customFormat="1" x14ac:dyDescent="0.25">
      <c r="A56" s="9">
        <v>99</v>
      </c>
      <c r="B56" s="6" t="s">
        <v>88</v>
      </c>
      <c r="C56" s="23">
        <v>3451726392</v>
      </c>
      <c r="E56" s="25"/>
    </row>
    <row r="57" spans="1:5" s="6" customFormat="1" x14ac:dyDescent="0.25">
      <c r="A57" s="9">
        <v>99</v>
      </c>
      <c r="B57" s="6" t="s">
        <v>382</v>
      </c>
      <c r="C57" s="23">
        <v>91132500</v>
      </c>
      <c r="E57" s="25"/>
    </row>
    <row r="58" spans="1:5" s="6" customFormat="1" x14ac:dyDescent="0.25">
      <c r="A58" s="9">
        <v>99</v>
      </c>
      <c r="B58" s="6" t="s">
        <v>89</v>
      </c>
      <c r="C58" s="23">
        <v>1656372241</v>
      </c>
      <c r="E58" s="25"/>
    </row>
    <row r="59" spans="1:5" s="6" customFormat="1" x14ac:dyDescent="0.25">
      <c r="A59" s="9">
        <v>99</v>
      </c>
      <c r="B59" s="6" t="s">
        <v>90</v>
      </c>
      <c r="C59" s="7">
        <v>370941077</v>
      </c>
      <c r="E59" s="25"/>
    </row>
    <row r="60" spans="1:5" s="6" customFormat="1" x14ac:dyDescent="0.25">
      <c r="A60" s="9">
        <v>99</v>
      </c>
      <c r="B60" s="6" t="s">
        <v>91</v>
      </c>
      <c r="C60" s="7">
        <f>SUM(C61:C65)</f>
        <v>80168400</v>
      </c>
      <c r="E60" s="25"/>
    </row>
    <row r="61" spans="1:5" s="6" customFormat="1" x14ac:dyDescent="0.25">
      <c r="A61" s="9">
        <v>99</v>
      </c>
      <c r="B61" s="6" t="s">
        <v>92</v>
      </c>
      <c r="C61" s="7">
        <v>10881300</v>
      </c>
      <c r="E61" s="25"/>
    </row>
    <row r="62" spans="1:5" s="6" customFormat="1" x14ac:dyDescent="0.25">
      <c r="A62" s="9">
        <v>99</v>
      </c>
      <c r="B62" s="6" t="s">
        <v>93</v>
      </c>
      <c r="C62" s="7">
        <v>19492650</v>
      </c>
      <c r="E62" s="25"/>
    </row>
    <row r="63" spans="1:5" s="6" customFormat="1" x14ac:dyDescent="0.25">
      <c r="A63" s="9">
        <v>99</v>
      </c>
      <c r="B63" s="6" t="s">
        <v>94</v>
      </c>
      <c r="C63" s="7">
        <v>15397500</v>
      </c>
      <c r="E63" s="25"/>
    </row>
    <row r="64" spans="1:5" s="6" customFormat="1" x14ac:dyDescent="0.25">
      <c r="A64" s="9">
        <v>99</v>
      </c>
      <c r="B64" s="6" t="s">
        <v>95</v>
      </c>
      <c r="C64" s="7">
        <v>15516450</v>
      </c>
      <c r="E64" s="25"/>
    </row>
    <row r="65" spans="1:5" s="6" customFormat="1" x14ac:dyDescent="0.25">
      <c r="A65" s="9">
        <v>99</v>
      </c>
      <c r="B65" s="6" t="s">
        <v>96</v>
      </c>
      <c r="C65" s="7">
        <v>18880500</v>
      </c>
      <c r="E65" s="25"/>
    </row>
    <row r="66" spans="1:5" s="6" customFormat="1" x14ac:dyDescent="0.25">
      <c r="A66" s="9">
        <v>99</v>
      </c>
      <c r="B66" s="6" t="s">
        <v>97</v>
      </c>
      <c r="C66" s="7">
        <v>269407000</v>
      </c>
      <c r="E66" s="25"/>
    </row>
    <row r="67" spans="1:5" s="6" customFormat="1" x14ac:dyDescent="0.25">
      <c r="A67" s="9">
        <v>99</v>
      </c>
      <c r="B67" s="6" t="s">
        <v>98</v>
      </c>
      <c r="C67" s="7">
        <v>13312063</v>
      </c>
      <c r="E67" s="25"/>
    </row>
    <row r="68" spans="1:5" s="6" customFormat="1" x14ac:dyDescent="0.25">
      <c r="A68" s="9">
        <v>99</v>
      </c>
      <c r="B68" s="6" t="s">
        <v>99</v>
      </c>
      <c r="C68" s="7">
        <v>96503877</v>
      </c>
      <c r="E68" s="25"/>
    </row>
    <row r="69" spans="1:5" s="6" customFormat="1" x14ac:dyDescent="0.25">
      <c r="A69" s="9">
        <v>99</v>
      </c>
      <c r="B69" s="6" t="s">
        <v>100</v>
      </c>
      <c r="C69" s="7">
        <v>40761893</v>
      </c>
      <c r="E69" s="25"/>
    </row>
    <row r="70" spans="1:5" s="6" customFormat="1" x14ac:dyDescent="0.25">
      <c r="A70" s="9">
        <v>99</v>
      </c>
      <c r="B70" s="6" t="s">
        <v>101</v>
      </c>
      <c r="C70" s="7">
        <v>61391544</v>
      </c>
      <c r="E70" s="25"/>
    </row>
    <row r="71" spans="1:5" s="6" customFormat="1" x14ac:dyDescent="0.25">
      <c r="A71" s="9">
        <v>99</v>
      </c>
      <c r="B71" s="6" t="s">
        <v>102</v>
      </c>
      <c r="C71" s="7">
        <f>C72+C73+C74+C75</f>
        <v>377546400</v>
      </c>
      <c r="E71" s="25"/>
    </row>
    <row r="72" spans="1:5" s="6" customFormat="1" x14ac:dyDescent="0.25">
      <c r="A72" s="9">
        <v>99</v>
      </c>
      <c r="B72" s="6" t="s">
        <v>103</v>
      </c>
      <c r="C72" s="7">
        <v>374096400</v>
      </c>
      <c r="E72" s="25"/>
    </row>
    <row r="73" spans="1:5" s="6" customFormat="1" x14ac:dyDescent="0.25">
      <c r="A73" s="9">
        <v>99</v>
      </c>
      <c r="B73" s="6" t="s">
        <v>104</v>
      </c>
      <c r="C73" s="7">
        <v>120000</v>
      </c>
      <c r="E73" s="25"/>
    </row>
    <row r="74" spans="1:5" s="6" customFormat="1" x14ac:dyDescent="0.25">
      <c r="A74" s="9">
        <v>99</v>
      </c>
      <c r="B74" s="6" t="s">
        <v>105</v>
      </c>
      <c r="C74" s="7">
        <v>130000</v>
      </c>
      <c r="E74" s="25"/>
    </row>
    <row r="75" spans="1:5" s="6" customFormat="1" x14ac:dyDescent="0.25">
      <c r="A75" s="9">
        <v>99</v>
      </c>
      <c r="B75" s="6" t="s">
        <v>106</v>
      </c>
      <c r="C75" s="7">
        <v>3200000</v>
      </c>
      <c r="E75" s="25"/>
    </row>
    <row r="76" spans="1:5" s="6" customFormat="1" x14ac:dyDescent="0.25">
      <c r="A76" s="9">
        <v>99</v>
      </c>
      <c r="B76" s="6" t="s">
        <v>107</v>
      </c>
      <c r="C76" s="7">
        <f>C77+C79+C97+C100</f>
        <v>1495045857</v>
      </c>
      <c r="E76" s="25"/>
    </row>
    <row r="77" spans="1:5" s="6" customFormat="1" x14ac:dyDescent="0.25">
      <c r="A77" s="9">
        <v>99</v>
      </c>
      <c r="B77" s="6" t="s">
        <v>108</v>
      </c>
      <c r="C77" s="7">
        <f>C78</f>
        <v>38602000</v>
      </c>
      <c r="E77" s="25"/>
    </row>
    <row r="78" spans="1:5" s="6" customFormat="1" x14ac:dyDescent="0.25">
      <c r="A78" s="9">
        <v>99</v>
      </c>
      <c r="B78" s="6" t="s">
        <v>109</v>
      </c>
      <c r="C78" s="7">
        <v>38602000</v>
      </c>
      <c r="E78" s="25"/>
    </row>
    <row r="79" spans="1:5" s="6" customFormat="1" x14ac:dyDescent="0.25">
      <c r="A79" s="9">
        <v>99</v>
      </c>
      <c r="B79" s="6" t="s">
        <v>110</v>
      </c>
      <c r="C79" s="7">
        <f>C80+C81+C82+C83+C93</f>
        <v>797523857</v>
      </c>
      <c r="E79" s="25"/>
    </row>
    <row r="80" spans="1:5" s="6" customFormat="1" x14ac:dyDescent="0.25">
      <c r="A80" s="9">
        <v>99</v>
      </c>
      <c r="B80" s="6" t="s">
        <v>111</v>
      </c>
      <c r="C80" s="7">
        <v>40000000</v>
      </c>
      <c r="D80" s="8"/>
      <c r="E80" s="25"/>
    </row>
    <row r="81" spans="1:5" s="6" customFormat="1" ht="14.25" customHeight="1" x14ac:dyDescent="0.25">
      <c r="A81" s="9">
        <v>99</v>
      </c>
      <c r="B81" s="6" t="s">
        <v>112</v>
      </c>
      <c r="C81" s="7">
        <v>17000000</v>
      </c>
      <c r="D81" s="8"/>
      <c r="E81" s="25"/>
    </row>
    <row r="82" spans="1:5" s="6" customFormat="1" x14ac:dyDescent="0.25">
      <c r="A82" s="9">
        <v>99</v>
      </c>
      <c r="B82" s="6" t="s">
        <v>113</v>
      </c>
      <c r="C82" s="7">
        <v>6000000</v>
      </c>
      <c r="D82" s="8"/>
      <c r="E82" s="25"/>
    </row>
    <row r="83" spans="1:5" s="6" customFormat="1" x14ac:dyDescent="0.25">
      <c r="A83" s="9">
        <v>99</v>
      </c>
      <c r="B83" s="6" t="s">
        <v>114</v>
      </c>
      <c r="C83" s="7">
        <f>SUM(C84:C92)</f>
        <v>10000000</v>
      </c>
      <c r="D83" s="8"/>
      <c r="E83" s="25"/>
    </row>
    <row r="84" spans="1:5" s="6" customFormat="1" ht="13.5" customHeight="1" x14ac:dyDescent="0.25">
      <c r="A84" s="9">
        <v>99</v>
      </c>
      <c r="B84" s="6" t="s">
        <v>115</v>
      </c>
      <c r="C84" s="7">
        <v>500000</v>
      </c>
      <c r="D84" s="8"/>
      <c r="E84" s="25"/>
    </row>
    <row r="85" spans="1:5" s="6" customFormat="1" x14ac:dyDescent="0.25">
      <c r="A85" s="9">
        <v>99</v>
      </c>
      <c r="B85" s="6" t="s">
        <v>116</v>
      </c>
      <c r="C85" s="7">
        <v>500000</v>
      </c>
      <c r="D85" s="8"/>
      <c r="E85" s="25"/>
    </row>
    <row r="86" spans="1:5" s="6" customFormat="1" x14ac:dyDescent="0.25">
      <c r="A86" s="9">
        <v>99</v>
      </c>
      <c r="B86" s="6" t="s">
        <v>117</v>
      </c>
      <c r="C86" s="7">
        <v>500000</v>
      </c>
      <c r="D86" s="8"/>
      <c r="E86" s="25"/>
    </row>
    <row r="87" spans="1:5" s="6" customFormat="1" x14ac:dyDescent="0.25">
      <c r="A87" s="9">
        <v>99</v>
      </c>
      <c r="B87" s="6" t="s">
        <v>118</v>
      </c>
      <c r="C87" s="7">
        <v>500000</v>
      </c>
      <c r="D87" s="8"/>
      <c r="E87" s="25"/>
    </row>
    <row r="88" spans="1:5" s="6" customFormat="1" x14ac:dyDescent="0.25">
      <c r="A88" s="9">
        <v>99</v>
      </c>
      <c r="B88" s="6" t="s">
        <v>119</v>
      </c>
      <c r="C88" s="7">
        <v>500000</v>
      </c>
      <c r="D88" s="8"/>
      <c r="E88" s="25"/>
    </row>
    <row r="89" spans="1:5" s="6" customFormat="1" x14ac:dyDescent="0.25">
      <c r="A89" s="9">
        <v>99</v>
      </c>
      <c r="B89" s="6" t="s">
        <v>120</v>
      </c>
      <c r="C89" s="7">
        <v>500000</v>
      </c>
      <c r="D89" s="8"/>
      <c r="E89" s="25"/>
    </row>
    <row r="90" spans="1:5" s="6" customFormat="1" x14ac:dyDescent="0.25">
      <c r="A90" s="9">
        <v>99</v>
      </c>
      <c r="B90" s="6" t="s">
        <v>121</v>
      </c>
      <c r="C90" s="7">
        <v>4000000</v>
      </c>
      <c r="D90" s="8"/>
      <c r="E90" s="25"/>
    </row>
    <row r="91" spans="1:5" s="6" customFormat="1" x14ac:dyDescent="0.25">
      <c r="A91" s="9">
        <v>99</v>
      </c>
      <c r="B91" s="6" t="s">
        <v>122</v>
      </c>
      <c r="C91" s="7">
        <v>1000000</v>
      </c>
      <c r="D91" s="8"/>
      <c r="E91" s="25"/>
    </row>
    <row r="92" spans="1:5" s="6" customFormat="1" x14ac:dyDescent="0.25">
      <c r="A92" s="9">
        <v>99</v>
      </c>
      <c r="B92" s="6" t="s">
        <v>123</v>
      </c>
      <c r="C92" s="7">
        <v>2000000</v>
      </c>
      <c r="D92" s="8"/>
      <c r="E92" s="25"/>
    </row>
    <row r="93" spans="1:5" s="6" customFormat="1" x14ac:dyDescent="0.25">
      <c r="A93" s="9">
        <v>99</v>
      </c>
      <c r="B93" s="6" t="s">
        <v>124</v>
      </c>
      <c r="C93" s="7">
        <f>SUM(C94:C96)</f>
        <v>724523857</v>
      </c>
      <c r="D93" s="8"/>
      <c r="E93" s="25"/>
    </row>
    <row r="94" spans="1:5" s="6" customFormat="1" x14ac:dyDescent="0.25">
      <c r="A94" s="9">
        <v>99</v>
      </c>
      <c r="B94" s="6" t="s">
        <v>125</v>
      </c>
      <c r="C94" s="7">
        <v>217385530</v>
      </c>
      <c r="D94" s="8"/>
      <c r="E94" s="25"/>
    </row>
    <row r="95" spans="1:5" s="6" customFormat="1" x14ac:dyDescent="0.25">
      <c r="A95" s="9">
        <v>99</v>
      </c>
      <c r="B95" s="6" t="s">
        <v>126</v>
      </c>
      <c r="C95" s="7">
        <v>40000000</v>
      </c>
      <c r="D95" s="8"/>
      <c r="E95" s="25"/>
    </row>
    <row r="96" spans="1:5" s="6" customFormat="1" x14ac:dyDescent="0.25">
      <c r="A96" s="9">
        <v>99</v>
      </c>
      <c r="B96" s="6" t="s">
        <v>127</v>
      </c>
      <c r="C96" s="7">
        <v>467138327</v>
      </c>
      <c r="D96" s="8"/>
      <c r="E96" s="25"/>
    </row>
    <row r="97" spans="1:5" s="6" customFormat="1" x14ac:dyDescent="0.25">
      <c r="A97" s="9">
        <v>99</v>
      </c>
      <c r="B97" s="6" t="s">
        <v>128</v>
      </c>
      <c r="C97" s="7">
        <f>SUM(C98:C99)</f>
        <v>111800000</v>
      </c>
      <c r="D97" s="8"/>
      <c r="E97" s="25"/>
    </row>
    <row r="98" spans="1:5" s="6" customFormat="1" x14ac:dyDescent="0.25">
      <c r="A98" s="9">
        <v>99</v>
      </c>
      <c r="B98" s="6" t="s">
        <v>129</v>
      </c>
      <c r="C98" s="7">
        <v>110000000</v>
      </c>
      <c r="D98" s="8"/>
      <c r="E98" s="25"/>
    </row>
    <row r="99" spans="1:5" s="6" customFormat="1" x14ac:dyDescent="0.25">
      <c r="A99" s="9">
        <v>99</v>
      </c>
      <c r="B99" s="6" t="s">
        <v>130</v>
      </c>
      <c r="C99" s="7">
        <v>1800000</v>
      </c>
      <c r="D99" s="8"/>
      <c r="E99" s="25"/>
    </row>
    <row r="100" spans="1:5" s="6" customFormat="1" x14ac:dyDescent="0.25">
      <c r="A100" s="9">
        <v>99</v>
      </c>
      <c r="B100" s="6" t="s">
        <v>131</v>
      </c>
      <c r="C100" s="7">
        <v>547120000</v>
      </c>
      <c r="D100" s="24"/>
      <c r="E100" s="25"/>
    </row>
    <row r="101" spans="1:5" s="6" customFormat="1" x14ac:dyDescent="0.25">
      <c r="A101" s="9">
        <v>99</v>
      </c>
      <c r="B101" s="6" t="s">
        <v>132</v>
      </c>
      <c r="C101" s="7">
        <v>100000000</v>
      </c>
      <c r="D101" s="8"/>
      <c r="E101" s="25"/>
    </row>
    <row r="102" spans="1:5" s="6" customFormat="1" x14ac:dyDescent="0.25">
      <c r="A102" s="9">
        <v>99</v>
      </c>
      <c r="B102" s="6" t="s">
        <v>133</v>
      </c>
      <c r="C102" s="7">
        <v>447120000</v>
      </c>
      <c r="D102" s="24"/>
      <c r="E102" s="25"/>
    </row>
    <row r="103" spans="1:5" x14ac:dyDescent="0.25">
      <c r="A103" s="9">
        <v>99</v>
      </c>
      <c r="B103" t="s">
        <v>134</v>
      </c>
      <c r="C103" s="2">
        <f>C104+C113+C114+C120+C121+C122+C123+C124</f>
        <v>599053289</v>
      </c>
      <c r="D103" s="25"/>
    </row>
    <row r="104" spans="1:5" x14ac:dyDescent="0.25">
      <c r="A104" s="9">
        <v>99</v>
      </c>
      <c r="B104" s="6" t="s">
        <v>135</v>
      </c>
      <c r="C104" s="2">
        <v>332239129</v>
      </c>
      <c r="D104" s="25"/>
    </row>
    <row r="105" spans="1:5" x14ac:dyDescent="0.25">
      <c r="A105" s="9">
        <v>99</v>
      </c>
      <c r="B105" s="6" t="s">
        <v>136</v>
      </c>
      <c r="C105" s="2">
        <v>500000</v>
      </c>
      <c r="D105" s="25"/>
    </row>
    <row r="106" spans="1:5" x14ac:dyDescent="0.25">
      <c r="A106" s="9">
        <v>99</v>
      </c>
      <c r="B106" s="6" t="s">
        <v>137</v>
      </c>
      <c r="C106" s="2">
        <v>2000000</v>
      </c>
      <c r="D106" s="25"/>
    </row>
    <row r="107" spans="1:5" x14ac:dyDescent="0.25">
      <c r="A107" s="9">
        <v>99</v>
      </c>
      <c r="B107" s="6" t="s">
        <v>138</v>
      </c>
      <c r="C107" s="2">
        <v>57486220</v>
      </c>
      <c r="D107" s="6"/>
    </row>
    <row r="108" spans="1:5" x14ac:dyDescent="0.25">
      <c r="A108" s="9">
        <v>99</v>
      </c>
      <c r="B108" s="6" t="s">
        <v>139</v>
      </c>
      <c r="C108" s="2">
        <v>250000000</v>
      </c>
      <c r="D108" s="25"/>
    </row>
    <row r="109" spans="1:5" x14ac:dyDescent="0.25">
      <c r="A109" s="9">
        <v>99</v>
      </c>
      <c r="B109" s="6" t="s">
        <v>140</v>
      </c>
      <c r="C109" s="2">
        <v>16196279</v>
      </c>
      <c r="D109" s="25"/>
    </row>
    <row r="110" spans="1:5" x14ac:dyDescent="0.25">
      <c r="A110" s="9">
        <v>99</v>
      </c>
      <c r="B110" s="6" t="s">
        <v>141</v>
      </c>
      <c r="C110" s="2">
        <v>85000000</v>
      </c>
      <c r="D110" s="25"/>
    </row>
    <row r="111" spans="1:5" x14ac:dyDescent="0.25">
      <c r="A111" s="9">
        <v>99</v>
      </c>
      <c r="B111" s="6" t="s">
        <v>142</v>
      </c>
      <c r="C111" s="2">
        <v>4684000</v>
      </c>
      <c r="D111" s="25"/>
    </row>
    <row r="112" spans="1:5" x14ac:dyDescent="0.25">
      <c r="A112" s="9">
        <v>99</v>
      </c>
      <c r="B112" s="6" t="s">
        <v>143</v>
      </c>
      <c r="C112" s="2">
        <v>1287630</v>
      </c>
      <c r="D112" s="25"/>
    </row>
    <row r="113" spans="1:5" x14ac:dyDescent="0.25">
      <c r="A113" s="9">
        <v>99</v>
      </c>
      <c r="B113" s="6" t="s">
        <v>144</v>
      </c>
      <c r="C113" s="2">
        <v>81280000</v>
      </c>
    </row>
    <row r="114" spans="1:5" x14ac:dyDescent="0.25">
      <c r="A114" s="9">
        <v>99</v>
      </c>
      <c r="B114" s="6" t="s">
        <v>145</v>
      </c>
      <c r="C114" s="2">
        <f>SUM(C115:C119)</f>
        <v>19030950</v>
      </c>
    </row>
    <row r="115" spans="1:5" x14ac:dyDescent="0.25">
      <c r="A115" s="9">
        <v>99</v>
      </c>
      <c r="B115" s="6" t="s">
        <v>146</v>
      </c>
      <c r="C115" s="2">
        <v>1231900</v>
      </c>
    </row>
    <row r="116" spans="1:5" x14ac:dyDescent="0.25">
      <c r="A116" s="9">
        <v>99</v>
      </c>
      <c r="B116" s="6" t="s">
        <v>147</v>
      </c>
      <c r="C116" s="2">
        <v>10814050</v>
      </c>
    </row>
    <row r="117" spans="1:5" x14ac:dyDescent="0.25">
      <c r="A117" s="9">
        <v>99</v>
      </c>
      <c r="B117" s="6" t="s">
        <v>148</v>
      </c>
      <c r="C117" s="2">
        <v>3619500</v>
      </c>
    </row>
    <row r="118" spans="1:5" x14ac:dyDescent="0.25">
      <c r="A118" s="9">
        <v>99</v>
      </c>
      <c r="B118" s="6" t="s">
        <v>149</v>
      </c>
      <c r="C118" s="2">
        <v>1651000</v>
      </c>
    </row>
    <row r="119" spans="1:5" x14ac:dyDescent="0.25">
      <c r="A119" s="9">
        <v>99</v>
      </c>
      <c r="B119" s="6" t="s">
        <v>150</v>
      </c>
      <c r="C119" s="2">
        <v>1714500</v>
      </c>
    </row>
    <row r="120" spans="1:5" x14ac:dyDescent="0.25">
      <c r="A120" s="9">
        <v>99</v>
      </c>
      <c r="B120" s="6" t="s">
        <v>151</v>
      </c>
      <c r="C120" s="2">
        <v>151050000</v>
      </c>
      <c r="D120" s="6"/>
    </row>
    <row r="121" spans="1:5" x14ac:dyDescent="0.25">
      <c r="A121" s="9">
        <v>99</v>
      </c>
      <c r="B121" s="6" t="s">
        <v>152</v>
      </c>
      <c r="C121" s="2">
        <v>939800</v>
      </c>
    </row>
    <row r="122" spans="1:5" x14ac:dyDescent="0.25">
      <c r="A122" s="9">
        <v>99</v>
      </c>
      <c r="B122" s="6" t="s">
        <v>153</v>
      </c>
      <c r="C122" s="2">
        <v>2933060</v>
      </c>
    </row>
    <row r="123" spans="1:5" x14ac:dyDescent="0.25">
      <c r="A123" s="9">
        <v>99</v>
      </c>
      <c r="B123" s="6" t="s">
        <v>154</v>
      </c>
      <c r="C123" s="2">
        <v>4379450</v>
      </c>
    </row>
    <row r="124" spans="1:5" x14ac:dyDescent="0.25">
      <c r="A124" s="9">
        <v>99</v>
      </c>
      <c r="B124" s="6" t="s">
        <v>155</v>
      </c>
      <c r="C124" s="2">
        <v>7200900</v>
      </c>
    </row>
    <row r="125" spans="1:5" s="4" customFormat="1" x14ac:dyDescent="0.25">
      <c r="A125" s="9">
        <v>99</v>
      </c>
      <c r="B125" s="6" t="s">
        <v>156</v>
      </c>
      <c r="C125" s="5">
        <f>C126+C132+C135</f>
        <v>2618708402</v>
      </c>
      <c r="E125" s="25"/>
    </row>
    <row r="126" spans="1:5" x14ac:dyDescent="0.25">
      <c r="A126" s="9">
        <v>99</v>
      </c>
      <c r="B126" s="6" t="s">
        <v>157</v>
      </c>
      <c r="C126" s="2">
        <f>C127+C128+C129+C130+C131</f>
        <v>1003588402</v>
      </c>
    </row>
    <row r="127" spans="1:5" x14ac:dyDescent="0.25">
      <c r="A127" s="9">
        <v>99</v>
      </c>
      <c r="B127" s="6" t="s">
        <v>158</v>
      </c>
      <c r="C127" s="2">
        <v>533000000</v>
      </c>
    </row>
    <row r="128" spans="1:5" x14ac:dyDescent="0.25">
      <c r="A128" s="9">
        <v>99</v>
      </c>
      <c r="B128" s="6" t="s">
        <v>159</v>
      </c>
      <c r="C128" s="2">
        <v>170000000</v>
      </c>
    </row>
    <row r="129" spans="1:5" x14ac:dyDescent="0.25">
      <c r="A129" s="9">
        <v>99</v>
      </c>
      <c r="B129" s="6" t="s">
        <v>160</v>
      </c>
      <c r="C129" s="2">
        <v>45000000</v>
      </c>
    </row>
    <row r="130" spans="1:5" x14ac:dyDescent="0.25">
      <c r="A130" s="9">
        <v>99</v>
      </c>
      <c r="B130" s="6" t="s">
        <v>161</v>
      </c>
      <c r="C130" s="2">
        <v>110000000</v>
      </c>
    </row>
    <row r="131" spans="1:5" x14ac:dyDescent="0.25">
      <c r="A131" s="9">
        <v>99</v>
      </c>
      <c r="B131" s="6" t="s">
        <v>162</v>
      </c>
      <c r="C131" s="2">
        <v>145588402</v>
      </c>
    </row>
    <row r="132" spans="1:5" x14ac:dyDescent="0.25">
      <c r="A132" s="9">
        <v>99</v>
      </c>
      <c r="B132" s="6" t="s">
        <v>163</v>
      </c>
      <c r="C132" s="2">
        <f>C133+C134</f>
        <v>787400000</v>
      </c>
    </row>
    <row r="133" spans="1:5" x14ac:dyDescent="0.25">
      <c r="A133" s="9">
        <v>99</v>
      </c>
      <c r="B133" s="6" t="s">
        <v>164</v>
      </c>
      <c r="C133" s="2">
        <v>620000000</v>
      </c>
    </row>
    <row r="134" spans="1:5" x14ac:dyDescent="0.25">
      <c r="A134" s="9">
        <v>99</v>
      </c>
      <c r="B134" s="6" t="s">
        <v>165</v>
      </c>
      <c r="C134" s="2">
        <v>167400000</v>
      </c>
    </row>
    <row r="135" spans="1:5" x14ac:dyDescent="0.25">
      <c r="A135" s="9">
        <v>99</v>
      </c>
      <c r="B135" s="6" t="s">
        <v>166</v>
      </c>
      <c r="C135" s="2">
        <f>C136+C137+C138+C139+C140+C141+C142+C143</f>
        <v>827720000</v>
      </c>
    </row>
    <row r="136" spans="1:5" x14ac:dyDescent="0.25">
      <c r="A136" s="9">
        <v>99</v>
      </c>
      <c r="B136" s="6" t="s">
        <v>167</v>
      </c>
      <c r="C136" s="2">
        <v>20000000</v>
      </c>
    </row>
    <row r="137" spans="1:5" x14ac:dyDescent="0.25">
      <c r="A137" s="9">
        <v>99</v>
      </c>
      <c r="B137" s="6" t="s">
        <v>168</v>
      </c>
      <c r="C137" s="2">
        <v>69000000</v>
      </c>
    </row>
    <row r="138" spans="1:5" x14ac:dyDescent="0.25">
      <c r="A138" s="9">
        <v>99</v>
      </c>
      <c r="B138" s="6" t="s">
        <v>169</v>
      </c>
      <c r="C138" s="2">
        <v>325000000</v>
      </c>
    </row>
    <row r="139" spans="1:5" x14ac:dyDescent="0.25">
      <c r="A139" s="9">
        <v>99</v>
      </c>
      <c r="B139" s="6" t="s">
        <v>170</v>
      </c>
      <c r="C139" s="2">
        <v>173000000</v>
      </c>
    </row>
    <row r="140" spans="1:5" x14ac:dyDescent="0.25">
      <c r="A140" s="9">
        <v>99</v>
      </c>
      <c r="B140" s="6" t="s">
        <v>171</v>
      </c>
      <c r="C140" s="2">
        <v>15000000</v>
      </c>
    </row>
    <row r="141" spans="1:5" x14ac:dyDescent="0.25">
      <c r="A141" s="9">
        <v>99</v>
      </c>
      <c r="B141" s="6" t="s">
        <v>172</v>
      </c>
      <c r="C141" s="2">
        <v>24000000</v>
      </c>
    </row>
    <row r="142" spans="1:5" x14ac:dyDescent="0.25">
      <c r="A142" s="9">
        <v>99</v>
      </c>
      <c r="B142" s="6" t="s">
        <v>173</v>
      </c>
      <c r="C142" s="2">
        <v>30000000</v>
      </c>
    </row>
    <row r="143" spans="1:5" x14ac:dyDescent="0.25">
      <c r="A143" s="9">
        <v>99</v>
      </c>
      <c r="B143" s="6" t="s">
        <v>174</v>
      </c>
      <c r="C143" s="2">
        <v>171720000</v>
      </c>
    </row>
    <row r="144" spans="1:5" s="4" customFormat="1" x14ac:dyDescent="0.25">
      <c r="A144" s="9">
        <v>99</v>
      </c>
      <c r="B144" s="6" t="s">
        <v>175</v>
      </c>
      <c r="C144" s="5">
        <f>C145+C148+C156</f>
        <v>1689100000</v>
      </c>
      <c r="E144" s="25"/>
    </row>
    <row r="145" spans="1:6" s="12" customFormat="1" x14ac:dyDescent="0.25">
      <c r="A145" s="9">
        <v>99</v>
      </c>
      <c r="B145" s="6" t="s">
        <v>176</v>
      </c>
      <c r="C145" s="13">
        <f>C146+C147</f>
        <v>376000000</v>
      </c>
      <c r="E145" s="11"/>
    </row>
    <row r="146" spans="1:6" s="12" customFormat="1" x14ac:dyDescent="0.25">
      <c r="A146" s="9">
        <v>99</v>
      </c>
      <c r="B146" s="6" t="s">
        <v>177</v>
      </c>
      <c r="C146" s="14">
        <v>356000000</v>
      </c>
      <c r="E146" s="11"/>
    </row>
    <row r="147" spans="1:6" s="12" customFormat="1" x14ac:dyDescent="0.25">
      <c r="A147" s="9">
        <v>99</v>
      </c>
      <c r="B147" s="6" t="s">
        <v>178</v>
      </c>
      <c r="C147" s="13">
        <v>20000000</v>
      </c>
      <c r="E147" s="11"/>
    </row>
    <row r="148" spans="1:6" s="15" customFormat="1" x14ac:dyDescent="0.25">
      <c r="A148" s="9">
        <v>99</v>
      </c>
      <c r="B148" s="6" t="s">
        <v>179</v>
      </c>
      <c r="C148" s="14">
        <f>SUM(C149:C155)</f>
        <v>240000000</v>
      </c>
      <c r="D148" s="12"/>
      <c r="E148" s="11"/>
      <c r="F148" s="12"/>
    </row>
    <row r="149" spans="1:6" s="15" customFormat="1" x14ac:dyDescent="0.25">
      <c r="A149" s="9">
        <v>99</v>
      </c>
      <c r="B149" s="6" t="s">
        <v>180</v>
      </c>
      <c r="C149" s="16">
        <v>500000</v>
      </c>
      <c r="D149" s="12"/>
      <c r="E149" s="11"/>
      <c r="F149" s="12"/>
    </row>
    <row r="150" spans="1:6" s="15" customFormat="1" x14ac:dyDescent="0.25">
      <c r="A150" s="9">
        <v>99</v>
      </c>
      <c r="B150" s="6" t="s">
        <v>181</v>
      </c>
      <c r="C150" s="16">
        <v>145000000</v>
      </c>
      <c r="D150" s="12"/>
      <c r="E150" s="11"/>
      <c r="F150" s="12"/>
    </row>
    <row r="151" spans="1:6" s="15" customFormat="1" x14ac:dyDescent="0.25">
      <c r="A151" s="9">
        <v>99</v>
      </c>
      <c r="B151" s="6" t="s">
        <v>182</v>
      </c>
      <c r="C151" s="17">
        <v>50000000</v>
      </c>
      <c r="D151" s="12"/>
      <c r="E151" s="11"/>
      <c r="F151" s="12"/>
    </row>
    <row r="152" spans="1:6" s="15" customFormat="1" x14ac:dyDescent="0.25">
      <c r="A152" s="9">
        <v>99</v>
      </c>
      <c r="B152" s="6" t="s">
        <v>183</v>
      </c>
      <c r="C152" s="16">
        <v>7000000</v>
      </c>
      <c r="D152" s="12"/>
      <c r="E152" s="11"/>
      <c r="F152" s="12"/>
    </row>
    <row r="153" spans="1:6" s="15" customFormat="1" x14ac:dyDescent="0.25">
      <c r="A153" s="9">
        <v>99</v>
      </c>
      <c r="B153" s="6" t="s">
        <v>184</v>
      </c>
      <c r="C153" s="16">
        <v>4500000</v>
      </c>
      <c r="D153" s="12"/>
      <c r="E153" s="11"/>
      <c r="F153" s="12"/>
    </row>
    <row r="154" spans="1:6" s="15" customFormat="1" x14ac:dyDescent="0.25">
      <c r="A154" s="9">
        <v>99</v>
      </c>
      <c r="B154" s="6" t="s">
        <v>185</v>
      </c>
      <c r="C154" s="16">
        <v>17000000</v>
      </c>
      <c r="D154" s="12"/>
      <c r="E154" s="11"/>
      <c r="F154" s="12"/>
    </row>
    <row r="155" spans="1:6" s="15" customFormat="1" x14ac:dyDescent="0.25">
      <c r="A155" s="9">
        <v>99</v>
      </c>
      <c r="B155" s="6" t="s">
        <v>186</v>
      </c>
      <c r="C155" s="16">
        <v>16000000</v>
      </c>
      <c r="D155" s="12"/>
      <c r="E155" s="11"/>
      <c r="F155" s="12"/>
    </row>
    <row r="156" spans="1:6" s="15" customFormat="1" x14ac:dyDescent="0.25">
      <c r="A156" s="9">
        <v>99</v>
      </c>
      <c r="B156" s="18" t="s">
        <v>187</v>
      </c>
      <c r="C156" s="16">
        <f>C157+C158</f>
        <v>1073100000</v>
      </c>
      <c r="D156" s="11"/>
      <c r="E156" s="11"/>
      <c r="F156" s="12"/>
    </row>
    <row r="157" spans="1:6" s="15" customFormat="1" x14ac:dyDescent="0.25">
      <c r="A157" s="9">
        <v>99</v>
      </c>
      <c r="B157" s="15" t="s">
        <v>188</v>
      </c>
      <c r="C157" s="14">
        <v>400000000</v>
      </c>
      <c r="D157" s="12"/>
      <c r="E157" s="11"/>
      <c r="F157" s="12"/>
    </row>
    <row r="158" spans="1:6" x14ac:dyDescent="0.25">
      <c r="A158" s="9">
        <v>99</v>
      </c>
      <c r="B158" t="s">
        <v>189</v>
      </c>
      <c r="C158" s="2">
        <v>673100000</v>
      </c>
    </row>
    <row r="159" spans="1:6" x14ac:dyDescent="0.25">
      <c r="A159" s="9"/>
      <c r="D159" s="11"/>
    </row>
    <row r="160" spans="1:6" x14ac:dyDescent="0.25">
      <c r="A160"/>
    </row>
    <row r="161" spans="1:1" x14ac:dyDescent="0.25">
      <c r="A16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F99-671C-466C-8EB9-A95C45EF2C45}">
  <dimension ref="A1:C56"/>
  <sheetViews>
    <sheetView tabSelected="1" topLeftCell="A46" workbookViewId="0">
      <selection activeCell="B57" sqref="B57"/>
    </sheetView>
  </sheetViews>
  <sheetFormatPr defaultRowHeight="15" x14ac:dyDescent="0.25"/>
  <cols>
    <col min="2" max="2" width="109.7109375" style="2" customWidth="1"/>
    <col min="3" max="3" width="16.140625" style="2" customWidth="1"/>
  </cols>
  <sheetData>
    <row r="1" spans="1:3" x14ac:dyDescent="0.25">
      <c r="A1" t="s">
        <v>190</v>
      </c>
    </row>
    <row r="2" spans="1:3" x14ac:dyDescent="0.25">
      <c r="A2" s="1" t="s">
        <v>2</v>
      </c>
      <c r="B2" s="3" t="s">
        <v>0</v>
      </c>
      <c r="C2" s="3" t="s">
        <v>1</v>
      </c>
    </row>
    <row r="3" spans="1:3" x14ac:dyDescent="0.25">
      <c r="A3">
        <v>99</v>
      </c>
      <c r="B3" s="2" t="s">
        <v>5</v>
      </c>
      <c r="C3" s="2">
        <v>2971152231</v>
      </c>
    </row>
    <row r="4" spans="1:3" x14ac:dyDescent="0.25">
      <c r="A4">
        <v>99</v>
      </c>
      <c r="B4" s="2" t="s">
        <v>6</v>
      </c>
      <c r="C4" s="2">
        <v>1512472231</v>
      </c>
    </row>
    <row r="5" spans="1:3" x14ac:dyDescent="0.25">
      <c r="A5">
        <v>99</v>
      </c>
      <c r="B5" s="2" t="s">
        <v>7</v>
      </c>
      <c r="C5" s="2">
        <v>579805810</v>
      </c>
    </row>
    <row r="6" spans="1:3" x14ac:dyDescent="0.25">
      <c r="A6">
        <v>99</v>
      </c>
      <c r="B6" s="28" t="s">
        <v>191</v>
      </c>
      <c r="C6" s="28">
        <v>462309000</v>
      </c>
    </row>
    <row r="7" spans="1:3" x14ac:dyDescent="0.25">
      <c r="A7">
        <v>99</v>
      </c>
      <c r="B7" s="28" t="s">
        <v>192</v>
      </c>
      <c r="C7" s="28">
        <v>5997600</v>
      </c>
    </row>
    <row r="8" spans="1:3" x14ac:dyDescent="0.25">
      <c r="A8">
        <v>99</v>
      </c>
      <c r="B8" s="28" t="s">
        <v>193</v>
      </c>
      <c r="C8" s="28">
        <v>11939410</v>
      </c>
    </row>
    <row r="9" spans="1:3" x14ac:dyDescent="0.25">
      <c r="A9">
        <v>99</v>
      </c>
      <c r="B9" s="28" t="s">
        <v>194</v>
      </c>
      <c r="C9" s="28">
        <v>99559800</v>
      </c>
    </row>
    <row r="10" spans="1:3" x14ac:dyDescent="0.25">
      <c r="A10">
        <v>99</v>
      </c>
      <c r="B10" s="2" t="s">
        <v>8</v>
      </c>
      <c r="C10" s="2">
        <v>465679950</v>
      </c>
    </row>
    <row r="11" spans="1:3" x14ac:dyDescent="0.25">
      <c r="A11">
        <v>99</v>
      </c>
      <c r="B11" s="2" t="s">
        <v>195</v>
      </c>
      <c r="C11" s="2">
        <v>59121800</v>
      </c>
    </row>
    <row r="12" spans="1:3" x14ac:dyDescent="0.25">
      <c r="A12">
        <v>99</v>
      </c>
      <c r="B12" s="2" t="s">
        <v>196</v>
      </c>
      <c r="C12" s="2">
        <v>270785550</v>
      </c>
    </row>
    <row r="13" spans="1:3" x14ac:dyDescent="0.25">
      <c r="A13">
        <v>99</v>
      </c>
      <c r="B13" s="2" t="s">
        <v>197</v>
      </c>
      <c r="C13" s="2">
        <v>15282000</v>
      </c>
    </row>
    <row r="14" spans="1:3" x14ac:dyDescent="0.25">
      <c r="A14">
        <v>99</v>
      </c>
      <c r="B14" s="2" t="s">
        <v>198</v>
      </c>
      <c r="C14" s="2">
        <v>811600</v>
      </c>
    </row>
    <row r="15" spans="1:3" x14ac:dyDescent="0.25">
      <c r="A15">
        <v>99</v>
      </c>
      <c r="B15" s="2" t="s">
        <v>199</v>
      </c>
      <c r="C15" s="2">
        <v>119679000</v>
      </c>
    </row>
    <row r="16" spans="1:3" x14ac:dyDescent="0.25">
      <c r="A16">
        <v>99</v>
      </c>
      <c r="B16" s="2" t="s">
        <v>9</v>
      </c>
      <c r="C16" s="2">
        <v>446337031</v>
      </c>
    </row>
    <row r="17" spans="1:3" x14ac:dyDescent="0.25">
      <c r="A17">
        <v>99</v>
      </c>
      <c r="B17" s="2" t="s">
        <v>200</v>
      </c>
      <c r="C17" s="2">
        <v>100443284</v>
      </c>
    </row>
    <row r="18" spans="1:3" x14ac:dyDescent="0.25">
      <c r="A18">
        <v>99</v>
      </c>
      <c r="B18" s="2" t="s">
        <v>201</v>
      </c>
      <c r="C18" s="2">
        <v>154589000</v>
      </c>
    </row>
    <row r="19" spans="1:3" x14ac:dyDescent="0.25">
      <c r="A19">
        <v>99</v>
      </c>
      <c r="B19" s="2" t="s">
        <v>202</v>
      </c>
      <c r="C19" s="2">
        <v>53810320</v>
      </c>
    </row>
    <row r="20" spans="1:3" x14ac:dyDescent="0.25">
      <c r="A20">
        <v>99</v>
      </c>
      <c r="B20" s="2" t="s">
        <v>203</v>
      </c>
      <c r="C20" s="2">
        <v>137494427</v>
      </c>
    </row>
    <row r="21" spans="1:3" x14ac:dyDescent="0.25">
      <c r="A21">
        <v>99</v>
      </c>
      <c r="B21" s="2" t="s">
        <v>10</v>
      </c>
      <c r="C21" s="2">
        <v>20649440</v>
      </c>
    </row>
    <row r="22" spans="1:3" x14ac:dyDescent="0.25">
      <c r="A22">
        <v>99</v>
      </c>
      <c r="B22" s="2" t="s">
        <v>11</v>
      </c>
      <c r="C22" s="2">
        <v>1458680000</v>
      </c>
    </row>
    <row r="23" spans="1:3" x14ac:dyDescent="0.25">
      <c r="A23">
        <v>99</v>
      </c>
      <c r="B23" s="2" t="s">
        <v>12</v>
      </c>
      <c r="C23" s="2">
        <v>6193465000</v>
      </c>
    </row>
    <row r="24" spans="1:3" x14ac:dyDescent="0.25">
      <c r="A24">
        <v>99</v>
      </c>
      <c r="B24" s="2" t="s">
        <v>13</v>
      </c>
      <c r="C24" s="2">
        <v>2440000000</v>
      </c>
    </row>
    <row r="25" spans="1:3" x14ac:dyDescent="0.25">
      <c r="A25">
        <v>99</v>
      </c>
      <c r="B25" s="2" t="s">
        <v>14</v>
      </c>
      <c r="C25" s="2">
        <v>2400000000</v>
      </c>
    </row>
    <row r="26" spans="1:3" x14ac:dyDescent="0.25">
      <c r="A26">
        <v>99</v>
      </c>
      <c r="B26" s="2" t="s">
        <v>15</v>
      </c>
      <c r="C26" s="2">
        <v>40000000</v>
      </c>
    </row>
    <row r="27" spans="1:3" x14ac:dyDescent="0.25">
      <c r="A27">
        <v>99</v>
      </c>
      <c r="B27" s="2" t="s">
        <v>16</v>
      </c>
      <c r="C27" s="2">
        <v>2987965000</v>
      </c>
    </row>
    <row r="28" spans="1:3" x14ac:dyDescent="0.25">
      <c r="A28">
        <v>99</v>
      </c>
      <c r="B28" s="2" t="s">
        <v>17</v>
      </c>
      <c r="C28" s="2">
        <v>0</v>
      </c>
    </row>
    <row r="29" spans="1:3" x14ac:dyDescent="0.25">
      <c r="A29">
        <v>99</v>
      </c>
      <c r="B29" s="2" t="s">
        <v>18</v>
      </c>
      <c r="C29" s="2">
        <v>300000000</v>
      </c>
    </row>
    <row r="30" spans="1:3" x14ac:dyDescent="0.25">
      <c r="A30">
        <v>99</v>
      </c>
      <c r="B30" s="2" t="s">
        <v>19</v>
      </c>
      <c r="C30" s="2">
        <v>465500000</v>
      </c>
    </row>
    <row r="31" spans="1:3" x14ac:dyDescent="0.25">
      <c r="A31">
        <v>99</v>
      </c>
      <c r="B31" s="2" t="s">
        <v>368</v>
      </c>
      <c r="C31" s="2">
        <v>2285897273</v>
      </c>
    </row>
    <row r="32" spans="1:3" x14ac:dyDescent="0.25">
      <c r="A32">
        <v>99</v>
      </c>
      <c r="B32" s="2" t="s">
        <v>20</v>
      </c>
      <c r="C32" s="2">
        <v>64986200</v>
      </c>
    </row>
    <row r="33" spans="1:3" x14ac:dyDescent="0.25">
      <c r="A33">
        <v>99</v>
      </c>
      <c r="B33" s="2" t="s">
        <v>21</v>
      </c>
      <c r="C33" s="2">
        <v>91990000</v>
      </c>
    </row>
    <row r="34" spans="1:3" x14ac:dyDescent="0.25">
      <c r="A34">
        <v>99</v>
      </c>
      <c r="B34" s="2" t="s">
        <v>22</v>
      </c>
      <c r="C34" s="2">
        <v>1440700000</v>
      </c>
    </row>
    <row r="35" spans="1:3" x14ac:dyDescent="0.25">
      <c r="A35">
        <v>99</v>
      </c>
      <c r="B35" s="2" t="s">
        <v>23</v>
      </c>
      <c r="C35" s="2">
        <v>266600000</v>
      </c>
    </row>
    <row r="36" spans="1:3" x14ac:dyDescent="0.25">
      <c r="A36">
        <v>99</v>
      </c>
      <c r="B36" s="2" t="s">
        <v>24</v>
      </c>
      <c r="C36" s="2">
        <v>427400000</v>
      </c>
    </row>
    <row r="37" spans="1:3" x14ac:dyDescent="0.25">
      <c r="A37">
        <v>99</v>
      </c>
      <c r="B37" s="2" t="s">
        <v>25</v>
      </c>
      <c r="C37" s="2">
        <v>135000000</v>
      </c>
    </row>
    <row r="38" spans="1:3" x14ac:dyDescent="0.25">
      <c r="A38">
        <v>99</v>
      </c>
      <c r="B38" s="2" t="s">
        <v>204</v>
      </c>
      <c r="C38" s="2">
        <v>500000000</v>
      </c>
    </row>
    <row r="39" spans="1:3" x14ac:dyDescent="0.25">
      <c r="A39">
        <v>99</v>
      </c>
      <c r="B39" s="2" t="s">
        <v>205</v>
      </c>
      <c r="C39" s="2">
        <v>46700000</v>
      </c>
    </row>
    <row r="40" spans="1:3" x14ac:dyDescent="0.25">
      <c r="A40">
        <v>99</v>
      </c>
      <c r="B40" s="2" t="s">
        <v>206</v>
      </c>
      <c r="C40" s="2">
        <v>65000000</v>
      </c>
    </row>
    <row r="41" spans="1:3" x14ac:dyDescent="0.25">
      <c r="A41">
        <v>99</v>
      </c>
      <c r="B41" s="2" t="s">
        <v>30</v>
      </c>
      <c r="C41" s="2">
        <v>83098010</v>
      </c>
    </row>
    <row r="42" spans="1:3" x14ac:dyDescent="0.25">
      <c r="A42">
        <v>99</v>
      </c>
      <c r="B42" s="2" t="s">
        <v>31</v>
      </c>
      <c r="C42" s="2">
        <v>379225063</v>
      </c>
    </row>
    <row r="43" spans="1:3" x14ac:dyDescent="0.25">
      <c r="A43">
        <v>99</v>
      </c>
      <c r="B43" s="2" t="s">
        <v>32</v>
      </c>
      <c r="C43" s="2">
        <v>125498000</v>
      </c>
    </row>
    <row r="44" spans="1:3" x14ac:dyDescent="0.25">
      <c r="A44">
        <v>99</v>
      </c>
      <c r="B44" s="2" t="s">
        <v>33</v>
      </c>
      <c r="C44" s="2">
        <v>95000000</v>
      </c>
    </row>
    <row r="45" spans="1:3" x14ac:dyDescent="0.25">
      <c r="A45">
        <v>99</v>
      </c>
      <c r="B45" s="2" t="s">
        <v>207</v>
      </c>
      <c r="C45" s="2">
        <v>5000000</v>
      </c>
    </row>
    <row r="46" spans="1:3" x14ac:dyDescent="0.25">
      <c r="A46">
        <v>99</v>
      </c>
      <c r="B46" s="2" t="s">
        <v>369</v>
      </c>
      <c r="C46" s="2">
        <v>400000</v>
      </c>
    </row>
    <row r="47" spans="1:3" x14ac:dyDescent="0.25">
      <c r="A47">
        <v>99</v>
      </c>
      <c r="B47" s="2" t="s">
        <v>370</v>
      </c>
      <c r="C47" s="2">
        <v>1310255998</v>
      </c>
    </row>
    <row r="48" spans="1:3" x14ac:dyDescent="0.25">
      <c r="A48">
        <v>99</v>
      </c>
      <c r="B48" s="2" t="s">
        <v>371</v>
      </c>
      <c r="C48" s="2">
        <v>968100000</v>
      </c>
    </row>
    <row r="49" spans="1:3" x14ac:dyDescent="0.25">
      <c r="A49">
        <v>99</v>
      </c>
      <c r="B49" s="2" t="s">
        <v>372</v>
      </c>
      <c r="C49" s="2">
        <v>200000000</v>
      </c>
    </row>
    <row r="50" spans="1:3" x14ac:dyDescent="0.25">
      <c r="A50">
        <v>99</v>
      </c>
      <c r="B50" s="2" t="s">
        <v>373</v>
      </c>
      <c r="C50" s="2">
        <v>142155998</v>
      </c>
    </row>
    <row r="51" spans="1:3" x14ac:dyDescent="0.25">
      <c r="A51">
        <v>99</v>
      </c>
      <c r="B51" s="2" t="s">
        <v>374</v>
      </c>
      <c r="C51" s="2">
        <v>6712832403</v>
      </c>
    </row>
    <row r="52" spans="1:3" x14ac:dyDescent="0.25">
      <c r="A52">
        <v>99</v>
      </c>
      <c r="B52" s="2" t="s">
        <v>375</v>
      </c>
      <c r="C52" s="2">
        <v>1994660000</v>
      </c>
    </row>
    <row r="53" spans="1:3" x14ac:dyDescent="0.25">
      <c r="A53">
        <v>99</v>
      </c>
      <c r="B53" s="2" t="s">
        <v>376</v>
      </c>
      <c r="C53" s="2">
        <v>4718172403</v>
      </c>
    </row>
    <row r="54" spans="1:3" x14ac:dyDescent="0.25">
      <c r="A54">
        <v>99</v>
      </c>
      <c r="B54" s="2" t="s">
        <v>208</v>
      </c>
      <c r="C54" s="2">
        <v>6712832403</v>
      </c>
    </row>
    <row r="56" spans="1:3" x14ac:dyDescent="0.25">
      <c r="B56"/>
      <c r="C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BD22-8A27-462E-8847-1D905C6EB368}">
  <dimension ref="A1:BG202"/>
  <sheetViews>
    <sheetView topLeftCell="A48" workbookViewId="0">
      <selection activeCell="G59" sqref="G59"/>
    </sheetView>
  </sheetViews>
  <sheetFormatPr defaultRowHeight="15" x14ac:dyDescent="0.25"/>
  <cols>
    <col min="1" max="1" width="5.42578125" style="1" customWidth="1"/>
    <col min="2" max="2" width="51.7109375" customWidth="1"/>
    <col min="3" max="3" width="20.140625" style="2" customWidth="1"/>
    <col min="4" max="5" width="9.85546875" bestFit="1" customWidth="1"/>
    <col min="6" max="6" width="10.85546875" bestFit="1" customWidth="1"/>
    <col min="7" max="12" width="9.85546875" bestFit="1" customWidth="1"/>
    <col min="13" max="13" width="10.85546875" bestFit="1" customWidth="1"/>
    <col min="14" max="16" width="9.85546875" bestFit="1" customWidth="1"/>
    <col min="17" max="17" width="10.85546875" bestFit="1" customWidth="1"/>
    <col min="18" max="18" width="9.85546875" bestFit="1" customWidth="1"/>
    <col min="19" max="19" width="10.85546875" bestFit="1" customWidth="1"/>
    <col min="20" max="22" width="9.85546875" bestFit="1" customWidth="1"/>
    <col min="23" max="23" width="10.85546875" bestFit="1" customWidth="1"/>
    <col min="24" max="25" width="9.85546875" bestFit="1" customWidth="1"/>
    <col min="26" max="27" width="10.85546875" bestFit="1" customWidth="1"/>
    <col min="28" max="29" width="9.85546875" bestFit="1" customWidth="1"/>
    <col min="30" max="30" width="10.85546875" bestFit="1" customWidth="1"/>
    <col min="31" max="32" width="9.85546875" bestFit="1" customWidth="1"/>
    <col min="33" max="33" width="10.85546875" bestFit="1" customWidth="1"/>
    <col min="34" max="34" width="9.85546875" bestFit="1" customWidth="1"/>
    <col min="35" max="35" width="10.85546875" bestFit="1" customWidth="1"/>
    <col min="36" max="36" width="9.85546875" bestFit="1" customWidth="1"/>
    <col min="37" max="37" width="10.85546875" bestFit="1" customWidth="1"/>
    <col min="38" max="38" width="12.28515625" bestFit="1" customWidth="1"/>
    <col min="39" max="39" width="10.85546875" bestFit="1" customWidth="1"/>
    <col min="40" max="40" width="7.42578125" bestFit="1" customWidth="1"/>
    <col min="41" max="41" width="10.85546875" bestFit="1" customWidth="1"/>
    <col min="42" max="42" width="8.85546875" bestFit="1" customWidth="1"/>
    <col min="43" max="43" width="10.85546875" bestFit="1" customWidth="1"/>
    <col min="44" max="44" width="12.28515625" bestFit="1" customWidth="1"/>
    <col min="45" max="45" width="10.85546875" bestFit="1" customWidth="1"/>
    <col min="46" max="47" width="9.85546875" bestFit="1" customWidth="1"/>
    <col min="48" max="48" width="8.85546875" bestFit="1" customWidth="1"/>
    <col min="49" max="49" width="6.42578125" bestFit="1" customWidth="1"/>
    <col min="50" max="50" width="10.85546875" bestFit="1" customWidth="1"/>
    <col min="51" max="51" width="8.85546875" bestFit="1" customWidth="1"/>
    <col min="52" max="52" width="10.85546875" bestFit="1" customWidth="1"/>
    <col min="53" max="53" width="8.85546875" bestFit="1" customWidth="1"/>
    <col min="54" max="55" width="10.85546875" bestFit="1" customWidth="1"/>
    <col min="56" max="56" width="9.85546875" bestFit="1" customWidth="1"/>
    <col min="57" max="57" width="10.85546875" bestFit="1" customWidth="1"/>
    <col min="58" max="58" width="12.28515625" bestFit="1" customWidth="1"/>
    <col min="59" max="59" width="10.85546875" bestFit="1" customWidth="1"/>
  </cols>
  <sheetData>
    <row r="1" spans="1:59" x14ac:dyDescent="0.25">
      <c r="A1" s="29" t="s">
        <v>209</v>
      </c>
    </row>
    <row r="2" spans="1:59" x14ac:dyDescent="0.25">
      <c r="A2" s="1" t="s">
        <v>2</v>
      </c>
      <c r="B2" s="1" t="s">
        <v>0</v>
      </c>
      <c r="C2" s="3" t="s">
        <v>1</v>
      </c>
      <c r="D2" s="29" t="s">
        <v>313</v>
      </c>
      <c r="E2" s="29" t="s">
        <v>314</v>
      </c>
      <c r="F2" s="29" t="s">
        <v>315</v>
      </c>
      <c r="G2" s="29" t="s">
        <v>316</v>
      </c>
      <c r="H2" s="29" t="s">
        <v>317</v>
      </c>
      <c r="I2" s="29" t="s">
        <v>318</v>
      </c>
      <c r="J2" s="29" t="s">
        <v>319</v>
      </c>
      <c r="K2" s="29" t="s">
        <v>320</v>
      </c>
      <c r="L2" s="29" t="s">
        <v>321</v>
      </c>
      <c r="M2" s="29" t="s">
        <v>322</v>
      </c>
      <c r="N2" s="29" t="s">
        <v>323</v>
      </c>
      <c r="O2" s="29" t="s">
        <v>324</v>
      </c>
      <c r="P2" s="29" t="s">
        <v>325</v>
      </c>
      <c r="Q2" s="29" t="s">
        <v>326</v>
      </c>
      <c r="R2" s="29" t="s">
        <v>327</v>
      </c>
      <c r="S2" s="29" t="s">
        <v>328</v>
      </c>
      <c r="T2" s="29" t="s">
        <v>329</v>
      </c>
      <c r="U2" s="29" t="s">
        <v>330</v>
      </c>
      <c r="V2" s="29" t="s">
        <v>331</v>
      </c>
      <c r="W2" s="29" t="s">
        <v>332</v>
      </c>
      <c r="X2" s="29" t="s">
        <v>333</v>
      </c>
      <c r="Y2" s="29" t="s">
        <v>334</v>
      </c>
      <c r="Z2" s="29" t="s">
        <v>335</v>
      </c>
      <c r="AA2" s="29" t="s">
        <v>336</v>
      </c>
      <c r="AB2" s="29" t="s">
        <v>337</v>
      </c>
      <c r="AC2" s="29" t="s">
        <v>338</v>
      </c>
      <c r="AD2" s="29" t="s">
        <v>339</v>
      </c>
      <c r="AE2" s="29" t="s">
        <v>340</v>
      </c>
      <c r="AF2" s="29" t="s">
        <v>341</v>
      </c>
      <c r="AG2" s="29" t="s">
        <v>342</v>
      </c>
      <c r="AH2" s="29" t="s">
        <v>343</v>
      </c>
      <c r="AI2" s="29" t="s">
        <v>344</v>
      </c>
      <c r="AJ2" s="29" t="s">
        <v>345</v>
      </c>
      <c r="AK2" s="29" t="s">
        <v>346</v>
      </c>
      <c r="AL2" s="29" t="s">
        <v>347</v>
      </c>
      <c r="AM2" s="29" t="s">
        <v>348</v>
      </c>
      <c r="AN2" s="29" t="s">
        <v>349</v>
      </c>
      <c r="AO2" s="29" t="s">
        <v>350</v>
      </c>
      <c r="AP2" s="29" t="s">
        <v>351</v>
      </c>
      <c r="AQ2" s="29" t="s">
        <v>352</v>
      </c>
      <c r="AR2" s="29" t="s">
        <v>353</v>
      </c>
      <c r="AS2" s="29" t="s">
        <v>354</v>
      </c>
      <c r="AT2" s="29" t="s">
        <v>355</v>
      </c>
      <c r="AU2" s="29" t="s">
        <v>356</v>
      </c>
      <c r="AV2" s="29" t="s">
        <v>357</v>
      </c>
      <c r="AW2" s="29" t="s">
        <v>358</v>
      </c>
      <c r="AX2" s="29" t="s">
        <v>359</v>
      </c>
      <c r="AY2" s="29" t="s">
        <v>317</v>
      </c>
      <c r="AZ2" s="29" t="s">
        <v>360</v>
      </c>
      <c r="BA2" s="29" t="s">
        <v>361</v>
      </c>
      <c r="BB2" s="29" t="s">
        <v>362</v>
      </c>
      <c r="BC2" s="29" t="s">
        <v>363</v>
      </c>
      <c r="BD2" s="29" t="s">
        <v>364</v>
      </c>
      <c r="BE2" s="29" t="s">
        <v>365</v>
      </c>
      <c r="BF2" s="29" t="s">
        <v>366</v>
      </c>
      <c r="BG2" s="29" t="s">
        <v>324</v>
      </c>
    </row>
    <row r="3" spans="1:59" x14ac:dyDescent="0.25">
      <c r="A3" s="30">
        <v>99</v>
      </c>
      <c r="B3" s="31" t="s">
        <v>35</v>
      </c>
      <c r="C3" s="32">
        <v>5103770263</v>
      </c>
    </row>
    <row r="4" spans="1:59" x14ac:dyDescent="0.25">
      <c r="A4" s="30">
        <v>99</v>
      </c>
      <c r="B4" s="31" t="s">
        <v>36</v>
      </c>
      <c r="C4" s="32">
        <v>222768231</v>
      </c>
    </row>
    <row r="5" spans="1:59" x14ac:dyDescent="0.25">
      <c r="A5" s="30">
        <v>99</v>
      </c>
      <c r="B5" s="31" t="s">
        <v>37</v>
      </c>
      <c r="C5" s="32">
        <v>189960800</v>
      </c>
    </row>
    <row r="6" spans="1:59" x14ac:dyDescent="0.25">
      <c r="A6" s="30">
        <v>99</v>
      </c>
      <c r="B6" s="31" t="s">
        <v>38</v>
      </c>
      <c r="C6" s="32">
        <v>32807431</v>
      </c>
    </row>
    <row r="7" spans="1:59" x14ac:dyDescent="0.25">
      <c r="A7" s="30">
        <v>99</v>
      </c>
      <c r="B7" s="31" t="s">
        <v>39</v>
      </c>
      <c r="C7" s="32">
        <v>2043364244</v>
      </c>
    </row>
    <row r="8" spans="1:59" x14ac:dyDescent="0.25">
      <c r="A8" s="30">
        <v>99</v>
      </c>
      <c r="B8" s="31" t="s">
        <v>40</v>
      </c>
      <c r="C8" s="32">
        <v>1732037214</v>
      </c>
    </row>
    <row r="9" spans="1:59" x14ac:dyDescent="0.25">
      <c r="A9" s="30">
        <v>99</v>
      </c>
      <c r="B9" s="31" t="s">
        <v>41</v>
      </c>
      <c r="C9" s="32">
        <v>16842828</v>
      </c>
    </row>
    <row r="10" spans="1:59" x14ac:dyDescent="0.25">
      <c r="A10" s="30">
        <v>99</v>
      </c>
      <c r="B10" s="31" t="s">
        <v>42</v>
      </c>
      <c r="C10" s="32">
        <v>294484202</v>
      </c>
    </row>
    <row r="11" spans="1:59" x14ac:dyDescent="0.25">
      <c r="A11" s="30">
        <v>99</v>
      </c>
      <c r="B11" s="31" t="s">
        <v>43</v>
      </c>
      <c r="C11" s="32">
        <v>640438866</v>
      </c>
    </row>
    <row r="12" spans="1:59" x14ac:dyDescent="0.25">
      <c r="A12" s="30">
        <v>99</v>
      </c>
      <c r="B12" s="31" t="s">
        <v>44</v>
      </c>
      <c r="C12" s="32">
        <v>93243562</v>
      </c>
    </row>
    <row r="13" spans="1:59" x14ac:dyDescent="0.25">
      <c r="A13" s="30">
        <v>99</v>
      </c>
      <c r="B13" s="31" t="s">
        <v>45</v>
      </c>
      <c r="C13" s="32">
        <v>79251341</v>
      </c>
    </row>
    <row r="14" spans="1:59" x14ac:dyDescent="0.25">
      <c r="A14" s="30">
        <v>99</v>
      </c>
      <c r="B14" s="31" t="s">
        <v>46</v>
      </c>
      <c r="C14" s="32">
        <v>1000000</v>
      </c>
    </row>
    <row r="15" spans="1:59" x14ac:dyDescent="0.25">
      <c r="A15" s="30">
        <v>99</v>
      </c>
      <c r="B15" s="31" t="s">
        <v>47</v>
      </c>
      <c r="C15" s="32">
        <v>12992221</v>
      </c>
    </row>
    <row r="16" spans="1:59" x14ac:dyDescent="0.25">
      <c r="A16" s="30">
        <v>99</v>
      </c>
      <c r="B16" s="31" t="s">
        <v>48</v>
      </c>
      <c r="C16" s="32">
        <v>149693557</v>
      </c>
    </row>
    <row r="17" spans="1:3" x14ac:dyDescent="0.25">
      <c r="A17" s="30">
        <v>99</v>
      </c>
      <c r="B17" s="31" t="s">
        <v>49</v>
      </c>
      <c r="C17" s="32">
        <v>125277036</v>
      </c>
    </row>
    <row r="18" spans="1:3" x14ac:dyDescent="0.25">
      <c r="A18" s="30">
        <v>99</v>
      </c>
      <c r="B18" s="31" t="s">
        <v>50</v>
      </c>
      <c r="C18" s="32">
        <v>1734915</v>
      </c>
    </row>
    <row r="19" spans="1:3" x14ac:dyDescent="0.25">
      <c r="A19" s="30">
        <v>99</v>
      </c>
      <c r="B19" s="31" t="s">
        <v>51</v>
      </c>
      <c r="C19" s="32">
        <v>22681606</v>
      </c>
    </row>
    <row r="20" spans="1:3" x14ac:dyDescent="0.25">
      <c r="A20" s="30">
        <v>99</v>
      </c>
      <c r="B20" s="31" t="s">
        <v>52</v>
      </c>
      <c r="C20" s="32">
        <v>104072380</v>
      </c>
    </row>
    <row r="21" spans="1:3" x14ac:dyDescent="0.25">
      <c r="A21" s="30">
        <v>99</v>
      </c>
      <c r="B21" s="31" t="s">
        <v>53</v>
      </c>
      <c r="C21" s="32">
        <v>89039212</v>
      </c>
    </row>
    <row r="22" spans="1:3" x14ac:dyDescent="0.25">
      <c r="A22" s="30">
        <v>99</v>
      </c>
      <c r="B22" s="31" t="s">
        <v>54</v>
      </c>
      <c r="C22" s="32">
        <v>578000</v>
      </c>
    </row>
    <row r="23" spans="1:3" x14ac:dyDescent="0.25">
      <c r="A23" s="30">
        <v>99</v>
      </c>
      <c r="B23" s="31" t="s">
        <v>55</v>
      </c>
      <c r="C23" s="32">
        <v>14455168</v>
      </c>
    </row>
    <row r="24" spans="1:3" x14ac:dyDescent="0.25">
      <c r="A24" s="30">
        <v>99</v>
      </c>
      <c r="B24" s="31" t="s">
        <v>56</v>
      </c>
      <c r="C24" s="32">
        <v>149086199</v>
      </c>
    </row>
    <row r="25" spans="1:3" x14ac:dyDescent="0.25">
      <c r="A25" s="30">
        <v>99</v>
      </c>
      <c r="B25" s="31" t="s">
        <v>57</v>
      </c>
      <c r="C25" s="32">
        <v>124929241</v>
      </c>
    </row>
    <row r="26" spans="1:3" x14ac:dyDescent="0.25">
      <c r="A26" s="30">
        <v>99</v>
      </c>
      <c r="B26" s="31" t="s">
        <v>58</v>
      </c>
      <c r="C26" s="32">
        <v>1370000</v>
      </c>
    </row>
    <row r="27" spans="1:3" x14ac:dyDescent="0.25">
      <c r="A27" s="30">
        <v>99</v>
      </c>
      <c r="B27" s="31" t="s">
        <v>59</v>
      </c>
      <c r="C27" s="32">
        <v>22786958</v>
      </c>
    </row>
    <row r="28" spans="1:3" x14ac:dyDescent="0.25">
      <c r="A28" s="30">
        <v>99</v>
      </c>
      <c r="B28" s="31" t="s">
        <v>60</v>
      </c>
      <c r="C28" s="32">
        <v>144343168</v>
      </c>
    </row>
    <row r="29" spans="1:3" x14ac:dyDescent="0.25">
      <c r="A29" s="30">
        <v>99</v>
      </c>
      <c r="B29" s="31" t="s">
        <v>61</v>
      </c>
      <c r="C29" s="32">
        <v>121478024</v>
      </c>
    </row>
    <row r="30" spans="1:3" x14ac:dyDescent="0.25">
      <c r="A30" s="30">
        <v>99</v>
      </c>
      <c r="B30" s="31" t="s">
        <v>62</v>
      </c>
      <c r="C30" s="32">
        <v>1441000</v>
      </c>
    </row>
    <row r="31" spans="1:3" x14ac:dyDescent="0.25">
      <c r="A31" s="30">
        <v>99</v>
      </c>
      <c r="B31" s="31" t="s">
        <v>63</v>
      </c>
      <c r="C31" s="32">
        <v>21424144</v>
      </c>
    </row>
    <row r="32" spans="1:3" x14ac:dyDescent="0.25">
      <c r="A32" s="30">
        <v>99</v>
      </c>
      <c r="B32" s="31" t="s">
        <v>64</v>
      </c>
      <c r="C32" s="32">
        <v>1326100000</v>
      </c>
    </row>
    <row r="33" spans="1:3" x14ac:dyDescent="0.25">
      <c r="A33" s="30">
        <v>99</v>
      </c>
      <c r="B33" s="31" t="s">
        <v>65</v>
      </c>
      <c r="C33" s="32">
        <v>1120587200</v>
      </c>
    </row>
    <row r="34" spans="1:3" x14ac:dyDescent="0.25">
      <c r="A34" s="30">
        <v>99</v>
      </c>
      <c r="B34" s="31" t="s">
        <v>66</v>
      </c>
      <c r="C34" s="32">
        <v>17088000</v>
      </c>
    </row>
    <row r="35" spans="1:3" x14ac:dyDescent="0.25">
      <c r="A35" s="30">
        <v>99</v>
      </c>
      <c r="B35" s="31" t="s">
        <v>67</v>
      </c>
      <c r="C35" s="32">
        <v>188424800</v>
      </c>
    </row>
    <row r="36" spans="1:3" x14ac:dyDescent="0.25">
      <c r="A36" s="30">
        <v>99</v>
      </c>
      <c r="B36" s="31" t="s">
        <v>68</v>
      </c>
      <c r="C36" s="32">
        <v>42027890</v>
      </c>
    </row>
    <row r="37" spans="1:3" x14ac:dyDescent="0.25">
      <c r="A37" s="30">
        <v>99</v>
      </c>
      <c r="B37" s="31" t="s">
        <v>69</v>
      </c>
      <c r="C37" s="32">
        <v>34811556</v>
      </c>
    </row>
    <row r="38" spans="1:3" x14ac:dyDescent="0.25">
      <c r="A38" s="30">
        <v>99</v>
      </c>
      <c r="B38" s="31" t="s">
        <v>70</v>
      </c>
      <c r="C38" s="32">
        <v>1310000</v>
      </c>
    </row>
    <row r="39" spans="1:3" x14ac:dyDescent="0.25">
      <c r="A39" s="30">
        <v>99</v>
      </c>
      <c r="B39" s="31" t="s">
        <v>71</v>
      </c>
      <c r="C39" s="32">
        <v>5906334</v>
      </c>
    </row>
    <row r="40" spans="1:3" x14ac:dyDescent="0.25">
      <c r="A40" s="30">
        <v>99</v>
      </c>
      <c r="B40" s="31" t="s">
        <v>72</v>
      </c>
      <c r="C40" s="32">
        <v>300466210</v>
      </c>
    </row>
    <row r="41" spans="1:3" x14ac:dyDescent="0.25">
      <c r="A41" s="30">
        <v>99</v>
      </c>
      <c r="B41" s="31" t="s">
        <v>73</v>
      </c>
      <c r="C41" s="32">
        <v>247951691</v>
      </c>
    </row>
    <row r="42" spans="1:3" x14ac:dyDescent="0.25">
      <c r="A42" s="30">
        <v>99</v>
      </c>
      <c r="B42" s="31" t="s">
        <v>74</v>
      </c>
      <c r="C42" s="32">
        <v>6335400</v>
      </c>
    </row>
    <row r="43" spans="1:3" x14ac:dyDescent="0.25">
      <c r="A43" s="30">
        <v>99</v>
      </c>
      <c r="B43" s="31" t="s">
        <v>75</v>
      </c>
      <c r="C43" s="32">
        <v>46179119</v>
      </c>
    </row>
    <row r="44" spans="1:3" x14ac:dyDescent="0.25">
      <c r="A44" s="30">
        <v>99</v>
      </c>
      <c r="B44" s="31" t="s">
        <v>76</v>
      </c>
      <c r="C44" s="32">
        <v>223227098</v>
      </c>
    </row>
    <row r="45" spans="1:3" x14ac:dyDescent="0.25">
      <c r="A45" s="30">
        <v>99</v>
      </c>
      <c r="B45" s="31" t="s">
        <v>77</v>
      </c>
      <c r="C45" s="32">
        <v>188228592</v>
      </c>
    </row>
    <row r="46" spans="1:3" x14ac:dyDescent="0.25">
      <c r="A46" s="30">
        <v>99</v>
      </c>
      <c r="B46" s="31" t="s">
        <v>78</v>
      </c>
      <c r="C46" s="32">
        <v>1250000</v>
      </c>
    </row>
    <row r="47" spans="1:3" x14ac:dyDescent="0.25">
      <c r="A47" s="30">
        <v>99</v>
      </c>
      <c r="B47" s="31" t="s">
        <v>79</v>
      </c>
      <c r="C47" s="32">
        <v>33748506</v>
      </c>
    </row>
    <row r="48" spans="1:3" x14ac:dyDescent="0.25">
      <c r="A48" s="30">
        <v>99</v>
      </c>
      <c r="B48" s="31" t="s">
        <v>80</v>
      </c>
      <c r="C48" s="32">
        <v>305377724</v>
      </c>
    </row>
    <row r="49" spans="1:3" x14ac:dyDescent="0.25">
      <c r="A49" s="30">
        <v>99</v>
      </c>
      <c r="B49" s="31" t="s">
        <v>81</v>
      </c>
      <c r="C49" s="32">
        <v>259300317</v>
      </c>
    </row>
    <row r="50" spans="1:3" x14ac:dyDescent="0.25">
      <c r="A50" s="30">
        <v>99</v>
      </c>
      <c r="B50" s="31" t="s">
        <v>82</v>
      </c>
      <c r="C50" s="32">
        <v>250000</v>
      </c>
    </row>
    <row r="51" spans="1:3" x14ac:dyDescent="0.25">
      <c r="A51" s="30">
        <v>99</v>
      </c>
      <c r="B51" s="31" t="s">
        <v>83</v>
      </c>
      <c r="C51" s="32">
        <v>45827407</v>
      </c>
    </row>
    <row r="52" spans="1:3" x14ac:dyDescent="0.25">
      <c r="A52" s="30">
        <v>99</v>
      </c>
      <c r="B52" s="31" t="s">
        <v>84</v>
      </c>
      <c r="C52" s="32">
        <v>5554643775</v>
      </c>
    </row>
    <row r="53" spans="1:3" x14ac:dyDescent="0.25">
      <c r="A53" s="30">
        <v>99</v>
      </c>
      <c r="B53" s="31" t="s">
        <v>85</v>
      </c>
      <c r="C53" s="32">
        <v>4603346824</v>
      </c>
    </row>
    <row r="54" spans="1:3" x14ac:dyDescent="0.25">
      <c r="A54" s="30">
        <v>99</v>
      </c>
      <c r="B54" s="31" t="s">
        <v>86</v>
      </c>
      <c r="C54" s="33">
        <v>40477590</v>
      </c>
    </row>
    <row r="55" spans="1:3" x14ac:dyDescent="0.25">
      <c r="A55" s="30">
        <v>99</v>
      </c>
      <c r="B55" s="31" t="s">
        <v>87</v>
      </c>
      <c r="C55" s="33">
        <v>62775000</v>
      </c>
    </row>
    <row r="56" spans="1:3" x14ac:dyDescent="0.25">
      <c r="A56" s="30">
        <v>99</v>
      </c>
      <c r="B56" s="31" t="s">
        <v>88</v>
      </c>
      <c r="C56" s="33">
        <v>3171066602</v>
      </c>
    </row>
    <row r="57" spans="1:3" x14ac:dyDescent="0.25">
      <c r="A57" s="30">
        <v>99</v>
      </c>
      <c r="B57" s="31" t="s">
        <v>382</v>
      </c>
      <c r="C57" s="33">
        <v>64100000</v>
      </c>
    </row>
    <row r="58" spans="1:3" x14ac:dyDescent="0.25">
      <c r="A58" s="30">
        <v>99</v>
      </c>
      <c r="B58" s="31" t="s">
        <v>89</v>
      </c>
      <c r="C58" s="33">
        <v>1264927632</v>
      </c>
    </row>
    <row r="59" spans="1:3" x14ac:dyDescent="0.25">
      <c r="A59" s="30">
        <v>99</v>
      </c>
      <c r="B59" s="31" t="s">
        <v>210</v>
      </c>
      <c r="C59" s="32">
        <v>365086335</v>
      </c>
    </row>
    <row r="60" spans="1:3" x14ac:dyDescent="0.25">
      <c r="A60" s="30">
        <v>99</v>
      </c>
      <c r="B60" s="31" t="s">
        <v>211</v>
      </c>
      <c r="C60" s="32">
        <v>36000000</v>
      </c>
    </row>
    <row r="61" spans="1:3" x14ac:dyDescent="0.25">
      <c r="A61" s="30">
        <v>99</v>
      </c>
      <c r="B61" s="31" t="s">
        <v>212</v>
      </c>
      <c r="C61" s="32">
        <v>47360000</v>
      </c>
    </row>
    <row r="62" spans="1:3" x14ac:dyDescent="0.25">
      <c r="A62" s="30">
        <v>99</v>
      </c>
      <c r="B62" s="31" t="s">
        <v>213</v>
      </c>
      <c r="C62" s="32">
        <v>195455450</v>
      </c>
    </row>
    <row r="63" spans="1:3" x14ac:dyDescent="0.25">
      <c r="A63" s="30">
        <v>99</v>
      </c>
      <c r="B63" s="31" t="s">
        <v>383</v>
      </c>
      <c r="C63" s="32">
        <v>0</v>
      </c>
    </row>
    <row r="64" spans="1:3" x14ac:dyDescent="0.25">
      <c r="A64" s="30">
        <v>99</v>
      </c>
      <c r="B64" s="31" t="s">
        <v>214</v>
      </c>
      <c r="C64" s="32">
        <v>86270885</v>
      </c>
    </row>
    <row r="65" spans="1:3" x14ac:dyDescent="0.25">
      <c r="A65" s="30">
        <v>99</v>
      </c>
      <c r="B65" s="31" t="s">
        <v>91</v>
      </c>
      <c r="C65" s="32">
        <v>78107500</v>
      </c>
    </row>
    <row r="66" spans="1:3" x14ac:dyDescent="0.25">
      <c r="A66" s="30">
        <v>99</v>
      </c>
      <c r="B66" s="31" t="s">
        <v>92</v>
      </c>
      <c r="C66" s="32">
        <v>10205750</v>
      </c>
    </row>
    <row r="67" spans="1:3" x14ac:dyDescent="0.25">
      <c r="A67" s="30">
        <v>99</v>
      </c>
      <c r="B67" s="31" t="s">
        <v>93</v>
      </c>
      <c r="C67" s="32">
        <v>18945750</v>
      </c>
    </row>
    <row r="68" spans="1:3" x14ac:dyDescent="0.25">
      <c r="A68" s="30">
        <v>99</v>
      </c>
      <c r="B68" s="31" t="s">
        <v>94</v>
      </c>
      <c r="C68" s="32">
        <v>14116750</v>
      </c>
    </row>
    <row r="69" spans="1:3" x14ac:dyDescent="0.25">
      <c r="A69" s="30">
        <v>99</v>
      </c>
      <c r="B69" s="31" t="s">
        <v>95</v>
      </c>
      <c r="C69" s="32">
        <v>15148150</v>
      </c>
    </row>
    <row r="70" spans="1:3" x14ac:dyDescent="0.25">
      <c r="A70" s="30">
        <v>99</v>
      </c>
      <c r="B70" s="31" t="s">
        <v>96</v>
      </c>
      <c r="C70" s="32">
        <v>19691100</v>
      </c>
    </row>
    <row r="71" spans="1:3" x14ac:dyDescent="0.25">
      <c r="A71" s="30">
        <v>99</v>
      </c>
      <c r="B71" s="31" t="s">
        <v>97</v>
      </c>
      <c r="C71" s="32">
        <v>294000000</v>
      </c>
    </row>
    <row r="72" spans="1:3" x14ac:dyDescent="0.25">
      <c r="A72" s="30">
        <v>99</v>
      </c>
      <c r="B72" s="31" t="s">
        <v>98</v>
      </c>
      <c r="C72" s="32">
        <v>13207980</v>
      </c>
    </row>
    <row r="73" spans="1:3" x14ac:dyDescent="0.25">
      <c r="A73" s="30">
        <v>99</v>
      </c>
      <c r="B73" s="31" t="s">
        <v>99</v>
      </c>
      <c r="C73" s="32">
        <v>103891480</v>
      </c>
    </row>
    <row r="74" spans="1:3" x14ac:dyDescent="0.25">
      <c r="A74" s="30">
        <v>99</v>
      </c>
      <c r="B74" s="31" t="s">
        <v>100</v>
      </c>
      <c r="C74" s="32">
        <v>40623646</v>
      </c>
    </row>
    <row r="75" spans="1:3" x14ac:dyDescent="0.25">
      <c r="A75" s="30">
        <v>99</v>
      </c>
      <c r="B75" s="31" t="s">
        <v>101</v>
      </c>
      <c r="C75" s="32">
        <v>56380010</v>
      </c>
    </row>
    <row r="76" spans="1:3" x14ac:dyDescent="0.25">
      <c r="A76" s="30">
        <v>99</v>
      </c>
      <c r="B76" s="31" t="s">
        <v>102</v>
      </c>
      <c r="C76" s="32">
        <v>408568000</v>
      </c>
    </row>
    <row r="77" spans="1:3" x14ac:dyDescent="0.25">
      <c r="A77" s="30">
        <v>99</v>
      </c>
      <c r="B77" s="31" t="s">
        <v>215</v>
      </c>
      <c r="C77" s="32">
        <v>126544000</v>
      </c>
    </row>
    <row r="78" spans="1:3" x14ac:dyDescent="0.25">
      <c r="A78" s="30">
        <v>99</v>
      </c>
      <c r="B78" s="31" t="s">
        <v>216</v>
      </c>
      <c r="C78" s="32">
        <v>35000000</v>
      </c>
    </row>
    <row r="79" spans="1:3" x14ac:dyDescent="0.25">
      <c r="A79" s="30">
        <v>99</v>
      </c>
      <c r="B79" s="31" t="s">
        <v>217</v>
      </c>
      <c r="C79" s="32">
        <v>7824000</v>
      </c>
    </row>
    <row r="80" spans="1:3" x14ac:dyDescent="0.25">
      <c r="A80" s="30">
        <v>99</v>
      </c>
      <c r="B80" s="31" t="s">
        <v>218</v>
      </c>
      <c r="C80" s="32">
        <v>40000000</v>
      </c>
    </row>
    <row r="81" spans="1:3" x14ac:dyDescent="0.25">
      <c r="A81" s="30">
        <v>99</v>
      </c>
      <c r="B81" s="31" t="s">
        <v>219</v>
      </c>
      <c r="C81" s="32">
        <v>1000000</v>
      </c>
    </row>
    <row r="82" spans="1:3" x14ac:dyDescent="0.25">
      <c r="A82" s="30">
        <v>99</v>
      </c>
      <c r="B82" s="31" t="s">
        <v>220</v>
      </c>
      <c r="C82" s="32">
        <v>720000</v>
      </c>
    </row>
    <row r="83" spans="1:3" x14ac:dyDescent="0.25">
      <c r="A83" s="30">
        <v>99</v>
      </c>
      <c r="B83" s="31" t="s">
        <v>221</v>
      </c>
      <c r="C83" s="32">
        <v>40000000</v>
      </c>
    </row>
    <row r="84" spans="1:3" x14ac:dyDescent="0.25">
      <c r="A84" s="30">
        <v>99</v>
      </c>
      <c r="B84" s="31" t="s">
        <v>222</v>
      </c>
      <c r="C84" s="32">
        <v>2000000</v>
      </c>
    </row>
    <row r="85" spans="1:3" x14ac:dyDescent="0.25">
      <c r="A85" s="30">
        <v>99</v>
      </c>
      <c r="B85" s="31" t="s">
        <v>223</v>
      </c>
      <c r="C85" s="32">
        <v>282024000</v>
      </c>
    </row>
    <row r="86" spans="1:3" x14ac:dyDescent="0.25">
      <c r="A86" s="30">
        <v>99</v>
      </c>
      <c r="B86" s="31" t="s">
        <v>224</v>
      </c>
      <c r="C86" s="32">
        <v>50000000</v>
      </c>
    </row>
    <row r="87" spans="1:3" x14ac:dyDescent="0.25">
      <c r="A87" s="30">
        <v>99</v>
      </c>
      <c r="B87" s="31" t="s">
        <v>225</v>
      </c>
      <c r="C87" s="32">
        <v>2000000</v>
      </c>
    </row>
    <row r="88" spans="1:3" x14ac:dyDescent="0.25">
      <c r="A88" s="30">
        <v>99</v>
      </c>
      <c r="B88" s="31" t="s">
        <v>226</v>
      </c>
      <c r="C88" s="32">
        <v>12000000</v>
      </c>
    </row>
    <row r="89" spans="1:3" x14ac:dyDescent="0.25">
      <c r="A89" s="30">
        <v>99</v>
      </c>
      <c r="B89" s="31" t="s">
        <v>227</v>
      </c>
      <c r="C89" s="32">
        <v>3000000</v>
      </c>
    </row>
    <row r="90" spans="1:3" x14ac:dyDescent="0.25">
      <c r="A90" s="30">
        <v>99</v>
      </c>
      <c r="B90" s="31" t="s">
        <v>228</v>
      </c>
      <c r="C90" s="32">
        <v>80000000</v>
      </c>
    </row>
    <row r="91" spans="1:3" x14ac:dyDescent="0.25">
      <c r="A91" s="30">
        <v>99</v>
      </c>
      <c r="B91" s="31" t="s">
        <v>229</v>
      </c>
      <c r="C91" s="32">
        <v>22500000</v>
      </c>
    </row>
    <row r="92" spans="1:3" x14ac:dyDescent="0.25">
      <c r="A92" s="30">
        <v>99</v>
      </c>
      <c r="B92" s="31" t="s">
        <v>230</v>
      </c>
      <c r="C92" s="32">
        <v>8000000</v>
      </c>
    </row>
    <row r="93" spans="1:3" x14ac:dyDescent="0.25">
      <c r="A93" s="30">
        <v>99</v>
      </c>
      <c r="B93" s="31" t="s">
        <v>231</v>
      </c>
      <c r="C93" s="32">
        <v>500000</v>
      </c>
    </row>
    <row r="94" spans="1:3" x14ac:dyDescent="0.25">
      <c r="A94" s="30">
        <v>99</v>
      </c>
      <c r="B94" s="31" t="s">
        <v>232</v>
      </c>
      <c r="C94" s="32">
        <v>22500000</v>
      </c>
    </row>
    <row r="95" spans="1:3" x14ac:dyDescent="0.25">
      <c r="A95" s="30">
        <v>99</v>
      </c>
      <c r="B95" s="31" t="s">
        <v>233</v>
      </c>
      <c r="C95" s="32">
        <v>4250000</v>
      </c>
    </row>
    <row r="96" spans="1:3" x14ac:dyDescent="0.25">
      <c r="A96" s="30">
        <v>99</v>
      </c>
      <c r="B96" s="31" t="s">
        <v>234</v>
      </c>
      <c r="C96" s="32">
        <v>1000000</v>
      </c>
    </row>
    <row r="97" spans="1:3" x14ac:dyDescent="0.25">
      <c r="A97" s="30">
        <v>99</v>
      </c>
      <c r="B97" s="31" t="s">
        <v>235</v>
      </c>
      <c r="C97" s="32">
        <v>10000000</v>
      </c>
    </row>
    <row r="98" spans="1:3" x14ac:dyDescent="0.25">
      <c r="A98" s="30">
        <v>99</v>
      </c>
      <c r="B98" s="31" t="s">
        <v>236</v>
      </c>
      <c r="C98" s="32">
        <v>66274000</v>
      </c>
    </row>
    <row r="99" spans="1:3" x14ac:dyDescent="0.25">
      <c r="A99" s="30">
        <v>99</v>
      </c>
      <c r="B99" s="31" t="s">
        <v>107</v>
      </c>
      <c r="C99" s="32">
        <v>2706803035</v>
      </c>
    </row>
    <row r="100" spans="1:3" x14ac:dyDescent="0.25">
      <c r="A100" s="30">
        <v>99</v>
      </c>
      <c r="B100" s="31" t="s">
        <v>237</v>
      </c>
      <c r="C100" s="32">
        <v>743201757</v>
      </c>
    </row>
    <row r="101" spans="1:3" x14ac:dyDescent="0.25">
      <c r="A101" s="30">
        <v>99</v>
      </c>
      <c r="B101" s="31" t="s">
        <v>238</v>
      </c>
      <c r="C101" s="32">
        <v>41800000</v>
      </c>
    </row>
    <row r="102" spans="1:3" x14ac:dyDescent="0.25">
      <c r="A102" s="30">
        <v>99</v>
      </c>
      <c r="B102" s="31" t="s">
        <v>239</v>
      </c>
      <c r="C102" s="32">
        <v>40000000</v>
      </c>
    </row>
    <row r="103" spans="1:3" x14ac:dyDescent="0.25">
      <c r="A103" s="30">
        <v>99</v>
      </c>
      <c r="B103" s="31" t="s">
        <v>240</v>
      </c>
      <c r="C103" s="32">
        <v>1800000</v>
      </c>
    </row>
    <row r="104" spans="1:3" x14ac:dyDescent="0.25">
      <c r="A104" s="30">
        <v>99</v>
      </c>
      <c r="B104" s="31" t="s">
        <v>241</v>
      </c>
      <c r="C104" s="32">
        <v>874501278</v>
      </c>
    </row>
    <row r="105" spans="1:3" x14ac:dyDescent="0.25">
      <c r="A105" s="30">
        <v>99</v>
      </c>
      <c r="B105" s="31" t="s">
        <v>242</v>
      </c>
      <c r="C105" s="32">
        <v>40000000</v>
      </c>
    </row>
    <row r="106" spans="1:3" x14ac:dyDescent="0.25">
      <c r="A106" s="30">
        <v>99</v>
      </c>
      <c r="B106" s="31" t="s">
        <v>243</v>
      </c>
      <c r="C106" s="32">
        <v>67100000</v>
      </c>
    </row>
    <row r="107" spans="1:3" x14ac:dyDescent="0.25">
      <c r="A107" s="30">
        <v>99</v>
      </c>
      <c r="B107" s="31" t="s">
        <v>244</v>
      </c>
      <c r="C107" s="32">
        <v>17000000</v>
      </c>
    </row>
    <row r="108" spans="1:3" x14ac:dyDescent="0.25">
      <c r="A108" s="30">
        <v>99</v>
      </c>
      <c r="B108" s="31" t="s">
        <v>245</v>
      </c>
      <c r="C108" s="32">
        <v>2400000</v>
      </c>
    </row>
    <row r="109" spans="1:3" x14ac:dyDescent="0.25">
      <c r="A109" s="30">
        <v>99</v>
      </c>
      <c r="B109" s="31" t="s">
        <v>246</v>
      </c>
      <c r="C109" s="32">
        <v>32000000</v>
      </c>
    </row>
    <row r="110" spans="1:3" x14ac:dyDescent="0.25">
      <c r="A110" s="30">
        <v>99</v>
      </c>
      <c r="B110" s="31" t="s">
        <v>247</v>
      </c>
      <c r="C110" s="32">
        <v>2500000</v>
      </c>
    </row>
    <row r="111" spans="1:3" x14ac:dyDescent="0.25">
      <c r="A111" s="30">
        <v>99</v>
      </c>
      <c r="B111" s="31" t="s">
        <v>248</v>
      </c>
      <c r="C111" s="32">
        <v>6000000</v>
      </c>
    </row>
    <row r="112" spans="1:3" x14ac:dyDescent="0.25">
      <c r="A112" s="30">
        <v>99</v>
      </c>
      <c r="B112" s="31" t="s">
        <v>249</v>
      </c>
      <c r="C112" s="32">
        <v>2100000</v>
      </c>
    </row>
    <row r="113" spans="1:3" x14ac:dyDescent="0.25">
      <c r="A113" s="30">
        <v>99</v>
      </c>
      <c r="B113" s="31" t="s">
        <v>250</v>
      </c>
      <c r="C113" s="32">
        <v>3000000</v>
      </c>
    </row>
    <row r="114" spans="1:3" x14ac:dyDescent="0.25">
      <c r="A114" s="30">
        <v>99</v>
      </c>
      <c r="B114" s="31" t="s">
        <v>251</v>
      </c>
      <c r="C114" s="32">
        <v>100000</v>
      </c>
    </row>
    <row r="115" spans="1:3" x14ac:dyDescent="0.25">
      <c r="A115" s="30">
        <v>99</v>
      </c>
      <c r="B115" s="31" t="s">
        <v>252</v>
      </c>
      <c r="C115" s="32">
        <v>2000000</v>
      </c>
    </row>
    <row r="116" spans="1:3" x14ac:dyDescent="0.25">
      <c r="A116" s="30">
        <v>99</v>
      </c>
      <c r="B116" s="31" t="s">
        <v>253</v>
      </c>
      <c r="C116" s="32">
        <v>10500000</v>
      </c>
    </row>
    <row r="117" spans="1:3" x14ac:dyDescent="0.25">
      <c r="A117" s="30">
        <v>99</v>
      </c>
      <c r="B117" s="31" t="s">
        <v>254</v>
      </c>
      <c r="C117" s="32">
        <v>500000</v>
      </c>
    </row>
    <row r="118" spans="1:3" x14ac:dyDescent="0.25">
      <c r="A118" s="30">
        <v>99</v>
      </c>
      <c r="B118" s="31" t="s">
        <v>255</v>
      </c>
      <c r="C118" s="32">
        <v>500000</v>
      </c>
    </row>
    <row r="119" spans="1:3" x14ac:dyDescent="0.25">
      <c r="A119" s="30">
        <v>99</v>
      </c>
      <c r="B119" s="31" t="s">
        <v>256</v>
      </c>
      <c r="C119" s="32">
        <v>500000</v>
      </c>
    </row>
    <row r="120" spans="1:3" x14ac:dyDescent="0.25">
      <c r="A120" s="30">
        <v>99</v>
      </c>
      <c r="B120" s="31" t="s">
        <v>257</v>
      </c>
      <c r="C120" s="32">
        <v>500000</v>
      </c>
    </row>
    <row r="121" spans="1:3" x14ac:dyDescent="0.25">
      <c r="A121" s="30">
        <v>99</v>
      </c>
      <c r="B121" s="31" t="s">
        <v>258</v>
      </c>
      <c r="C121" s="32">
        <v>500000</v>
      </c>
    </row>
    <row r="122" spans="1:3" x14ac:dyDescent="0.25">
      <c r="A122" s="30">
        <v>99</v>
      </c>
      <c r="B122" s="31" t="s">
        <v>259</v>
      </c>
      <c r="C122" s="32">
        <v>500000</v>
      </c>
    </row>
    <row r="123" spans="1:3" x14ac:dyDescent="0.25">
      <c r="A123" s="30">
        <v>99</v>
      </c>
      <c r="B123" s="31" t="s">
        <v>260</v>
      </c>
      <c r="C123" s="32">
        <v>4000000</v>
      </c>
    </row>
    <row r="124" spans="1:3" x14ac:dyDescent="0.25">
      <c r="A124" s="30">
        <v>99</v>
      </c>
      <c r="B124" s="31" t="s">
        <v>261</v>
      </c>
      <c r="C124" s="32">
        <v>1000000</v>
      </c>
    </row>
    <row r="125" spans="1:3" x14ac:dyDescent="0.25">
      <c r="A125" s="30">
        <v>99</v>
      </c>
      <c r="B125" s="31" t="s">
        <v>262</v>
      </c>
      <c r="C125" s="32">
        <v>2000000</v>
      </c>
    </row>
    <row r="126" spans="1:3" x14ac:dyDescent="0.25">
      <c r="A126" s="30">
        <v>99</v>
      </c>
      <c r="B126" s="31" t="s">
        <v>263</v>
      </c>
      <c r="C126" s="32">
        <v>500000</v>
      </c>
    </row>
    <row r="127" spans="1:3" x14ac:dyDescent="0.25">
      <c r="A127" s="30">
        <v>99</v>
      </c>
      <c r="B127" s="31" t="s">
        <v>264</v>
      </c>
      <c r="C127" s="32">
        <v>17000000</v>
      </c>
    </row>
    <row r="128" spans="1:3" x14ac:dyDescent="0.25">
      <c r="A128" s="30">
        <v>99</v>
      </c>
      <c r="B128" s="31" t="s">
        <v>265</v>
      </c>
      <c r="C128" s="32">
        <v>739901278</v>
      </c>
    </row>
    <row r="129" spans="1:3" x14ac:dyDescent="0.25">
      <c r="A129" s="30">
        <v>99</v>
      </c>
      <c r="B129" s="31" t="s">
        <v>266</v>
      </c>
      <c r="C129" s="32">
        <v>211901278</v>
      </c>
    </row>
    <row r="130" spans="1:3" x14ac:dyDescent="0.25">
      <c r="A130" s="30">
        <v>99</v>
      </c>
      <c r="B130" s="31" t="s">
        <v>267</v>
      </c>
      <c r="C130" s="2">
        <v>528000000</v>
      </c>
    </row>
    <row r="131" spans="1:3" x14ac:dyDescent="0.25">
      <c r="A131" s="30">
        <v>99</v>
      </c>
      <c r="B131" s="31" t="s">
        <v>131</v>
      </c>
      <c r="C131" s="32">
        <v>1047300000</v>
      </c>
    </row>
    <row r="132" spans="1:3" x14ac:dyDescent="0.25">
      <c r="A132" s="30">
        <v>99</v>
      </c>
      <c r="B132" s="31" t="s">
        <v>132</v>
      </c>
      <c r="C132" s="32">
        <v>100000000</v>
      </c>
    </row>
    <row r="133" spans="1:3" x14ac:dyDescent="0.25">
      <c r="A133" s="30">
        <v>99</v>
      </c>
      <c r="B133" s="31" t="s">
        <v>133</v>
      </c>
      <c r="C133" s="32">
        <v>947300000</v>
      </c>
    </row>
    <row r="134" spans="1:3" x14ac:dyDescent="0.25">
      <c r="A134" s="30">
        <v>99</v>
      </c>
      <c r="B134" s="31" t="s">
        <v>134</v>
      </c>
      <c r="C134" s="2">
        <v>1301841058</v>
      </c>
    </row>
    <row r="135" spans="1:3" x14ac:dyDescent="0.25">
      <c r="A135" s="30">
        <v>99</v>
      </c>
      <c r="B135" s="31" t="s">
        <v>135</v>
      </c>
      <c r="C135" s="2">
        <v>1081323148</v>
      </c>
    </row>
    <row r="136" spans="1:3" x14ac:dyDescent="0.25">
      <c r="A136" s="30">
        <v>99</v>
      </c>
      <c r="B136" s="31" t="s">
        <v>136</v>
      </c>
      <c r="C136" s="2">
        <v>1287400</v>
      </c>
    </row>
    <row r="137" spans="1:3" x14ac:dyDescent="0.25">
      <c r="A137" s="30">
        <v>99</v>
      </c>
      <c r="B137" s="31" t="s">
        <v>137</v>
      </c>
      <c r="C137" s="2">
        <v>2000000</v>
      </c>
    </row>
    <row r="138" spans="1:3" x14ac:dyDescent="0.25">
      <c r="A138" s="30">
        <v>99</v>
      </c>
      <c r="B138" s="31" t="s">
        <v>138</v>
      </c>
      <c r="C138" s="2">
        <v>333345000</v>
      </c>
    </row>
    <row r="139" spans="1:3" x14ac:dyDescent="0.25">
      <c r="A139" s="30">
        <v>99</v>
      </c>
      <c r="B139" s="31" t="s">
        <v>139</v>
      </c>
      <c r="C139" s="2">
        <v>653800000</v>
      </c>
    </row>
    <row r="140" spans="1:3" x14ac:dyDescent="0.25">
      <c r="A140" s="30">
        <v>99</v>
      </c>
      <c r="B140" s="31" t="s">
        <v>140</v>
      </c>
      <c r="C140" s="2">
        <v>90890748</v>
      </c>
    </row>
    <row r="141" spans="1:3" x14ac:dyDescent="0.25">
      <c r="A141" s="30">
        <v>99</v>
      </c>
      <c r="B141" s="31" t="s">
        <v>268</v>
      </c>
      <c r="C141" s="2">
        <v>5224780</v>
      </c>
    </row>
    <row r="142" spans="1:3" x14ac:dyDescent="0.25">
      <c r="A142" s="30">
        <v>99</v>
      </c>
      <c r="B142" s="31" t="s">
        <v>269</v>
      </c>
      <c r="C142" s="32">
        <v>81280000</v>
      </c>
    </row>
    <row r="143" spans="1:3" x14ac:dyDescent="0.25">
      <c r="A143" s="30">
        <v>99</v>
      </c>
      <c r="B143" s="31" t="s">
        <v>270</v>
      </c>
      <c r="C143" s="32">
        <v>16192500</v>
      </c>
    </row>
    <row r="144" spans="1:3" x14ac:dyDescent="0.25">
      <c r="A144" s="30">
        <v>99</v>
      </c>
      <c r="B144" s="31" t="s">
        <v>271</v>
      </c>
      <c r="C144" s="32">
        <v>94791110</v>
      </c>
    </row>
    <row r="145" spans="1:3" x14ac:dyDescent="0.25">
      <c r="A145" s="30">
        <v>99</v>
      </c>
      <c r="B145" s="31" t="s">
        <v>272</v>
      </c>
      <c r="C145" s="32">
        <v>811685</v>
      </c>
    </row>
    <row r="146" spans="1:3" x14ac:dyDescent="0.25">
      <c r="A146" s="30">
        <v>99</v>
      </c>
      <c r="B146" s="31" t="s">
        <v>273</v>
      </c>
      <c r="C146" s="32">
        <v>2325388</v>
      </c>
    </row>
    <row r="147" spans="1:3" x14ac:dyDescent="0.25">
      <c r="A147" s="30">
        <v>99</v>
      </c>
      <c r="B147" s="31" t="s">
        <v>274</v>
      </c>
      <c r="C147" s="32">
        <v>16946047</v>
      </c>
    </row>
    <row r="148" spans="1:3" x14ac:dyDescent="0.25">
      <c r="A148" s="30">
        <v>99</v>
      </c>
      <c r="B148" s="31" t="s">
        <v>275</v>
      </c>
      <c r="C148" s="32">
        <v>2946400</v>
      </c>
    </row>
    <row r="149" spans="1:3" x14ac:dyDescent="0.25">
      <c r="A149" s="30">
        <v>99</v>
      </c>
      <c r="B149" s="31" t="s">
        <v>156</v>
      </c>
      <c r="C149" s="2">
        <v>3585732832</v>
      </c>
    </row>
    <row r="150" spans="1:3" x14ac:dyDescent="0.25">
      <c r="A150" s="30">
        <v>99</v>
      </c>
      <c r="B150" s="31" t="s">
        <v>157</v>
      </c>
      <c r="C150" s="2">
        <v>330962000</v>
      </c>
    </row>
    <row r="151" spans="1:3" x14ac:dyDescent="0.25">
      <c r="A151" s="30">
        <v>99</v>
      </c>
      <c r="B151" s="31" t="s">
        <v>276</v>
      </c>
      <c r="C151" s="2">
        <v>65000000</v>
      </c>
    </row>
    <row r="152" spans="1:3" x14ac:dyDescent="0.25">
      <c r="A152" s="30">
        <v>99</v>
      </c>
      <c r="B152" s="31" t="s">
        <v>277</v>
      </c>
      <c r="C152" s="2">
        <v>100000000</v>
      </c>
    </row>
    <row r="153" spans="1:3" x14ac:dyDescent="0.25">
      <c r="A153" s="30">
        <v>99</v>
      </c>
      <c r="B153" s="31" t="s">
        <v>278</v>
      </c>
      <c r="C153" s="2">
        <v>25000000</v>
      </c>
    </row>
    <row r="154" spans="1:3" x14ac:dyDescent="0.25">
      <c r="A154" s="30">
        <v>99</v>
      </c>
      <c r="B154" s="31" t="s">
        <v>279</v>
      </c>
      <c r="C154" s="2">
        <v>70600000</v>
      </c>
    </row>
    <row r="155" spans="1:3" x14ac:dyDescent="0.25">
      <c r="A155" s="30">
        <v>99</v>
      </c>
      <c r="B155" s="31" t="s">
        <v>162</v>
      </c>
      <c r="C155" s="2">
        <v>70362000</v>
      </c>
    </row>
    <row r="156" spans="1:3" x14ac:dyDescent="0.25">
      <c r="A156" s="30">
        <v>99</v>
      </c>
      <c r="B156" s="31" t="s">
        <v>163</v>
      </c>
      <c r="C156" s="2">
        <v>796290000</v>
      </c>
    </row>
    <row r="157" spans="1:3" x14ac:dyDescent="0.25">
      <c r="A157" s="30">
        <v>99</v>
      </c>
      <c r="B157" s="31" t="s">
        <v>164</v>
      </c>
      <c r="C157" s="2">
        <v>613000000</v>
      </c>
    </row>
    <row r="158" spans="1:3" x14ac:dyDescent="0.25">
      <c r="A158" s="30">
        <v>99</v>
      </c>
      <c r="B158" s="31" t="s">
        <v>280</v>
      </c>
      <c r="C158" s="2">
        <v>5000000</v>
      </c>
    </row>
    <row r="159" spans="1:3" x14ac:dyDescent="0.25">
      <c r="A159" s="30">
        <v>99</v>
      </c>
      <c r="B159" s="31" t="s">
        <v>281</v>
      </c>
      <c r="C159" s="2">
        <v>9000000</v>
      </c>
    </row>
    <row r="160" spans="1:3" x14ac:dyDescent="0.25">
      <c r="A160" s="30">
        <v>99</v>
      </c>
      <c r="B160" s="31" t="s">
        <v>282</v>
      </c>
      <c r="C160" s="2">
        <v>169290000</v>
      </c>
    </row>
    <row r="161" spans="1:3" x14ac:dyDescent="0.25">
      <c r="A161" s="30">
        <v>99</v>
      </c>
      <c r="B161" s="31" t="s">
        <v>166</v>
      </c>
      <c r="C161" s="2">
        <v>648063647</v>
      </c>
    </row>
    <row r="162" spans="1:3" x14ac:dyDescent="0.25">
      <c r="A162" s="30">
        <v>99</v>
      </c>
      <c r="B162" s="31" t="s">
        <v>167</v>
      </c>
      <c r="C162" s="2">
        <v>20000000</v>
      </c>
    </row>
    <row r="163" spans="1:3" x14ac:dyDescent="0.25">
      <c r="A163" s="30">
        <v>99</v>
      </c>
      <c r="B163" s="31" t="s">
        <v>168</v>
      </c>
      <c r="C163" s="2">
        <v>20000000</v>
      </c>
    </row>
    <row r="164" spans="1:3" x14ac:dyDescent="0.25">
      <c r="A164" s="30">
        <v>99</v>
      </c>
      <c r="B164" s="31" t="s">
        <v>283</v>
      </c>
      <c r="C164" s="2">
        <v>120000000</v>
      </c>
    </row>
    <row r="165" spans="1:3" x14ac:dyDescent="0.25">
      <c r="A165" s="30">
        <v>99</v>
      </c>
      <c r="B165" s="31" t="s">
        <v>284</v>
      </c>
      <c r="C165" s="2">
        <v>60000000</v>
      </c>
    </row>
    <row r="166" spans="1:3" x14ac:dyDescent="0.25">
      <c r="A166" s="30">
        <v>99</v>
      </c>
      <c r="B166" s="31" t="s">
        <v>285</v>
      </c>
      <c r="C166" s="2">
        <v>265000000</v>
      </c>
    </row>
    <row r="167" spans="1:3" x14ac:dyDescent="0.25">
      <c r="A167" s="30">
        <v>99</v>
      </c>
      <c r="B167" s="31" t="s">
        <v>286</v>
      </c>
      <c r="C167" s="2">
        <v>110000000</v>
      </c>
    </row>
    <row r="168" spans="1:3" x14ac:dyDescent="0.25">
      <c r="A168" s="30">
        <v>99</v>
      </c>
      <c r="B168" s="31" t="s">
        <v>287</v>
      </c>
      <c r="C168" s="2">
        <v>19000000</v>
      </c>
    </row>
    <row r="169" spans="1:3" x14ac:dyDescent="0.25">
      <c r="A169" s="30">
        <v>99</v>
      </c>
      <c r="B169" s="31" t="s">
        <v>288</v>
      </c>
      <c r="C169" s="2">
        <v>34063647</v>
      </c>
    </row>
    <row r="170" spans="1:3" x14ac:dyDescent="0.25">
      <c r="A170" s="30">
        <v>99</v>
      </c>
      <c r="B170" s="31" t="s">
        <v>289</v>
      </c>
      <c r="C170" s="2">
        <v>1292000000</v>
      </c>
    </row>
    <row r="171" spans="1:3" x14ac:dyDescent="0.25">
      <c r="A171" s="30">
        <v>99</v>
      </c>
      <c r="B171" s="31" t="s">
        <v>290</v>
      </c>
      <c r="C171" s="2">
        <v>510000000</v>
      </c>
    </row>
    <row r="172" spans="1:3" x14ac:dyDescent="0.25">
      <c r="A172" s="30">
        <v>99</v>
      </c>
      <c r="B172" s="31" t="s">
        <v>291</v>
      </c>
      <c r="C172" s="2">
        <v>50000000</v>
      </c>
    </row>
    <row r="173" spans="1:3" x14ac:dyDescent="0.25">
      <c r="A173" s="30">
        <v>99</v>
      </c>
      <c r="B173" s="31" t="s">
        <v>292</v>
      </c>
      <c r="C173" s="2">
        <v>6000000</v>
      </c>
    </row>
    <row r="174" spans="1:3" x14ac:dyDescent="0.25">
      <c r="A174" s="30">
        <v>99</v>
      </c>
      <c r="B174" s="31" t="s">
        <v>293</v>
      </c>
      <c r="C174" s="2">
        <v>5000000</v>
      </c>
    </row>
    <row r="175" spans="1:3" x14ac:dyDescent="0.25">
      <c r="A175" s="30">
        <v>99</v>
      </c>
      <c r="B175" s="31" t="s">
        <v>294</v>
      </c>
      <c r="C175" s="2">
        <v>15000000</v>
      </c>
    </row>
    <row r="176" spans="1:3" x14ac:dyDescent="0.25">
      <c r="A176" s="30">
        <v>99</v>
      </c>
      <c r="B176" s="31" t="s">
        <v>295</v>
      </c>
      <c r="C176" s="2">
        <v>46000000</v>
      </c>
    </row>
    <row r="177" spans="1:3" x14ac:dyDescent="0.25">
      <c r="A177" s="30">
        <v>99</v>
      </c>
      <c r="B177" s="31" t="s">
        <v>296</v>
      </c>
      <c r="C177" s="2">
        <v>400000000</v>
      </c>
    </row>
    <row r="178" spans="1:3" x14ac:dyDescent="0.25">
      <c r="A178" s="30">
        <v>99</v>
      </c>
      <c r="B178" s="31" t="s">
        <v>297</v>
      </c>
      <c r="C178" s="2">
        <v>5000000</v>
      </c>
    </row>
    <row r="179" spans="1:3" x14ac:dyDescent="0.25">
      <c r="A179" s="30">
        <v>99</v>
      </c>
      <c r="B179" s="31" t="s">
        <v>298</v>
      </c>
      <c r="C179" s="2">
        <v>30000000</v>
      </c>
    </row>
    <row r="180" spans="1:3" x14ac:dyDescent="0.25">
      <c r="A180" s="30">
        <v>99</v>
      </c>
      <c r="B180" s="31" t="s">
        <v>299</v>
      </c>
      <c r="C180" s="2">
        <v>50000000</v>
      </c>
    </row>
    <row r="181" spans="1:3" x14ac:dyDescent="0.25">
      <c r="A181" s="30">
        <v>99</v>
      </c>
      <c r="B181" s="31" t="s">
        <v>300</v>
      </c>
      <c r="C181" s="2">
        <v>15000000</v>
      </c>
    </row>
    <row r="182" spans="1:3" x14ac:dyDescent="0.25">
      <c r="A182" s="30">
        <v>99</v>
      </c>
      <c r="B182" s="31" t="s">
        <v>301</v>
      </c>
      <c r="C182" s="2">
        <v>160000000</v>
      </c>
    </row>
    <row r="183" spans="1:3" x14ac:dyDescent="0.25">
      <c r="A183" s="30">
        <v>99</v>
      </c>
      <c r="B183" s="31" t="s">
        <v>302</v>
      </c>
      <c r="C183" s="2">
        <v>518417185</v>
      </c>
    </row>
    <row r="184" spans="1:3" x14ac:dyDescent="0.25">
      <c r="A184" s="30">
        <v>99</v>
      </c>
      <c r="B184" s="31" t="s">
        <v>175</v>
      </c>
      <c r="C184" s="2">
        <v>812243942</v>
      </c>
    </row>
    <row r="185" spans="1:3" x14ac:dyDescent="0.25">
      <c r="A185" s="30">
        <v>99</v>
      </c>
      <c r="B185" s="31" t="s">
        <v>176</v>
      </c>
      <c r="C185" s="2">
        <v>355500000</v>
      </c>
    </row>
    <row r="186" spans="1:3" x14ac:dyDescent="0.25">
      <c r="A186" s="30">
        <v>99</v>
      </c>
      <c r="B186" s="31" t="s">
        <v>177</v>
      </c>
      <c r="C186" s="2">
        <v>345500000</v>
      </c>
    </row>
    <row r="187" spans="1:3" x14ac:dyDescent="0.25">
      <c r="A187" s="30">
        <v>99</v>
      </c>
      <c r="B187" s="31" t="s">
        <v>178</v>
      </c>
      <c r="C187" s="2">
        <v>10000000</v>
      </c>
    </row>
    <row r="188" spans="1:3" x14ac:dyDescent="0.25">
      <c r="A188" s="30">
        <v>99</v>
      </c>
      <c r="B188" s="31" t="s">
        <v>179</v>
      </c>
      <c r="C188" s="2">
        <v>226743942</v>
      </c>
    </row>
    <row r="189" spans="1:3" x14ac:dyDescent="0.25">
      <c r="A189" s="30">
        <v>99</v>
      </c>
      <c r="B189" s="31" t="s">
        <v>180</v>
      </c>
      <c r="C189" s="34">
        <v>500000</v>
      </c>
    </row>
    <row r="190" spans="1:3" x14ac:dyDescent="0.25">
      <c r="A190" s="30">
        <v>99</v>
      </c>
      <c r="B190" s="31" t="s">
        <v>181</v>
      </c>
      <c r="C190" s="34">
        <v>145000000</v>
      </c>
    </row>
    <row r="191" spans="1:3" x14ac:dyDescent="0.25">
      <c r="A191" s="30">
        <v>99</v>
      </c>
      <c r="B191" s="31" t="s">
        <v>182</v>
      </c>
      <c r="C191" s="35">
        <v>30000000</v>
      </c>
    </row>
    <row r="192" spans="1:3" x14ac:dyDescent="0.25">
      <c r="A192" s="30">
        <v>99</v>
      </c>
      <c r="B192" s="31" t="s">
        <v>303</v>
      </c>
      <c r="C192" s="34">
        <v>5243942</v>
      </c>
    </row>
    <row r="193" spans="1:59" x14ac:dyDescent="0.25">
      <c r="A193" s="30">
        <v>99</v>
      </c>
      <c r="B193" s="31" t="s">
        <v>304</v>
      </c>
      <c r="C193" s="34">
        <v>15000000</v>
      </c>
    </row>
    <row r="194" spans="1:59" x14ac:dyDescent="0.25">
      <c r="A194" s="30">
        <v>99</v>
      </c>
      <c r="B194" s="31" t="s">
        <v>305</v>
      </c>
      <c r="C194" s="34">
        <v>10000000</v>
      </c>
    </row>
    <row r="195" spans="1:59" x14ac:dyDescent="0.25">
      <c r="A195" s="30">
        <v>99</v>
      </c>
      <c r="B195" s="31" t="s">
        <v>306</v>
      </c>
      <c r="C195" s="34">
        <v>5000000</v>
      </c>
    </row>
    <row r="196" spans="1:59" x14ac:dyDescent="0.25">
      <c r="A196" s="30">
        <v>99</v>
      </c>
      <c r="B196" s="31" t="s">
        <v>307</v>
      </c>
      <c r="C196" s="34">
        <v>5000000</v>
      </c>
    </row>
    <row r="197" spans="1:59" x14ac:dyDescent="0.25">
      <c r="A197" s="30">
        <v>99</v>
      </c>
      <c r="B197" s="31" t="s">
        <v>308</v>
      </c>
      <c r="C197" s="34">
        <v>3000000</v>
      </c>
    </row>
    <row r="198" spans="1:59" x14ac:dyDescent="0.25">
      <c r="A198" s="30">
        <v>99</v>
      </c>
      <c r="B198" s="31" t="s">
        <v>309</v>
      </c>
      <c r="C198" s="34">
        <v>8000000</v>
      </c>
    </row>
    <row r="199" spans="1:59" x14ac:dyDescent="0.25">
      <c r="A199" s="30">
        <v>99</v>
      </c>
      <c r="B199" s="31" t="s">
        <v>310</v>
      </c>
      <c r="C199" s="34">
        <v>30000000</v>
      </c>
    </row>
    <row r="200" spans="1:59" x14ac:dyDescent="0.25">
      <c r="A200" s="30">
        <v>99</v>
      </c>
      <c r="B200" s="31" t="s">
        <v>311</v>
      </c>
      <c r="C200" s="34">
        <v>30000000</v>
      </c>
    </row>
    <row r="201" spans="1:59" x14ac:dyDescent="0.25">
      <c r="A201" s="30">
        <v>99</v>
      </c>
      <c r="B201" s="31" t="s">
        <v>312</v>
      </c>
      <c r="C201" s="34">
        <v>200000000</v>
      </c>
    </row>
    <row r="202" spans="1:59" x14ac:dyDescent="0.25">
      <c r="A202">
        <v>99</v>
      </c>
      <c r="B202" t="s">
        <v>367</v>
      </c>
      <c r="C202" s="2">
        <v>19473602905</v>
      </c>
      <c r="D202" s="34">
        <v>56167555</v>
      </c>
      <c r="E202" s="34">
        <v>95378427</v>
      </c>
      <c r="F202" s="34">
        <v>149501712</v>
      </c>
      <c r="G202" s="34">
        <v>84928858</v>
      </c>
      <c r="H202" s="34">
        <v>16973380</v>
      </c>
      <c r="I202" s="34">
        <v>28971740</v>
      </c>
      <c r="J202" s="34">
        <v>31082961</v>
      </c>
      <c r="K202" s="34">
        <v>61405161</v>
      </c>
      <c r="L202" s="34">
        <v>73503865</v>
      </c>
      <c r="M202" s="34">
        <v>107536079</v>
      </c>
      <c r="N202" s="34">
        <v>41551686</v>
      </c>
      <c r="O202" s="34">
        <v>34297822</v>
      </c>
      <c r="P202" s="34">
        <v>51446733</v>
      </c>
      <c r="Q202" s="34">
        <v>685956444</v>
      </c>
      <c r="R202" s="34">
        <v>17148911</v>
      </c>
      <c r="S202" s="34">
        <v>205786933</v>
      </c>
      <c r="T202" s="34">
        <v>68595644</v>
      </c>
      <c r="U202" s="34">
        <v>51446733</v>
      </c>
      <c r="V202" s="34">
        <v>85744556</v>
      </c>
      <c r="W202" s="34">
        <v>154340200</v>
      </c>
      <c r="X202" s="34">
        <v>68595644</v>
      </c>
      <c r="Y202" s="34">
        <v>17148911</v>
      </c>
      <c r="Z202" s="34">
        <v>102893468</v>
      </c>
      <c r="AA202" s="34">
        <v>102893467</v>
      </c>
      <c r="AB202" s="34">
        <v>68595644</v>
      </c>
      <c r="AC202" s="34">
        <v>10160000</v>
      </c>
      <c r="AD202" s="34">
        <v>305836612</v>
      </c>
      <c r="AE202" s="34">
        <v>35342948</v>
      </c>
      <c r="AF202" s="34">
        <v>23524574</v>
      </c>
      <c r="AG202" s="34">
        <v>743201757</v>
      </c>
      <c r="AH202" s="34">
        <v>70231000</v>
      </c>
      <c r="AI202" s="34">
        <v>361950000</v>
      </c>
      <c r="AJ202" s="34">
        <v>59242400</v>
      </c>
      <c r="AK202" s="34">
        <v>536000000</v>
      </c>
      <c r="AL202" s="34">
        <v>4443341236</v>
      </c>
      <c r="AM202" s="34">
        <v>551000000</v>
      </c>
      <c r="AN202" s="34">
        <v>400000</v>
      </c>
      <c r="AO202" s="34">
        <v>102188074</v>
      </c>
      <c r="AP202" s="34">
        <v>8100000</v>
      </c>
      <c r="AQ202" s="34">
        <v>104272005</v>
      </c>
      <c r="AR202" s="34">
        <v>1061775701</v>
      </c>
      <c r="AS202" s="34">
        <v>602612860</v>
      </c>
      <c r="AT202" s="34">
        <v>43243942</v>
      </c>
      <c r="AU202" s="34">
        <v>66600000</v>
      </c>
      <c r="AV202" s="34">
        <v>4250000</v>
      </c>
      <c r="AW202" s="34">
        <v>76200</v>
      </c>
      <c r="AX202" s="34">
        <v>338044000</v>
      </c>
      <c r="AY202" s="34">
        <v>3810000</v>
      </c>
      <c r="AZ202" s="34">
        <v>473734774</v>
      </c>
      <c r="BA202" s="34">
        <v>6000000</v>
      </c>
      <c r="BB202" s="34">
        <v>309858943</v>
      </c>
      <c r="BC202" s="34">
        <v>533814469</v>
      </c>
      <c r="BD202" s="34">
        <v>13615454</v>
      </c>
      <c r="BE202" s="34">
        <v>202010760</v>
      </c>
      <c r="BF202" s="34">
        <v>5201182662</v>
      </c>
      <c r="BG202" s="34">
        <v>796290000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BEVÉTEL</vt:lpstr>
      <vt:lpstr>2020 KIADÁS</vt:lpstr>
      <vt:lpstr>2021 BEVÉTEL</vt:lpstr>
      <vt:lpstr>2021 KIADÁS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Gabriella Borbás</cp:lastModifiedBy>
  <dcterms:created xsi:type="dcterms:W3CDTF">2021-02-19T13:29:14Z</dcterms:created>
  <dcterms:modified xsi:type="dcterms:W3CDTF">2021-03-09T06:50:56Z</dcterms:modified>
</cp:coreProperties>
</file>