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terial\Advanced Sofware Engineering\Lab1\"/>
    </mc:Choice>
  </mc:AlternateContent>
  <xr:revisionPtr revIDLastSave="0" documentId="13_ncr:1_{2145F816-B2F0-4872-B25D-E4E57838BAB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BS" sheetId="1" r:id="rId1"/>
    <sheet name="Risk Mgmt" sheetId="2" r:id="rId2"/>
    <sheet name="Skill Matrix" sheetId="4" r:id="rId3"/>
    <sheet name="Budget" sheetId="6" r:id="rId4"/>
    <sheet name="Sprint" sheetId="5" r:id="rId5"/>
    <sheet name="Ref" sheetId="3" r:id="rId6"/>
  </sheets>
  <definedNames>
    <definedName name="_xlnm._FilterDatabase" localSheetId="1" hidden="1">'Risk Mgmt'!$A$1:$J$1</definedName>
    <definedName name="Member">Ref!$G$2:$G$10</definedName>
    <definedName name="Mức_độ_rủi_ro">Ref!$B$2:$B$6</definedName>
    <definedName name="Risk_group">Ref!$A$2:$A$5</definedName>
    <definedName name="Risk_type">Ref!$E$2:$E$7</definedName>
    <definedName name="Strategy_Type">Ref!$F$2:$F$4</definedName>
    <definedName name="Task_Group">Ref!$D$2:$D$6</definedName>
    <definedName name="Xác_suất_rủi_ro">Ref!$C$2:$C$6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2" l="1"/>
  <c r="H10" i="2"/>
  <c r="E7" i="6"/>
  <c r="F7" i="6" s="1"/>
  <c r="E6" i="6"/>
  <c r="F6" i="6" s="1"/>
  <c r="E5" i="6"/>
  <c r="F5" i="6" s="1"/>
  <c r="E4" i="6"/>
  <c r="F4" i="6" s="1"/>
  <c r="F8" i="6" l="1"/>
  <c r="F10" i="6" s="1"/>
  <c r="E8" i="6"/>
  <c r="E10" i="6" s="1"/>
  <c r="H8" i="2" l="1"/>
  <c r="H7" i="2"/>
  <c r="H6" i="2"/>
  <c r="H5" i="2"/>
  <c r="H9" i="2"/>
  <c r="H4" i="2"/>
  <c r="H3" i="2"/>
  <c r="H2" i="2"/>
  <c r="A3" i="2" l="1"/>
  <c r="A4" i="2" s="1"/>
</calcChain>
</file>

<file path=xl/sharedStrings.xml><?xml version="1.0" encoding="utf-8"?>
<sst xmlns="http://schemas.openxmlformats.org/spreadsheetml/2006/main" count="312" uniqueCount="184">
  <si>
    <t>Task</t>
  </si>
  <si>
    <t>Assign</t>
  </si>
  <si>
    <t>From</t>
  </si>
  <si>
    <t>To</t>
  </si>
  <si>
    <t>% completed</t>
  </si>
  <si>
    <t>Note</t>
  </si>
  <si>
    <t>Mức độ rủi ro</t>
  </si>
  <si>
    <t>Exponent</t>
  </si>
  <si>
    <t>Risk group</t>
  </si>
  <si>
    <t>C1 - Customers &amp; Users</t>
  </si>
  <si>
    <t>C2 - Scope &amp; requirement</t>
  </si>
  <si>
    <t>C3 - Execution</t>
  </si>
  <si>
    <t>C4 - Environment</t>
  </si>
  <si>
    <t>Xác suất rủi ro</t>
  </si>
  <si>
    <t>Task Group</t>
  </si>
  <si>
    <t>Training</t>
  </si>
  <si>
    <t>Project Implementation</t>
  </si>
  <si>
    <t>Project Management</t>
  </si>
  <si>
    <t>CM Management</t>
  </si>
  <si>
    <t>Package and Release</t>
  </si>
  <si>
    <t>No</t>
  </si>
  <si>
    <t>Risk</t>
  </si>
  <si>
    <t>Risk Description</t>
  </si>
  <si>
    <t>Risk Type</t>
  </si>
  <si>
    <t>Risk Group</t>
  </si>
  <si>
    <t>Affects</t>
  </si>
  <si>
    <t>Probability</t>
  </si>
  <si>
    <t>Strategy Description</t>
  </si>
  <si>
    <t>Organizational</t>
  </si>
  <si>
    <t>Requirement</t>
  </si>
  <si>
    <t>Risk type</t>
  </si>
  <si>
    <t>Technology</t>
  </si>
  <si>
    <t>People</t>
  </si>
  <si>
    <t>Tool</t>
  </si>
  <si>
    <t>Estimation</t>
  </si>
  <si>
    <t>Strategy Type</t>
  </si>
  <si>
    <t>Avoid Risk</t>
  </si>
  <si>
    <t>Minimize Affects</t>
  </si>
  <si>
    <t>Plan B</t>
  </si>
  <si>
    <t>Member</t>
  </si>
  <si>
    <t>All</t>
  </si>
  <si>
    <t>Công nghệ mới, chưa thành thạo</t>
  </si>
  <si>
    <t>Cài đặt GitHub</t>
  </si>
  <si>
    <t>Khảo sát yêu cầu chức năng</t>
  </si>
  <si>
    <t>Phân tích thiết kế</t>
  </si>
  <si>
    <t>Trễ deadline</t>
  </si>
  <si>
    <t>Có nhiều thành viên chưa thạo công nghệ nên mất thời gian training</t>
  </si>
  <si>
    <t>Họp dự án mỗi ngày (daily meeting)</t>
  </si>
  <si>
    <t>Kiểm thử</t>
  </si>
  <si>
    <t>-system testing</t>
  </si>
  <si>
    <t>-integration testing/functional testing</t>
  </si>
  <si>
    <t>Lập kế hoạch dự án</t>
  </si>
  <si>
    <t>Ước lượng chi phí</t>
  </si>
  <si>
    <t>Quản lý rủi ro</t>
  </si>
  <si>
    <t>Báo cáo tiến độ</t>
  </si>
  <si>
    <t>Cài đặt Nodejs</t>
  </si>
  <si>
    <t>Cài đặt Docker Desktop</t>
  </si>
  <si>
    <t>Nodejs</t>
  </si>
  <si>
    <t>Reactjs</t>
  </si>
  <si>
    <t>Tạo tài khoản AWS</t>
  </si>
  <si>
    <t>Tên thành viên</t>
  </si>
  <si>
    <t>Cơ sở dữ liệu</t>
  </si>
  <si>
    <t>Tools</t>
  </si>
  <si>
    <t>Trên thang điểm: 10</t>
  </si>
  <si>
    <t>Admin</t>
  </si>
  <si>
    <t>Partner</t>
  </si>
  <si>
    <t>Customer</t>
  </si>
  <si>
    <t>Sprint 1</t>
  </si>
  <si>
    <t>Sprint 2</t>
  </si>
  <si>
    <t>Sprint 3</t>
  </si>
  <si>
    <t>Vẽ usecase model</t>
  </si>
  <si>
    <t>Viết đặc tả usecase (usecase specs)</t>
  </si>
  <si>
    <t xml:space="preserve"> Review tài liệu đặc tả usecase spec</t>
  </si>
  <si>
    <t>SPRINT 1 (BASIC VERSION - MF)</t>
  </si>
  <si>
    <t>Customer Web</t>
  </si>
  <si>
    <t>Admin Web</t>
  </si>
  <si>
    <t>SPRINT 2 (ADVANCED VERSION - MF+AF)</t>
  </si>
  <si>
    <t>SPRINT 2+: 'Tich hop he thong voi cac app khac</t>
  </si>
  <si>
    <t>-app (API lấy từ app khác sang)</t>
  </si>
  <si>
    <t>SPRINT 3 (FULL VERSION)</t>
  </si>
  <si>
    <t>SPRINT 3+: 'Tich hop he thong voi cac app khac</t>
  </si>
  <si>
    <t>Thông qua Discord/FB messenger / zalo/skype/MS Teams/Team Viewer</t>
  </si>
  <si>
    <t>- Version 1</t>
  </si>
  <si>
    <t>- Version 2</t>
  </si>
  <si>
    <t>- Version 3</t>
  </si>
  <si>
    <t>Chưa biết cách sử dụng Tool</t>
  </si>
  <si>
    <t>Chưa biết cách sử dụng Tool nên có thể làm sai, xóa nhầm thư mục dự án</t>
  </si>
  <si>
    <t>UIUX</t>
  </si>
  <si>
    <t>Deploy</t>
  </si>
  <si>
    <t>AWS</t>
  </si>
  <si>
    <t>Azure</t>
  </si>
  <si>
    <t>Trigger/Store Procedure …</t>
  </si>
  <si>
    <t>Frontend: 
JS - React</t>
  </si>
  <si>
    <t xml:space="preserve">Kỹ thuật </t>
  </si>
  <si>
    <t>ĐÁNH GIÁ KỸ NĂNG CỦA CÁC THÀNH VIÊN</t>
  </si>
  <si>
    <t>Số ngày</t>
  </si>
  <si>
    <t>Số giờ làm việc max</t>
  </si>
  <si>
    <t>Đơn giá</t>
  </si>
  <si>
    <t>Tổng giờ</t>
  </si>
  <si>
    <t>Tổng giá</t>
  </si>
  <si>
    <t>Ngày thường</t>
  </si>
  <si>
    <t>Overtime ngày thường</t>
  </si>
  <si>
    <t>Overtime cuối tuần</t>
  </si>
  <si>
    <t>Overtime ngày lễ</t>
  </si>
  <si>
    <t>Budget/member</t>
  </si>
  <si>
    <t>Số member</t>
  </si>
  <si>
    <t>Tổng</t>
  </si>
  <si>
    <t>-deploy lên host</t>
  </si>
  <si>
    <t>Bảo vệ đồ án: version 1</t>
  </si>
  <si>
    <t>Bảo vệ đồ án: version 2</t>
  </si>
  <si>
    <t>Bảo vệ đồ án: version 3</t>
  </si>
  <si>
    <t>Bảo vệ đồ án: final version (Thi học kỳ)</t>
  </si>
  <si>
    <r>
      <t xml:space="preserve">1a. Code dùm
</t>
    </r>
    <r>
      <rPr>
        <b/>
        <sz val="12"/>
        <color theme="1"/>
        <rFont val="Calibri"/>
        <family val="2"/>
        <scheme val="minor"/>
      </rPr>
      <t>1b. Làm đoạn code mẫu + hướng dẫn sử dụng cho bạn reuse (copy paste)</t>
    </r>
  </si>
  <si>
    <t>A</t>
  </si>
  <si>
    <t>B</t>
  </si>
  <si>
    <t>C</t>
  </si>
  <si>
    <t>A,B</t>
  </si>
  <si>
    <t>B,C</t>
  </si>
  <si>
    <t>A,C</t>
  </si>
  <si>
    <t>version 12.17.0</t>
  </si>
  <si>
    <t>version 2.34.1.windows.1</t>
  </si>
  <si>
    <t>version 4.5.1</t>
  </si>
  <si>
    <t>Thiết kế giao diện</t>
  </si>
  <si>
    <t>link học: https://school.coders-x.com/courses/5c24f438f530b05ddc81e982</t>
  </si>
  <si>
    <t>link học: https://school.coders-x.com/courses/5bab88af10dac510bfa58fc1</t>
  </si>
  <si>
    <t>Nguyễn Lương Ngọc Anh</t>
  </si>
  <si>
    <t>Phạm Đăng Khoa</t>
  </si>
  <si>
    <t>Mới học NodeJS, chưa áp dụng vào dự án nên chưa có nhiều kinh nghiệm</t>
  </si>
  <si>
    <t>Mới học React, chưa áp dụng vào dự án nên chưa có nhiều kinh nghiệm</t>
  </si>
  <si>
    <t>Tìm chuyên gia về NodeJS để hỏi khi có vấn đề kỹ thuật (trên các diễn đàn, xem youtube, …)</t>
  </si>
  <si>
    <t>Mới học MongDB, chưa áp dụng vào dự án nên chưa có nhiều kinh nghiệm</t>
  </si>
  <si>
    <t>3a. Nhờ bạn bè biết training dùm
3b. Nhờ code dùm
3c. Tự học 1 năm sang năm học lại môn này</t>
  </si>
  <si>
    <r>
      <t xml:space="preserve">2a. Giao các task không liên quan đến lập trình cho các thành viên không giỏi lập trình
</t>
    </r>
    <r>
      <rPr>
        <b/>
        <sz val="12"/>
        <color theme="1"/>
        <rFont val="Calibri"/>
        <family val="2"/>
        <scheme val="minor"/>
      </rPr>
      <t>2b. Giao các task đơn giản (k liên quan business) như CRUD</t>
    </r>
    <r>
      <rPr>
        <sz val="12"/>
        <color theme="1"/>
        <rFont val="Calibri"/>
        <family val="2"/>
        <scheme val="minor"/>
      </rPr>
      <t xml:space="preserve">
</t>
    </r>
  </si>
  <si>
    <t>Tool Git</t>
  </si>
  <si>
    <t xml:space="preserve">Không đủ thời gian để làm song song nhiều dự án </t>
  </si>
  <si>
    <t xml:space="preserve">Do học kỳ có nhiều môn yêu cầu đồ án đề tài khác nhau </t>
  </si>
  <si>
    <t>10a. Phân chia nhân sự riêng biệt cho từng dự án
10b. Đăng ký đồ án thành một hệ thống liên kết để dùng chung database</t>
  </si>
  <si>
    <t>Thành viên out team</t>
  </si>
  <si>
    <t>Thành viên out team một thời gian ngắn do bị dính Covid</t>
  </si>
  <si>
    <t>Thành viên out luôn team vì lý do cá nhân và không quay trở lại</t>
  </si>
  <si>
    <t>Overtime thay phần của đồng đội</t>
  </si>
  <si>
    <t>12a. Code luôn phần đồng đội
12b. Outsource cho người khác 
12c. Năm sau học lại</t>
  </si>
  <si>
    <t>BUDGET DỰ ÁN (Từ ngày 1/3 - Đến ngày 20/5)</t>
  </si>
  <si>
    <t xml:space="preserve">Phan Thanh Vinh </t>
  </si>
  <si>
    <t>Backend: NodeJS</t>
  </si>
  <si>
    <t>Nguyễn Lương Ngọc Anh
Phạm Đăng Khoa</t>
  </si>
  <si>
    <t>Họp dự án tuần 1/3 - 8/3</t>
  </si>
  <si>
    <t>00:00AM</t>
  </si>
  <si>
    <t>Thứ 2 hàng tuần</t>
  </si>
  <si>
    <t>link học: https://docs.aws.amazon.com/</t>
  </si>
  <si>
    <t>Vinh + Khoa</t>
  </si>
  <si>
    <t>Anh</t>
  </si>
  <si>
    <t>11:00PM</t>
  </si>
  <si>
    <t>Quản lý cấu hình: Github</t>
  </si>
  <si>
    <t>Quản lý dự án: Github</t>
  </si>
  <si>
    <t>a. Training và làm dự án demo trước khi vào dự án thật
b. Học khóa học online về ReactJS trên CoderX và làm dự án demo theo khóa học</t>
  </si>
  <si>
    <t>Tìm video hướng dẫn sử dụng tool Git</t>
  </si>
  <si>
    <t xml:space="preserve">Chỉ assign 1 người làm admin, và training lại cho các thành viên khác </t>
  </si>
  <si>
    <t>Tạo thư mục quản lý cấu hình trên GitHub</t>
  </si>
  <si>
    <t>integration testing/functional testing</t>
  </si>
  <si>
    <t>Phân tích database</t>
  </si>
  <si>
    <t>Triển khai database</t>
  </si>
  <si>
    <t>Khoa</t>
  </si>
  <si>
    <t>Khoa + Vinh</t>
  </si>
  <si>
    <t xml:space="preserve">Thiết kế Responsive </t>
  </si>
  <si>
    <t>Xây dựng Server</t>
  </si>
  <si>
    <t>Thực hiện method PUT, POST cho các nghiệp vụ</t>
  </si>
  <si>
    <t>Thực hiện method GET, DELETE cho các nghiệp vụ</t>
  </si>
  <si>
    <t>Vinh</t>
  </si>
  <si>
    <t>Tạo backup database</t>
  </si>
  <si>
    <t xml:space="preserve">Viết + đặt tả API </t>
  </si>
  <si>
    <t>app (API lấy từ app khác sang)</t>
  </si>
  <si>
    <t>public API cho các app khác (Deploy)</t>
  </si>
  <si>
    <t>Deploy lên server</t>
  </si>
  <si>
    <t>Thiết kế chức năng thống kê doanh thu theo từng dịch vụ</t>
  </si>
  <si>
    <t xml:space="preserve">Thiết kế chức năng thống kê theo từng App </t>
  </si>
  <si>
    <t>-API (cung cấp cho các app khác)</t>
  </si>
  <si>
    <t>Quản lý toàn khoản</t>
  </si>
  <si>
    <t>Quản lý điểm thưởng</t>
  </si>
  <si>
    <t>Quản lý mã giảm giá</t>
  </si>
  <si>
    <t>Quản lý giao dịch</t>
  </si>
  <si>
    <t>Quản lý ưu đãi</t>
  </si>
  <si>
    <t>Cài SQL Server</t>
  </si>
  <si>
    <t>SQLServer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</si>
</sst>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52424"/>
      <name val="Segoe UI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9" fontId="0" fillId="0" borderId="0" xfId="0" applyNumberFormat="1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 wrapText="1"/>
    </xf>
    <xf numFmtId="0" fontId="1" fillId="4" borderId="0" xfId="0" applyFont="1" applyFill="1"/>
    <xf numFmtId="0" fontId="0" fillId="0" borderId="1" xfId="0" applyBorder="1" applyAlignment="1">
      <alignment horizontal="left" indent="1"/>
    </xf>
    <xf numFmtId="0" fontId="0" fillId="0" borderId="1" xfId="0" quotePrefix="1" applyBorder="1"/>
    <xf numFmtId="0" fontId="1" fillId="0" borderId="1" xfId="0" applyFont="1" applyBorder="1"/>
    <xf numFmtId="19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quotePrefix="1" applyBorder="1" applyAlignment="1">
      <alignment horizontal="left" inden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4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8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1" xfId="0" quotePrefix="1" applyFont="1" applyBorder="1" applyAlignment="1">
      <alignment horizontal="left" indent="1"/>
    </xf>
    <xf numFmtId="0" fontId="1" fillId="0" borderId="1" xfId="0" quotePrefix="1" applyFont="1" applyBorder="1" applyAlignment="1">
      <alignment horizontal="left"/>
    </xf>
    <xf numFmtId="0" fontId="1" fillId="4" borderId="1" xfId="0" quotePrefix="1" applyFont="1" applyFill="1" applyBorder="1" applyAlignment="1">
      <alignment horizontal="left" indent="1"/>
    </xf>
    <xf numFmtId="0" fontId="10" fillId="4" borderId="1" xfId="0" applyFont="1" applyFill="1" applyBorder="1" applyAlignment="1">
      <alignment horizontal="left"/>
    </xf>
    <xf numFmtId="0" fontId="10" fillId="4" borderId="1" xfId="0" applyFont="1" applyFill="1" applyBorder="1"/>
    <xf numFmtId="15" fontId="10" fillId="4" borderId="1" xfId="0" applyNumberFormat="1" applyFont="1" applyFill="1" applyBorder="1"/>
    <xf numFmtId="0" fontId="9" fillId="4" borderId="1" xfId="0" applyFont="1" applyFill="1" applyBorder="1"/>
    <xf numFmtId="0" fontId="10" fillId="4" borderId="1" xfId="0" quotePrefix="1" applyFont="1" applyFill="1" applyBorder="1"/>
    <xf numFmtId="0" fontId="10" fillId="4" borderId="1" xfId="0" quotePrefix="1" applyFont="1" applyFill="1" applyBorder="1" applyAlignment="1">
      <alignment horizontal="left"/>
    </xf>
    <xf numFmtId="0" fontId="10" fillId="4" borderId="1" xfId="0" applyFont="1" applyFill="1" applyBorder="1" applyAlignment="1">
      <alignment horizontal="left" indent="1"/>
    </xf>
    <xf numFmtId="0" fontId="6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center" wrapText="1"/>
    </xf>
    <xf numFmtId="0" fontId="6" fillId="4" borderId="2" xfId="0" applyFont="1" applyFill="1" applyBorder="1" applyAlignment="1">
      <alignment horizontal="center" wrapText="1"/>
    </xf>
    <xf numFmtId="0" fontId="11" fillId="0" borderId="0" xfId="0" applyFont="1"/>
    <xf numFmtId="0" fontId="0" fillId="5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9" fontId="0" fillId="0" borderId="1" xfId="0" applyNumberFormat="1" applyBorder="1"/>
    <xf numFmtId="0" fontId="0" fillId="0" borderId="1" xfId="0" quotePrefix="1" applyFont="1" applyBorder="1" applyAlignment="1">
      <alignment horizontal="left" indent="1"/>
    </xf>
    <xf numFmtId="15" fontId="0" fillId="0" borderId="1" xfId="0" applyNumberFormat="1" applyBorder="1"/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horizontal="left" indent="1"/>
    </xf>
    <xf numFmtId="0" fontId="6" fillId="6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topLeftCell="A49" zoomScaleNormal="100" workbookViewId="0">
      <selection activeCell="F52" sqref="F52"/>
    </sheetView>
  </sheetViews>
  <sheetFormatPr defaultRowHeight="14.4" x14ac:dyDescent="0.3"/>
  <cols>
    <col min="1" max="1" width="22.5546875" bestFit="1" customWidth="1"/>
    <col min="2" max="2" width="51.6640625" bestFit="1" customWidth="1"/>
    <col min="3" max="3" width="23.109375" bestFit="1" customWidth="1"/>
    <col min="4" max="4" width="15.44140625" bestFit="1" customWidth="1"/>
    <col min="5" max="5" width="14.88671875" bestFit="1" customWidth="1"/>
    <col min="6" max="6" width="12.5546875" bestFit="1" customWidth="1"/>
    <col min="7" max="7" width="40.88671875" style="19" bestFit="1" customWidth="1"/>
  </cols>
  <sheetData>
    <row r="1" spans="1:7" x14ac:dyDescent="0.3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7" t="s">
        <v>5</v>
      </c>
    </row>
    <row r="2" spans="1:7" ht="28.8" x14ac:dyDescent="0.3">
      <c r="A2" s="1" t="s">
        <v>17</v>
      </c>
      <c r="B2" s="1" t="s">
        <v>47</v>
      </c>
      <c r="C2" s="1" t="s">
        <v>40</v>
      </c>
      <c r="D2" s="16" t="s">
        <v>152</v>
      </c>
      <c r="E2" s="16" t="s">
        <v>147</v>
      </c>
      <c r="F2" s="1"/>
      <c r="G2" s="18" t="s">
        <v>81</v>
      </c>
    </row>
    <row r="3" spans="1:7" ht="28.8" x14ac:dyDescent="0.3">
      <c r="A3" s="1" t="s">
        <v>17</v>
      </c>
      <c r="B3" s="1" t="s">
        <v>146</v>
      </c>
      <c r="C3" s="1" t="s">
        <v>40</v>
      </c>
      <c r="D3" s="1" t="s">
        <v>147</v>
      </c>
      <c r="E3" s="1"/>
      <c r="F3" s="1"/>
      <c r="G3" s="18" t="s">
        <v>81</v>
      </c>
    </row>
    <row r="4" spans="1:7" x14ac:dyDescent="0.3">
      <c r="A4" s="1" t="s">
        <v>17</v>
      </c>
      <c r="B4" s="1" t="s">
        <v>51</v>
      </c>
      <c r="C4" s="1" t="s">
        <v>40</v>
      </c>
      <c r="D4" s="1"/>
      <c r="E4" s="1"/>
      <c r="F4" s="52">
        <v>1</v>
      </c>
      <c r="G4" s="18"/>
    </row>
    <row r="5" spans="1:7" x14ac:dyDescent="0.3">
      <c r="A5" s="1" t="s">
        <v>17</v>
      </c>
      <c r="B5" s="1" t="s">
        <v>52</v>
      </c>
      <c r="C5" s="1" t="s">
        <v>40</v>
      </c>
      <c r="D5" s="1"/>
      <c r="E5" s="1"/>
      <c r="F5" s="52">
        <v>1</v>
      </c>
      <c r="G5" s="18"/>
    </row>
    <row r="6" spans="1:7" x14ac:dyDescent="0.3">
      <c r="A6" s="1" t="s">
        <v>17</v>
      </c>
      <c r="B6" s="1" t="s">
        <v>53</v>
      </c>
      <c r="C6" s="1" t="s">
        <v>40</v>
      </c>
      <c r="D6" s="1"/>
      <c r="E6" s="1"/>
      <c r="F6" s="52">
        <v>1</v>
      </c>
      <c r="G6" s="18"/>
    </row>
    <row r="7" spans="1:7" x14ac:dyDescent="0.3">
      <c r="A7" s="1" t="s">
        <v>17</v>
      </c>
      <c r="B7" s="1" t="s">
        <v>54</v>
      </c>
      <c r="C7" s="1" t="s">
        <v>40</v>
      </c>
      <c r="D7" s="1" t="s">
        <v>148</v>
      </c>
      <c r="E7" s="1"/>
      <c r="F7" s="52">
        <v>1</v>
      </c>
      <c r="G7" s="18"/>
    </row>
    <row r="8" spans="1:7" x14ac:dyDescent="0.3">
      <c r="A8" s="1" t="s">
        <v>18</v>
      </c>
      <c r="B8" s="1" t="s">
        <v>42</v>
      </c>
      <c r="C8" s="1" t="s">
        <v>40</v>
      </c>
      <c r="D8" s="1"/>
      <c r="E8" s="1"/>
      <c r="F8" s="52">
        <v>1</v>
      </c>
      <c r="G8" s="18" t="s">
        <v>120</v>
      </c>
    </row>
    <row r="9" spans="1:7" x14ac:dyDescent="0.3">
      <c r="A9" s="1" t="s">
        <v>18</v>
      </c>
      <c r="B9" s="1" t="s">
        <v>56</v>
      </c>
      <c r="C9" s="1" t="s">
        <v>40</v>
      </c>
      <c r="D9" s="1"/>
      <c r="E9" s="1"/>
      <c r="F9" s="52">
        <v>1</v>
      </c>
      <c r="G9" s="18" t="s">
        <v>121</v>
      </c>
    </row>
    <row r="10" spans="1:7" x14ac:dyDescent="0.3">
      <c r="A10" s="1" t="s">
        <v>18</v>
      </c>
      <c r="B10" s="1" t="s">
        <v>55</v>
      </c>
      <c r="C10" s="1" t="s">
        <v>40</v>
      </c>
      <c r="D10" s="1"/>
      <c r="E10" s="1"/>
      <c r="F10" s="52">
        <v>1</v>
      </c>
      <c r="G10" s="18" t="s">
        <v>119</v>
      </c>
    </row>
    <row r="11" spans="1:7" x14ac:dyDescent="0.3">
      <c r="A11" s="1" t="s">
        <v>18</v>
      </c>
      <c r="B11" s="1" t="s">
        <v>158</v>
      </c>
      <c r="C11" s="1" t="s">
        <v>40</v>
      </c>
      <c r="D11" s="1"/>
      <c r="E11" s="1"/>
      <c r="F11" s="52">
        <v>1</v>
      </c>
      <c r="G11" s="18"/>
    </row>
    <row r="12" spans="1:7" x14ac:dyDescent="0.3">
      <c r="A12" s="1" t="s">
        <v>18</v>
      </c>
      <c r="B12" s="1" t="s">
        <v>182</v>
      </c>
      <c r="C12" s="1" t="s">
        <v>40</v>
      </c>
      <c r="D12" s="1"/>
      <c r="E12" s="1"/>
      <c r="F12" s="52">
        <v>1</v>
      </c>
      <c r="G12" s="18" t="s">
        <v>183</v>
      </c>
    </row>
    <row r="13" spans="1:7" x14ac:dyDescent="0.3">
      <c r="A13" s="1" t="s">
        <v>18</v>
      </c>
      <c r="B13" s="1" t="s">
        <v>59</v>
      </c>
      <c r="C13" s="1" t="s">
        <v>40</v>
      </c>
      <c r="D13" s="1"/>
      <c r="E13" s="1"/>
      <c r="F13" s="52">
        <v>1</v>
      </c>
      <c r="G13" s="18"/>
    </row>
    <row r="14" spans="1:7" ht="28.8" x14ac:dyDescent="0.3">
      <c r="A14" s="1" t="s">
        <v>15</v>
      </c>
      <c r="B14" s="1" t="s">
        <v>57</v>
      </c>
      <c r="C14" s="1" t="s">
        <v>125</v>
      </c>
      <c r="D14" s="1"/>
      <c r="E14" s="1"/>
      <c r="F14" s="1"/>
      <c r="G14" s="18" t="s">
        <v>124</v>
      </c>
    </row>
    <row r="15" spans="1:7" ht="28.8" x14ac:dyDescent="0.3">
      <c r="A15" s="1" t="s">
        <v>15</v>
      </c>
      <c r="B15" s="1" t="s">
        <v>58</v>
      </c>
      <c r="C15" s="18" t="s">
        <v>145</v>
      </c>
      <c r="D15" s="1"/>
      <c r="E15" s="1"/>
      <c r="F15" s="1"/>
      <c r="G15" s="18" t="s">
        <v>123</v>
      </c>
    </row>
    <row r="16" spans="1:7" x14ac:dyDescent="0.3">
      <c r="A16" s="1" t="s">
        <v>15</v>
      </c>
      <c r="B16" s="1" t="s">
        <v>89</v>
      </c>
      <c r="C16" s="1" t="s">
        <v>40</v>
      </c>
      <c r="D16" s="1"/>
      <c r="E16" s="1"/>
      <c r="F16" s="1"/>
      <c r="G16" s="18" t="s">
        <v>149</v>
      </c>
    </row>
    <row r="17" spans="1:7" x14ac:dyDescent="0.3">
      <c r="A17" s="60" t="s">
        <v>16</v>
      </c>
      <c r="B17" s="15" t="s">
        <v>43</v>
      </c>
      <c r="C17" s="1" t="s">
        <v>40</v>
      </c>
      <c r="D17" s="1"/>
      <c r="E17" s="1"/>
      <c r="F17" s="1"/>
      <c r="G17" s="1"/>
    </row>
    <row r="18" spans="1:7" x14ac:dyDescent="0.3">
      <c r="A18" s="60" t="s">
        <v>16</v>
      </c>
      <c r="B18" s="13" t="s">
        <v>70</v>
      </c>
      <c r="C18" s="1" t="s">
        <v>162</v>
      </c>
      <c r="D18" s="1"/>
      <c r="E18" s="1"/>
      <c r="F18" s="1"/>
      <c r="G18" s="1"/>
    </row>
    <row r="19" spans="1:7" x14ac:dyDescent="0.3">
      <c r="A19" s="60" t="s">
        <v>16</v>
      </c>
      <c r="B19" s="13" t="s">
        <v>71</v>
      </c>
      <c r="C19" s="1" t="s">
        <v>151</v>
      </c>
      <c r="D19" s="1"/>
      <c r="E19" s="1"/>
      <c r="F19" s="1"/>
      <c r="G19" s="1"/>
    </row>
    <row r="20" spans="1:7" x14ac:dyDescent="0.3">
      <c r="A20" s="60" t="s">
        <v>16</v>
      </c>
      <c r="B20" s="13" t="s">
        <v>72</v>
      </c>
      <c r="C20" s="1" t="s">
        <v>168</v>
      </c>
      <c r="D20" s="1"/>
      <c r="E20" s="1"/>
      <c r="F20" s="1"/>
      <c r="G20" s="1"/>
    </row>
    <row r="21" spans="1:7" x14ac:dyDescent="0.3">
      <c r="A21" s="60" t="s">
        <v>16</v>
      </c>
      <c r="B21" s="37" t="s">
        <v>73</v>
      </c>
      <c r="C21" s="38"/>
      <c r="D21" s="39">
        <v>44621</v>
      </c>
      <c r="E21" s="39">
        <v>44640</v>
      </c>
      <c r="F21" s="1"/>
      <c r="G21" s="1"/>
    </row>
    <row r="22" spans="1:7" x14ac:dyDescent="0.3">
      <c r="A22" s="60" t="s">
        <v>16</v>
      </c>
      <c r="B22" s="32" t="s">
        <v>44</v>
      </c>
      <c r="C22" s="1"/>
      <c r="D22" s="1"/>
      <c r="E22" s="1"/>
      <c r="F22" s="1"/>
      <c r="G22" s="1"/>
    </row>
    <row r="23" spans="1:7" x14ac:dyDescent="0.3">
      <c r="A23" s="60" t="s">
        <v>16</v>
      </c>
      <c r="B23" s="61" t="s">
        <v>160</v>
      </c>
      <c r="C23" s="1" t="s">
        <v>163</v>
      </c>
      <c r="D23" s="1"/>
      <c r="E23" s="1"/>
      <c r="F23" s="1"/>
      <c r="G23" s="1"/>
    </row>
    <row r="24" spans="1:7" x14ac:dyDescent="0.3">
      <c r="A24" s="60" t="s">
        <v>16</v>
      </c>
      <c r="B24" s="22" t="s">
        <v>161</v>
      </c>
      <c r="C24" s="1" t="s">
        <v>150</v>
      </c>
      <c r="D24" s="1"/>
      <c r="E24" s="1"/>
      <c r="F24" s="1"/>
      <c r="G24" s="1"/>
    </row>
    <row r="25" spans="1:7" x14ac:dyDescent="0.3">
      <c r="A25" s="60" t="s">
        <v>16</v>
      </c>
      <c r="B25" s="34" t="s">
        <v>74</v>
      </c>
      <c r="C25" s="1"/>
      <c r="D25" s="1"/>
      <c r="E25" s="1"/>
      <c r="F25" s="1"/>
      <c r="G25" s="1"/>
    </row>
    <row r="26" spans="1:7" x14ac:dyDescent="0.3">
      <c r="A26" s="60" t="s">
        <v>16</v>
      </c>
      <c r="B26" s="53" t="s">
        <v>122</v>
      </c>
      <c r="C26" s="1" t="s">
        <v>151</v>
      </c>
      <c r="D26" s="1"/>
      <c r="E26" s="1"/>
      <c r="F26" s="1"/>
      <c r="G26" s="1"/>
    </row>
    <row r="27" spans="1:7" x14ac:dyDescent="0.3">
      <c r="A27" s="60" t="s">
        <v>16</v>
      </c>
      <c r="B27" s="34" t="s">
        <v>75</v>
      </c>
      <c r="C27" s="1"/>
      <c r="D27" s="1"/>
      <c r="E27" s="1"/>
      <c r="F27" s="1"/>
      <c r="G27" s="1"/>
    </row>
    <row r="28" spans="1:7" ht="14.4" customHeight="1" x14ac:dyDescent="0.3">
      <c r="A28" s="60" t="s">
        <v>16</v>
      </c>
      <c r="B28" s="53" t="s">
        <v>122</v>
      </c>
      <c r="C28" s="1" t="s">
        <v>162</v>
      </c>
      <c r="D28" s="1"/>
      <c r="E28" s="1"/>
      <c r="F28" s="1"/>
      <c r="G28" s="1"/>
    </row>
    <row r="29" spans="1:7" x14ac:dyDescent="0.3">
      <c r="A29" s="60" t="s">
        <v>16</v>
      </c>
      <c r="B29" s="32" t="s">
        <v>48</v>
      </c>
      <c r="C29" s="1" t="s">
        <v>150</v>
      </c>
      <c r="D29" s="1"/>
      <c r="E29" s="1"/>
      <c r="F29" s="1"/>
      <c r="G29" s="1"/>
    </row>
    <row r="30" spans="1:7" x14ac:dyDescent="0.3">
      <c r="A30" s="60" t="s">
        <v>16</v>
      </c>
      <c r="B30" s="35" t="s">
        <v>159</v>
      </c>
      <c r="C30" s="1" t="s">
        <v>150</v>
      </c>
      <c r="D30" s="1"/>
      <c r="E30" s="1"/>
      <c r="F30" s="1"/>
      <c r="G30" s="1"/>
    </row>
    <row r="31" spans="1:7" x14ac:dyDescent="0.3">
      <c r="A31" s="1"/>
      <c r="B31" s="37" t="s">
        <v>76</v>
      </c>
      <c r="C31" s="38"/>
      <c r="D31" s="39">
        <v>44640</v>
      </c>
      <c r="E31" s="39">
        <v>44660</v>
      </c>
      <c r="F31" s="38"/>
      <c r="G31" s="41"/>
    </row>
    <row r="32" spans="1:7" x14ac:dyDescent="0.3">
      <c r="A32" s="60"/>
      <c r="B32" s="36" t="s">
        <v>74</v>
      </c>
      <c r="C32" s="1"/>
      <c r="D32" s="1"/>
      <c r="E32" s="1"/>
      <c r="F32" s="1"/>
      <c r="G32" s="1"/>
    </row>
    <row r="33" spans="1:7" x14ac:dyDescent="0.3">
      <c r="A33" s="60" t="s">
        <v>16</v>
      </c>
      <c r="B33" t="s">
        <v>164</v>
      </c>
      <c r="C33" s="1" t="s">
        <v>151</v>
      </c>
      <c r="D33" s="1"/>
      <c r="E33" s="1"/>
      <c r="F33" s="1"/>
      <c r="G33" s="1"/>
    </row>
    <row r="34" spans="1:7" x14ac:dyDescent="0.3">
      <c r="A34" s="60"/>
      <c r="B34" s="36" t="s">
        <v>75</v>
      </c>
      <c r="C34" s="1"/>
      <c r="D34" s="1"/>
      <c r="E34" s="1"/>
      <c r="F34" s="1"/>
      <c r="G34" s="1"/>
    </row>
    <row r="35" spans="1:7" x14ac:dyDescent="0.3">
      <c r="A35" s="60" t="s">
        <v>16</v>
      </c>
      <c r="B35" s="53" t="s">
        <v>165</v>
      </c>
      <c r="C35" s="1" t="s">
        <v>150</v>
      </c>
      <c r="D35" s="1"/>
      <c r="E35" s="1"/>
      <c r="F35" s="1"/>
      <c r="G35" s="1"/>
    </row>
    <row r="36" spans="1:7" x14ac:dyDescent="0.3">
      <c r="A36" s="60" t="s">
        <v>16</v>
      </c>
      <c r="B36" s="53" t="s">
        <v>166</v>
      </c>
      <c r="C36" s="1" t="s">
        <v>168</v>
      </c>
      <c r="D36" s="1"/>
      <c r="E36" s="1"/>
      <c r="F36" s="1"/>
      <c r="G36" s="1"/>
    </row>
    <row r="37" spans="1:7" x14ac:dyDescent="0.3">
      <c r="A37" s="60" t="s">
        <v>16</v>
      </c>
      <c r="B37" s="53" t="s">
        <v>167</v>
      </c>
      <c r="C37" s="1" t="s">
        <v>162</v>
      </c>
      <c r="D37" s="1"/>
      <c r="E37" s="1"/>
      <c r="F37" s="1"/>
      <c r="G37" s="1"/>
    </row>
    <row r="38" spans="1:7" x14ac:dyDescent="0.3">
      <c r="A38" s="60" t="s">
        <v>16</v>
      </c>
      <c r="B38" s="61" t="s">
        <v>169</v>
      </c>
      <c r="C38" s="1" t="s">
        <v>168</v>
      </c>
      <c r="D38" s="1"/>
      <c r="E38" s="1"/>
      <c r="F38" s="1"/>
      <c r="G38" s="1"/>
    </row>
    <row r="39" spans="1:7" x14ac:dyDescent="0.3">
      <c r="A39" s="60" t="s">
        <v>16</v>
      </c>
      <c r="B39" s="22" t="s">
        <v>170</v>
      </c>
      <c r="C39" s="1" t="s">
        <v>162</v>
      </c>
      <c r="D39" s="1"/>
      <c r="E39" s="1"/>
      <c r="F39" s="1"/>
      <c r="G39" s="1"/>
    </row>
    <row r="40" spans="1:7" x14ac:dyDescent="0.3">
      <c r="A40" s="60" t="s">
        <v>16</v>
      </c>
      <c r="B40" s="33" t="s">
        <v>48</v>
      </c>
      <c r="C40" s="1" t="s">
        <v>150</v>
      </c>
      <c r="D40" s="1"/>
      <c r="E40" s="1"/>
      <c r="F40" s="1"/>
      <c r="G40" s="1"/>
    </row>
    <row r="41" spans="1:7" x14ac:dyDescent="0.3">
      <c r="A41" s="60" t="s">
        <v>16</v>
      </c>
      <c r="B41" s="34" t="s">
        <v>50</v>
      </c>
      <c r="C41" s="1" t="s">
        <v>150</v>
      </c>
      <c r="D41" s="1"/>
      <c r="E41" s="1"/>
      <c r="F41" s="1"/>
      <c r="G41" s="1"/>
    </row>
    <row r="42" spans="1:7" x14ac:dyDescent="0.3">
      <c r="A42" s="60" t="s">
        <v>16</v>
      </c>
      <c r="B42" s="34" t="s">
        <v>49</v>
      </c>
      <c r="C42" s="1" t="s">
        <v>150</v>
      </c>
      <c r="D42" s="1"/>
      <c r="E42" s="1"/>
      <c r="F42" s="1"/>
      <c r="G42" s="1"/>
    </row>
    <row r="43" spans="1:7" x14ac:dyDescent="0.3">
      <c r="A43" s="60"/>
      <c r="B43" s="42" t="s">
        <v>77</v>
      </c>
      <c r="C43" s="40"/>
      <c r="D43" s="39">
        <v>44661</v>
      </c>
      <c r="E43" s="39">
        <v>44667</v>
      </c>
      <c r="F43" s="40"/>
      <c r="G43" s="40"/>
    </row>
    <row r="44" spans="1:7" x14ac:dyDescent="0.3">
      <c r="A44" s="1" t="s">
        <v>16</v>
      </c>
      <c r="B44" s="34" t="s">
        <v>171</v>
      </c>
      <c r="C44" s="1" t="s">
        <v>162</v>
      </c>
      <c r="D44" s="1"/>
      <c r="E44" s="1"/>
      <c r="F44" s="1"/>
      <c r="G44" s="1"/>
    </row>
    <row r="45" spans="1:7" x14ac:dyDescent="0.3">
      <c r="A45" s="1" t="s">
        <v>16</v>
      </c>
      <c r="B45" s="34" t="s">
        <v>172</v>
      </c>
      <c r="C45" s="1" t="s">
        <v>162</v>
      </c>
      <c r="D45" s="1"/>
      <c r="E45" s="1"/>
      <c r="F45" s="1"/>
      <c r="G45" s="1"/>
    </row>
    <row r="46" spans="1:7" x14ac:dyDescent="0.3">
      <c r="A46" s="1"/>
      <c r="B46" s="43" t="s">
        <v>79</v>
      </c>
      <c r="C46" s="40"/>
      <c r="D46" s="39">
        <v>44668</v>
      </c>
      <c r="E46" s="39">
        <v>44695</v>
      </c>
      <c r="F46" s="40"/>
      <c r="G46" s="40"/>
    </row>
    <row r="47" spans="1:7" x14ac:dyDescent="0.3">
      <c r="A47" s="1"/>
      <c r="B47" s="36" t="s">
        <v>75</v>
      </c>
      <c r="C47" s="1"/>
      <c r="D47" s="1"/>
      <c r="E47" s="1"/>
      <c r="F47" s="1"/>
      <c r="G47" s="1"/>
    </row>
    <row r="48" spans="1:7" x14ac:dyDescent="0.3">
      <c r="B48" t="s">
        <v>175</v>
      </c>
      <c r="C48" t="s">
        <v>162</v>
      </c>
      <c r="G48"/>
    </row>
    <row r="49" spans="1:7" x14ac:dyDescent="0.3">
      <c r="A49" s="1"/>
      <c r="B49" t="s">
        <v>174</v>
      </c>
      <c r="C49" s="1" t="s">
        <v>168</v>
      </c>
      <c r="D49" s="1"/>
      <c r="E49" s="1"/>
      <c r="F49" s="1"/>
      <c r="G49" s="1"/>
    </row>
    <row r="50" spans="1:7" x14ac:dyDescent="0.3">
      <c r="A50" s="1"/>
      <c r="B50" s="34" t="s">
        <v>176</v>
      </c>
      <c r="C50" s="1"/>
      <c r="D50" s="1"/>
      <c r="E50" s="1"/>
      <c r="F50" s="1"/>
      <c r="G50" s="1"/>
    </row>
    <row r="51" spans="1:7" x14ac:dyDescent="0.3">
      <c r="A51" s="1"/>
      <c r="B51" s="22" t="s">
        <v>177</v>
      </c>
      <c r="C51" s="1" t="s">
        <v>162</v>
      </c>
      <c r="D51" s="1"/>
      <c r="E51" s="1"/>
      <c r="F51" s="1"/>
      <c r="G51" s="1"/>
    </row>
    <row r="52" spans="1:7" x14ac:dyDescent="0.3">
      <c r="A52" s="1"/>
      <c r="B52" s="22" t="s">
        <v>181</v>
      </c>
      <c r="C52" s="1" t="s">
        <v>162</v>
      </c>
      <c r="D52" s="1"/>
      <c r="E52" s="1"/>
      <c r="F52" s="1"/>
      <c r="G52" s="1"/>
    </row>
    <row r="53" spans="1:7" x14ac:dyDescent="0.3">
      <c r="A53" s="1"/>
      <c r="B53" s="22" t="s">
        <v>180</v>
      </c>
      <c r="C53" s="1" t="s">
        <v>162</v>
      </c>
      <c r="D53" s="1"/>
      <c r="E53" s="1"/>
      <c r="F53" s="1"/>
      <c r="G53" s="1"/>
    </row>
    <row r="54" spans="1:7" x14ac:dyDescent="0.3">
      <c r="A54" s="1"/>
      <c r="B54" s="22" t="s">
        <v>179</v>
      </c>
      <c r="C54" s="1" t="s">
        <v>162</v>
      </c>
      <c r="D54" s="1"/>
      <c r="E54" s="1"/>
      <c r="F54" s="1"/>
      <c r="G54" s="1"/>
    </row>
    <row r="55" spans="1:7" x14ac:dyDescent="0.3">
      <c r="A55" s="1"/>
      <c r="B55" s="61" t="s">
        <v>178</v>
      </c>
      <c r="C55" s="1" t="s">
        <v>162</v>
      </c>
      <c r="D55" s="1"/>
      <c r="E55" s="1"/>
      <c r="F55" s="1"/>
      <c r="G55" s="1"/>
    </row>
    <row r="56" spans="1:7" x14ac:dyDescent="0.3">
      <c r="A56" s="1"/>
      <c r="B56" s="33" t="s">
        <v>48</v>
      </c>
      <c r="C56" s="1" t="s">
        <v>150</v>
      </c>
      <c r="D56" s="1"/>
      <c r="E56" s="1"/>
      <c r="F56" s="1"/>
      <c r="G56" s="1"/>
    </row>
    <row r="57" spans="1:7" x14ac:dyDescent="0.3">
      <c r="A57" s="1"/>
      <c r="B57" s="34" t="s">
        <v>50</v>
      </c>
      <c r="C57" s="1" t="s">
        <v>150</v>
      </c>
      <c r="D57" s="1"/>
      <c r="E57" s="1"/>
      <c r="F57" s="1"/>
      <c r="G57" s="1"/>
    </row>
    <row r="58" spans="1:7" x14ac:dyDescent="0.3">
      <c r="A58" s="1"/>
      <c r="B58" s="34" t="s">
        <v>49</v>
      </c>
      <c r="C58" s="1" t="s">
        <v>150</v>
      </c>
      <c r="D58" s="1"/>
      <c r="E58" s="1"/>
      <c r="F58" s="1"/>
      <c r="G58" s="1"/>
    </row>
    <row r="59" spans="1:7" x14ac:dyDescent="0.3">
      <c r="A59" s="1"/>
      <c r="B59" s="34" t="s">
        <v>107</v>
      </c>
      <c r="C59" s="1" t="s">
        <v>168</v>
      </c>
      <c r="D59" s="1"/>
      <c r="E59" s="1"/>
      <c r="F59" s="1"/>
      <c r="G59" s="1"/>
    </row>
    <row r="60" spans="1:7" x14ac:dyDescent="0.3">
      <c r="A60" s="1"/>
      <c r="B60" s="42" t="s">
        <v>80</v>
      </c>
      <c r="C60" s="38"/>
      <c r="D60" s="39">
        <v>44696</v>
      </c>
      <c r="E60" s="39">
        <v>44702</v>
      </c>
      <c r="F60" s="38"/>
      <c r="G60" s="38"/>
    </row>
    <row r="61" spans="1:7" x14ac:dyDescent="0.3">
      <c r="A61" s="1"/>
      <c r="B61" s="34" t="s">
        <v>78</v>
      </c>
      <c r="C61" s="1" t="s">
        <v>150</v>
      </c>
      <c r="D61" s="1"/>
      <c r="E61" s="1"/>
      <c r="F61" s="1"/>
      <c r="G61" s="1"/>
    </row>
    <row r="62" spans="1:7" x14ac:dyDescent="0.3">
      <c r="A62" s="1" t="s">
        <v>19</v>
      </c>
      <c r="B62" s="1"/>
      <c r="C62" s="1"/>
      <c r="D62" s="1"/>
      <c r="E62" s="1"/>
      <c r="F62" s="1"/>
      <c r="G62" s="1"/>
    </row>
    <row r="63" spans="1:7" x14ac:dyDescent="0.3">
      <c r="A63" s="1"/>
      <c r="B63" s="14" t="s">
        <v>173</v>
      </c>
      <c r="C63" s="1"/>
      <c r="D63" s="1"/>
      <c r="E63" s="1"/>
      <c r="F63" s="1"/>
      <c r="G63" s="1"/>
    </row>
    <row r="64" spans="1:7" x14ac:dyDescent="0.3">
      <c r="A64" s="1"/>
      <c r="B64" s="14" t="s">
        <v>82</v>
      </c>
      <c r="C64" s="1"/>
      <c r="D64" s="39">
        <v>44634</v>
      </c>
      <c r="E64" s="39">
        <v>44640</v>
      </c>
      <c r="F64" s="1"/>
      <c r="G64" s="1"/>
    </row>
    <row r="65" spans="1:7" x14ac:dyDescent="0.3">
      <c r="A65" s="1"/>
      <c r="B65" s="14" t="s">
        <v>83</v>
      </c>
      <c r="C65" s="1"/>
      <c r="D65" s="39">
        <v>44653</v>
      </c>
      <c r="E65" s="39">
        <v>44660</v>
      </c>
      <c r="F65" s="1"/>
      <c r="G65" s="1"/>
    </row>
    <row r="66" spans="1:7" x14ac:dyDescent="0.3">
      <c r="A66" s="1"/>
      <c r="B66" s="14" t="s">
        <v>84</v>
      </c>
      <c r="C66" s="1"/>
      <c r="D66" s="39">
        <v>44688</v>
      </c>
      <c r="E66" s="39">
        <v>44695</v>
      </c>
      <c r="F66" s="1"/>
      <c r="G66" s="1"/>
    </row>
    <row r="67" spans="1:7" x14ac:dyDescent="0.3">
      <c r="A67" s="1"/>
      <c r="B67" s="14" t="s">
        <v>108</v>
      </c>
      <c r="C67" s="1"/>
      <c r="D67" s="39">
        <v>44653</v>
      </c>
      <c r="E67" s="39">
        <v>44658</v>
      </c>
      <c r="F67" s="1"/>
      <c r="G67" s="1"/>
    </row>
    <row r="68" spans="1:7" x14ac:dyDescent="0.3">
      <c r="A68" s="1"/>
      <c r="B68" s="14" t="s">
        <v>109</v>
      </c>
      <c r="C68" s="1"/>
      <c r="D68" s="39">
        <v>44688</v>
      </c>
      <c r="E68" s="39">
        <v>44691</v>
      </c>
      <c r="F68" s="1"/>
      <c r="G68" s="1"/>
    </row>
    <row r="69" spans="1:7" x14ac:dyDescent="0.3">
      <c r="A69" s="1"/>
      <c r="B69" s="14" t="s">
        <v>110</v>
      </c>
      <c r="C69" s="1"/>
      <c r="D69" s="39">
        <v>44703</v>
      </c>
      <c r="E69" s="39">
        <v>44707</v>
      </c>
      <c r="F69" s="1"/>
      <c r="G69" s="1"/>
    </row>
    <row r="70" spans="1:7" x14ac:dyDescent="0.3">
      <c r="A70" s="1"/>
      <c r="B70" s="1" t="s">
        <v>111</v>
      </c>
      <c r="C70" s="1"/>
      <c r="D70" s="54">
        <v>44718</v>
      </c>
      <c r="E70" s="54">
        <v>44733</v>
      </c>
      <c r="F70" s="1"/>
      <c r="G70" s="1"/>
    </row>
  </sheetData>
  <phoneticPr fontId="7" type="noConversion"/>
  <dataValidations count="2">
    <dataValidation type="list" allowBlank="1" showInputMessage="1" showErrorMessage="1" sqref="C2:C24 D21:D24 C25:D47 C49:D70" xr:uid="{00000000-0002-0000-0000-000001000000}">
      <formula1>Member</formula1>
    </dataValidation>
    <dataValidation type="list" allowBlank="1" showInputMessage="1" showErrorMessage="1" sqref="A2:A47 A49:A70" xr:uid="{00000000-0002-0000-0000-000000000000}">
      <formula1>Task_Group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topLeftCell="A5" zoomScaleNormal="100" workbookViewId="0">
      <selection activeCell="J9" sqref="J9"/>
    </sheetView>
  </sheetViews>
  <sheetFormatPr defaultRowHeight="14.4" x14ac:dyDescent="0.3"/>
  <cols>
    <col min="1" max="1" width="9.44140625" bestFit="1" customWidth="1"/>
    <col min="2" max="2" width="17.44140625" customWidth="1"/>
    <col min="3" max="3" width="27.44140625" customWidth="1"/>
    <col min="4" max="4" width="24" customWidth="1"/>
    <col min="5" max="5" width="20.6640625" hidden="1" customWidth="1"/>
    <col min="6" max="6" width="11.6640625" bestFit="1" customWidth="1"/>
    <col min="7" max="7" width="18.6640625" bestFit="1" customWidth="1"/>
    <col min="8" max="8" width="17.33203125" bestFit="1" customWidth="1"/>
    <col min="9" max="9" width="22" bestFit="1" customWidth="1"/>
    <col min="10" max="10" width="39.109375" customWidth="1"/>
    <col min="11" max="11" width="9.33203125" customWidth="1"/>
  </cols>
  <sheetData>
    <row r="1" spans="1:10" ht="17.399999999999999" x14ac:dyDescent="0.3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5" t="s">
        <v>25</v>
      </c>
      <c r="G1" s="4" t="s">
        <v>26</v>
      </c>
      <c r="H1" s="6" t="s">
        <v>7</v>
      </c>
      <c r="I1" s="6" t="s">
        <v>35</v>
      </c>
      <c r="J1" s="4" t="s">
        <v>27</v>
      </c>
    </row>
    <row r="2" spans="1:10" ht="46.8" x14ac:dyDescent="0.3">
      <c r="A2" s="7">
        <v>1</v>
      </c>
      <c r="B2" s="8" t="s">
        <v>41</v>
      </c>
      <c r="C2" s="9" t="s">
        <v>127</v>
      </c>
      <c r="D2" s="7" t="s">
        <v>31</v>
      </c>
      <c r="E2" s="7" t="s">
        <v>11</v>
      </c>
      <c r="F2" s="10">
        <v>5</v>
      </c>
      <c r="G2" s="11">
        <v>0.5</v>
      </c>
      <c r="H2" s="10">
        <f t="shared" ref="H2:H11" si="0">F2*G2</f>
        <v>2.5</v>
      </c>
      <c r="I2" s="10" t="s">
        <v>37</v>
      </c>
      <c r="J2" s="9" t="s">
        <v>129</v>
      </c>
    </row>
    <row r="3" spans="1:10" ht="78" x14ac:dyDescent="0.3">
      <c r="A3" s="7">
        <f>(A2+1)</f>
        <v>2</v>
      </c>
      <c r="B3" s="8" t="s">
        <v>41</v>
      </c>
      <c r="C3" s="9" t="s">
        <v>128</v>
      </c>
      <c r="D3" s="7" t="s">
        <v>31</v>
      </c>
      <c r="E3" s="7" t="s">
        <v>9</v>
      </c>
      <c r="F3" s="10">
        <v>5</v>
      </c>
      <c r="G3" s="11">
        <v>0.5</v>
      </c>
      <c r="H3" s="10">
        <f t="shared" si="0"/>
        <v>2.5</v>
      </c>
      <c r="I3" s="10" t="s">
        <v>36</v>
      </c>
      <c r="J3" s="51" t="s">
        <v>155</v>
      </c>
    </row>
    <row r="4" spans="1:10" ht="62.4" x14ac:dyDescent="0.3">
      <c r="A4" s="7">
        <f>(A3+1)</f>
        <v>3</v>
      </c>
      <c r="B4" s="8" t="s">
        <v>41</v>
      </c>
      <c r="C4" s="9" t="s">
        <v>130</v>
      </c>
      <c r="D4" s="7" t="s">
        <v>31</v>
      </c>
      <c r="E4" s="7" t="s">
        <v>12</v>
      </c>
      <c r="F4" s="10">
        <v>5</v>
      </c>
      <c r="G4" s="11">
        <v>0.25</v>
      </c>
      <c r="H4" s="10">
        <f t="shared" si="0"/>
        <v>1.25</v>
      </c>
      <c r="I4" s="10" t="s">
        <v>38</v>
      </c>
      <c r="J4" s="9" t="s">
        <v>131</v>
      </c>
    </row>
    <row r="5" spans="1:10" ht="46.8" x14ac:dyDescent="0.3">
      <c r="A5" s="7">
        <v>6</v>
      </c>
      <c r="B5" s="8" t="s">
        <v>45</v>
      </c>
      <c r="C5" s="9" t="s">
        <v>46</v>
      </c>
      <c r="D5" s="7" t="s">
        <v>32</v>
      </c>
      <c r="E5" s="7"/>
      <c r="F5" s="10">
        <v>4</v>
      </c>
      <c r="G5" s="11">
        <v>0.75</v>
      </c>
      <c r="H5" s="10">
        <f t="shared" si="0"/>
        <v>3</v>
      </c>
      <c r="I5" s="10" t="s">
        <v>36</v>
      </c>
      <c r="J5" s="9" t="s">
        <v>112</v>
      </c>
    </row>
    <row r="6" spans="1:10" ht="93.6" x14ac:dyDescent="0.3">
      <c r="A6" s="24">
        <v>7</v>
      </c>
      <c r="B6" s="8" t="s">
        <v>45</v>
      </c>
      <c r="C6" s="9" t="s">
        <v>46</v>
      </c>
      <c r="D6" s="7" t="s">
        <v>32</v>
      </c>
      <c r="E6" s="7"/>
      <c r="F6" s="10">
        <v>4</v>
      </c>
      <c r="G6" s="11">
        <v>0.75</v>
      </c>
      <c r="H6" s="10">
        <f t="shared" si="0"/>
        <v>3</v>
      </c>
      <c r="I6" s="10" t="s">
        <v>37</v>
      </c>
      <c r="J6" s="9" t="s">
        <v>132</v>
      </c>
    </row>
    <row r="7" spans="1:10" ht="36.15" customHeight="1" x14ac:dyDescent="0.3">
      <c r="A7" s="24">
        <v>8</v>
      </c>
      <c r="B7" s="8" t="s">
        <v>133</v>
      </c>
      <c r="C7" s="9" t="s">
        <v>85</v>
      </c>
      <c r="D7" s="7" t="s">
        <v>33</v>
      </c>
      <c r="E7" s="7" t="s">
        <v>12</v>
      </c>
      <c r="F7" s="10">
        <v>3</v>
      </c>
      <c r="G7" s="11">
        <v>0.75</v>
      </c>
      <c r="H7" s="10">
        <f t="shared" si="0"/>
        <v>2.25</v>
      </c>
      <c r="I7" s="10" t="s">
        <v>36</v>
      </c>
      <c r="J7" s="9" t="s">
        <v>156</v>
      </c>
    </row>
    <row r="8" spans="1:10" ht="46.8" x14ac:dyDescent="0.3">
      <c r="A8" s="24">
        <v>9</v>
      </c>
      <c r="B8" s="8" t="s">
        <v>133</v>
      </c>
      <c r="C8" s="9" t="s">
        <v>86</v>
      </c>
      <c r="D8" s="7" t="s">
        <v>33</v>
      </c>
      <c r="E8" s="7" t="s">
        <v>10</v>
      </c>
      <c r="F8" s="10">
        <v>4</v>
      </c>
      <c r="G8" s="11">
        <v>0.75</v>
      </c>
      <c r="H8" s="10">
        <f t="shared" si="0"/>
        <v>3</v>
      </c>
      <c r="I8" s="10" t="s">
        <v>37</v>
      </c>
      <c r="J8" s="9" t="s">
        <v>157</v>
      </c>
    </row>
    <row r="9" spans="1:10" ht="62.4" x14ac:dyDescent="0.3">
      <c r="A9" s="7">
        <v>10</v>
      </c>
      <c r="B9" s="8" t="s">
        <v>134</v>
      </c>
      <c r="C9" s="9" t="s">
        <v>135</v>
      </c>
      <c r="D9" s="7" t="s">
        <v>34</v>
      </c>
      <c r="E9" s="7"/>
      <c r="F9" s="10">
        <v>2</v>
      </c>
      <c r="G9" s="11">
        <v>0.75</v>
      </c>
      <c r="H9" s="10">
        <f t="shared" si="0"/>
        <v>1.5</v>
      </c>
      <c r="I9" s="10" t="s">
        <v>37</v>
      </c>
      <c r="J9" s="9" t="s">
        <v>136</v>
      </c>
    </row>
    <row r="10" spans="1:10" ht="46.8" x14ac:dyDescent="0.3">
      <c r="A10" s="55">
        <v>11</v>
      </c>
      <c r="B10" s="56" t="s">
        <v>137</v>
      </c>
      <c r="C10" s="57" t="s">
        <v>138</v>
      </c>
      <c r="D10" s="58" t="s">
        <v>32</v>
      </c>
      <c r="E10" s="1"/>
      <c r="F10" s="55">
        <v>4</v>
      </c>
      <c r="G10" s="59">
        <v>0.5</v>
      </c>
      <c r="H10" s="55">
        <f t="shared" si="0"/>
        <v>2</v>
      </c>
      <c r="I10" s="55" t="s">
        <v>36</v>
      </c>
      <c r="J10" s="57" t="s">
        <v>140</v>
      </c>
    </row>
    <row r="11" spans="1:10" ht="46.8" x14ac:dyDescent="0.3">
      <c r="A11" s="55">
        <v>12</v>
      </c>
      <c r="B11" s="56" t="s">
        <v>137</v>
      </c>
      <c r="C11" s="57" t="s">
        <v>139</v>
      </c>
      <c r="D11" s="58" t="s">
        <v>32</v>
      </c>
      <c r="E11" s="1"/>
      <c r="F11" s="55">
        <v>5</v>
      </c>
      <c r="G11" s="59">
        <v>0.5</v>
      </c>
      <c r="H11" s="55">
        <f t="shared" si="0"/>
        <v>2.5</v>
      </c>
      <c r="I11" s="55" t="s">
        <v>38</v>
      </c>
      <c r="J11" s="57" t="s">
        <v>141</v>
      </c>
    </row>
  </sheetData>
  <autoFilter ref="A1:J1" xr:uid="{00000000-0001-0000-0100-000000000000}">
    <sortState xmlns:xlrd2="http://schemas.microsoft.com/office/spreadsheetml/2017/richdata2" ref="A2:J13">
      <sortCondition ref="A1"/>
    </sortState>
  </autoFilter>
  <sortState xmlns:xlrd2="http://schemas.microsoft.com/office/spreadsheetml/2017/richdata2" ref="A2:J11">
    <sortCondition descending="1" ref="H2:H11"/>
  </sortState>
  <dataValidations count="5">
    <dataValidation type="list" allowBlank="1" showInputMessage="1" showErrorMessage="1" sqref="E2:E9" xr:uid="{F5029AE6-A6A4-4216-8785-0551EB516036}">
      <formula1>Risk_group</formula1>
    </dataValidation>
    <dataValidation type="list" allowBlank="1" showInputMessage="1" showErrorMessage="1" sqref="F2:F9" xr:uid="{8FD730A0-D0B6-4C06-BE39-D3C0572F4511}">
      <formula1>Mức_độ_rủi_ro</formula1>
    </dataValidation>
    <dataValidation type="list" allowBlank="1" showInputMessage="1" showErrorMessage="1" sqref="G2:G9" xr:uid="{7884B08D-3B9A-40D9-8C83-484E0BC0AC1F}">
      <formula1>Xác_suất_rủi_ro</formula1>
    </dataValidation>
    <dataValidation type="list" allowBlank="1" showInputMessage="1" showErrorMessage="1" sqref="D2:D9" xr:uid="{0D77B10F-4C9F-4463-8853-9FD02AB59399}">
      <formula1>Risk_type</formula1>
    </dataValidation>
    <dataValidation type="list" allowBlank="1" showInputMessage="1" showErrorMessage="1" sqref="I2:I9" xr:uid="{8D2C84DD-AF1E-48D2-BF6B-3A90F146A59C}">
      <formula1>Strategy_Type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4A7AE-1CB4-463D-982E-789FBD083FA5}">
  <dimension ref="A1:L7"/>
  <sheetViews>
    <sheetView topLeftCell="B1" zoomScale="115" zoomScaleNormal="115" workbookViewId="0">
      <selection activeCell="I4" sqref="I4"/>
    </sheetView>
  </sheetViews>
  <sheetFormatPr defaultRowHeight="14.4" x14ac:dyDescent="0.3"/>
  <cols>
    <col min="2" max="2" width="15.88671875" bestFit="1" customWidth="1"/>
    <col min="3" max="12" width="15.5546875" customWidth="1"/>
  </cols>
  <sheetData>
    <row r="1" spans="1:12" ht="25.8" x14ac:dyDescent="0.5">
      <c r="D1" s="47" t="s">
        <v>94</v>
      </c>
    </row>
    <row r="2" spans="1:12" ht="16.8" x14ac:dyDescent="0.4">
      <c r="A2" s="25"/>
      <c r="B2" s="63" t="s">
        <v>63</v>
      </c>
      <c r="C2" s="63"/>
      <c r="D2" s="63"/>
    </row>
    <row r="3" spans="1:12" ht="15.6" x14ac:dyDescent="0.3">
      <c r="B3" s="64" t="s">
        <v>60</v>
      </c>
      <c r="C3" s="65" t="s">
        <v>93</v>
      </c>
      <c r="D3" s="65"/>
      <c r="E3" s="65"/>
      <c r="F3" s="65"/>
      <c r="G3" s="65"/>
      <c r="H3" s="65"/>
      <c r="I3" s="62" t="s">
        <v>62</v>
      </c>
      <c r="J3" s="62"/>
      <c r="K3" s="65" t="s">
        <v>88</v>
      </c>
      <c r="L3" s="65"/>
    </row>
    <row r="4" spans="1:12" s="19" customFormat="1" ht="31.2" x14ac:dyDescent="0.3">
      <c r="B4" s="64"/>
      <c r="C4" s="44" t="s">
        <v>144</v>
      </c>
      <c r="D4" s="44" t="s">
        <v>92</v>
      </c>
      <c r="E4" s="44" t="s">
        <v>87</v>
      </c>
      <c r="F4" s="45" t="s">
        <v>44</v>
      </c>
      <c r="G4" s="45" t="s">
        <v>61</v>
      </c>
      <c r="H4" s="45" t="s">
        <v>91</v>
      </c>
      <c r="I4" s="49" t="s">
        <v>154</v>
      </c>
      <c r="J4" s="49" t="s">
        <v>153</v>
      </c>
      <c r="K4" s="46" t="s">
        <v>89</v>
      </c>
      <c r="L4" s="46" t="s">
        <v>90</v>
      </c>
    </row>
    <row r="5" spans="1:12" ht="31.2" x14ac:dyDescent="0.3">
      <c r="B5" s="27" t="s">
        <v>143</v>
      </c>
      <c r="C5" s="10">
        <v>8</v>
      </c>
      <c r="D5" s="10">
        <v>8</v>
      </c>
      <c r="E5" s="10">
        <v>8</v>
      </c>
      <c r="F5" s="10">
        <v>8</v>
      </c>
      <c r="G5" s="10">
        <v>8</v>
      </c>
      <c r="H5" s="10">
        <v>5</v>
      </c>
      <c r="I5" s="48">
        <v>8</v>
      </c>
      <c r="J5" s="48">
        <v>8</v>
      </c>
      <c r="K5" s="10">
        <v>5</v>
      </c>
      <c r="L5" s="1"/>
    </row>
    <row r="6" spans="1:12" ht="31.2" x14ac:dyDescent="0.3">
      <c r="B6" s="27" t="s">
        <v>126</v>
      </c>
      <c r="C6" s="10">
        <v>8</v>
      </c>
      <c r="D6" s="10">
        <v>7</v>
      </c>
      <c r="E6" s="10">
        <v>8</v>
      </c>
      <c r="F6" s="10">
        <v>8</v>
      </c>
      <c r="G6" s="10">
        <v>8</v>
      </c>
      <c r="H6" s="10">
        <v>7</v>
      </c>
      <c r="I6" s="48">
        <v>8</v>
      </c>
      <c r="J6" s="48">
        <v>8</v>
      </c>
      <c r="K6" s="10">
        <v>5</v>
      </c>
      <c r="L6" s="1"/>
    </row>
    <row r="7" spans="1:12" ht="31.2" x14ac:dyDescent="0.3">
      <c r="B7" s="27" t="s">
        <v>125</v>
      </c>
      <c r="C7" s="10">
        <v>5</v>
      </c>
      <c r="D7" s="10">
        <v>7</v>
      </c>
      <c r="E7" s="10">
        <v>8</v>
      </c>
      <c r="F7" s="10">
        <v>8</v>
      </c>
      <c r="G7" s="10">
        <v>7</v>
      </c>
      <c r="H7" s="10">
        <v>5</v>
      </c>
      <c r="I7" s="48">
        <v>8</v>
      </c>
      <c r="J7" s="48">
        <v>6</v>
      </c>
      <c r="K7" s="10">
        <v>5</v>
      </c>
      <c r="L7" s="1"/>
    </row>
  </sheetData>
  <mergeCells count="5">
    <mergeCell ref="I3:J3"/>
    <mergeCell ref="B2:D2"/>
    <mergeCell ref="B3:B4"/>
    <mergeCell ref="C3:H3"/>
    <mergeCell ref="K3:L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DD83E-844B-4780-AB83-59589862CD21}">
  <dimension ref="A1:F10"/>
  <sheetViews>
    <sheetView zoomScale="145" zoomScaleNormal="145" workbookViewId="0">
      <selection activeCell="G2" sqref="G2"/>
    </sheetView>
  </sheetViews>
  <sheetFormatPr defaultRowHeight="14.4" x14ac:dyDescent="0.3"/>
  <cols>
    <col min="1" max="1" width="21.6640625" bestFit="1" customWidth="1"/>
    <col min="2" max="2" width="10.44140625" customWidth="1"/>
    <col min="3" max="3" width="17.33203125" bestFit="1" customWidth="1"/>
    <col min="4" max="4" width="14.5546875" bestFit="1" customWidth="1"/>
    <col min="5" max="6" width="10.44140625" customWidth="1"/>
  </cols>
  <sheetData>
    <row r="1" spans="1:6" x14ac:dyDescent="0.3">
      <c r="A1" s="66" t="s">
        <v>142</v>
      </c>
      <c r="B1" s="66"/>
      <c r="C1" s="66"/>
      <c r="D1" s="66"/>
      <c r="E1" s="66"/>
      <c r="F1" s="66"/>
    </row>
    <row r="2" spans="1:6" x14ac:dyDescent="0.3">
      <c r="A2" s="66"/>
      <c r="B2" s="66"/>
      <c r="C2" s="66"/>
      <c r="D2" s="66"/>
      <c r="E2" s="66"/>
      <c r="F2" s="66"/>
    </row>
    <row r="3" spans="1:6" x14ac:dyDescent="0.3">
      <c r="A3" s="10"/>
      <c r="B3" s="50" t="s">
        <v>95</v>
      </c>
      <c r="C3" s="50" t="s">
        <v>96</v>
      </c>
      <c r="D3" s="50" t="s">
        <v>97</v>
      </c>
      <c r="E3" s="50" t="s">
        <v>98</v>
      </c>
      <c r="F3" s="50" t="s">
        <v>99</v>
      </c>
    </row>
    <row r="4" spans="1:6" x14ac:dyDescent="0.3">
      <c r="A4" s="21" t="s">
        <v>100</v>
      </c>
      <c r="B4" s="10">
        <v>66</v>
      </c>
      <c r="C4" s="10">
        <v>4</v>
      </c>
      <c r="D4" s="10">
        <v>5</v>
      </c>
      <c r="E4" s="10">
        <f>B4*C4</f>
        <v>264</v>
      </c>
      <c r="F4" s="10">
        <f>E4*D4</f>
        <v>1320</v>
      </c>
    </row>
    <row r="5" spans="1:6" x14ac:dyDescent="0.3">
      <c r="A5" s="21" t="s">
        <v>101</v>
      </c>
      <c r="B5" s="10">
        <v>66</v>
      </c>
      <c r="C5" s="10">
        <v>4</v>
      </c>
      <c r="D5" s="10">
        <v>6</v>
      </c>
      <c r="E5" s="10">
        <f t="shared" ref="E5:E7" si="0">B5*C5</f>
        <v>264</v>
      </c>
      <c r="F5" s="10">
        <f t="shared" ref="F5:F7" si="1">E5*D5</f>
        <v>1584</v>
      </c>
    </row>
    <row r="6" spans="1:6" x14ac:dyDescent="0.3">
      <c r="A6" s="21" t="s">
        <v>102</v>
      </c>
      <c r="B6" s="10">
        <v>24</v>
      </c>
      <c r="C6" s="10">
        <v>8</v>
      </c>
      <c r="D6" s="10">
        <v>7</v>
      </c>
      <c r="E6" s="10">
        <f t="shared" si="0"/>
        <v>192</v>
      </c>
      <c r="F6" s="10">
        <f t="shared" si="1"/>
        <v>1344</v>
      </c>
    </row>
    <row r="7" spans="1:6" x14ac:dyDescent="0.3">
      <c r="A7" s="21" t="s">
        <v>103</v>
      </c>
      <c r="B7" s="10">
        <v>0</v>
      </c>
      <c r="C7" s="10">
        <v>0</v>
      </c>
      <c r="D7" s="10">
        <v>0</v>
      </c>
      <c r="E7" s="10">
        <f t="shared" si="0"/>
        <v>0</v>
      </c>
      <c r="F7" s="10">
        <f t="shared" si="1"/>
        <v>0</v>
      </c>
    </row>
    <row r="8" spans="1:6" x14ac:dyDescent="0.3">
      <c r="D8" s="15" t="s">
        <v>104</v>
      </c>
      <c r="E8" s="10">
        <f>SUM(E4:E7)</f>
        <v>720</v>
      </c>
      <c r="F8" s="10">
        <f>SUM(F4:F7)</f>
        <v>4248</v>
      </c>
    </row>
    <row r="9" spans="1:6" x14ac:dyDescent="0.3">
      <c r="D9" s="15" t="s">
        <v>105</v>
      </c>
      <c r="E9" s="67">
        <v>3</v>
      </c>
      <c r="F9" s="68"/>
    </row>
    <row r="10" spans="1:6" x14ac:dyDescent="0.3">
      <c r="D10" s="15" t="s">
        <v>106</v>
      </c>
      <c r="E10" s="10">
        <f>E8*E9</f>
        <v>2160</v>
      </c>
      <c r="F10" s="10">
        <f>F8*E9</f>
        <v>12744</v>
      </c>
    </row>
  </sheetData>
  <mergeCells count="2">
    <mergeCell ref="A1:F2"/>
    <mergeCell ref="E9:F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BFD0E-D4F2-43F7-A100-51FC13C791C0}">
  <dimension ref="A2:D11"/>
  <sheetViews>
    <sheetView zoomScale="145" zoomScaleNormal="145" workbookViewId="0">
      <selection activeCell="D4" sqref="D4"/>
    </sheetView>
  </sheetViews>
  <sheetFormatPr defaultRowHeight="14.4" x14ac:dyDescent="0.3"/>
  <cols>
    <col min="2" max="2" width="18.44140625" customWidth="1"/>
    <col min="3" max="4" width="18.33203125" customWidth="1"/>
  </cols>
  <sheetData>
    <row r="2" spans="1:4" ht="18" x14ac:dyDescent="0.3">
      <c r="A2" s="29"/>
      <c r="B2" s="30" t="s">
        <v>64</v>
      </c>
      <c r="C2" s="30" t="s">
        <v>65</v>
      </c>
      <c r="D2" s="30" t="s">
        <v>66</v>
      </c>
    </row>
    <row r="3" spans="1:4" ht="15.6" x14ac:dyDescent="0.3">
      <c r="A3" s="31" t="s">
        <v>67</v>
      </c>
      <c r="B3" s="20"/>
      <c r="C3" s="20"/>
      <c r="D3" s="20"/>
    </row>
    <row r="4" spans="1:4" ht="15.6" x14ac:dyDescent="0.3">
      <c r="A4" s="31" t="s">
        <v>68</v>
      </c>
      <c r="B4" s="20"/>
      <c r="C4" s="20"/>
      <c r="D4" s="20"/>
    </row>
    <row r="5" spans="1:4" ht="15.6" x14ac:dyDescent="0.3">
      <c r="A5" s="31" t="s">
        <v>69</v>
      </c>
      <c r="B5" s="23"/>
      <c r="C5" s="23"/>
      <c r="D5" s="23"/>
    </row>
    <row r="6" spans="1:4" x14ac:dyDescent="0.3">
      <c r="A6" s="28"/>
      <c r="B6" s="19"/>
      <c r="C6" s="19"/>
      <c r="D6" s="19"/>
    </row>
    <row r="7" spans="1:4" x14ac:dyDescent="0.3">
      <c r="A7" s="28"/>
      <c r="B7" s="19"/>
      <c r="C7" s="19"/>
      <c r="D7" s="19"/>
    </row>
    <row r="8" spans="1:4" x14ac:dyDescent="0.3">
      <c r="A8" s="26"/>
    </row>
    <row r="9" spans="1:4" x14ac:dyDescent="0.3">
      <c r="A9" s="26"/>
    </row>
    <row r="10" spans="1:4" x14ac:dyDescent="0.3">
      <c r="A10" s="26"/>
    </row>
    <row r="11" spans="1:4" x14ac:dyDescent="0.3">
      <c r="A11" s="26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zoomScale="145" zoomScaleNormal="145" workbookViewId="0">
      <selection activeCell="G3" sqref="G3:G8"/>
    </sheetView>
  </sheetViews>
  <sheetFormatPr defaultRowHeight="14.4" x14ac:dyDescent="0.3"/>
  <cols>
    <col min="1" max="1" width="21.6640625" bestFit="1" customWidth="1"/>
    <col min="2" max="2" width="12.33203125" bestFit="1" customWidth="1"/>
    <col min="3" max="3" width="12.6640625" bestFit="1" customWidth="1"/>
    <col min="4" max="4" width="20.109375" bestFit="1" customWidth="1"/>
    <col min="5" max="5" width="12.44140625" bestFit="1" customWidth="1"/>
    <col min="6" max="6" width="16.109375" bestFit="1" customWidth="1"/>
    <col min="7" max="7" width="15" bestFit="1" customWidth="1"/>
  </cols>
  <sheetData>
    <row r="1" spans="1:7" x14ac:dyDescent="0.3">
      <c r="A1" s="12" t="s">
        <v>8</v>
      </c>
      <c r="B1" s="12" t="s">
        <v>6</v>
      </c>
      <c r="C1" s="12" t="s">
        <v>13</v>
      </c>
      <c r="D1" s="12" t="s">
        <v>14</v>
      </c>
      <c r="E1" s="12" t="s">
        <v>30</v>
      </c>
      <c r="F1" s="12" t="s">
        <v>35</v>
      </c>
      <c r="G1" s="12" t="s">
        <v>39</v>
      </c>
    </row>
    <row r="2" spans="1:7" x14ac:dyDescent="0.3">
      <c r="A2" t="s">
        <v>9</v>
      </c>
      <c r="B2">
        <v>1</v>
      </c>
      <c r="C2" s="3">
        <v>0.1</v>
      </c>
      <c r="D2" t="s">
        <v>17</v>
      </c>
      <c r="E2" t="s">
        <v>31</v>
      </c>
      <c r="F2" t="s">
        <v>36</v>
      </c>
      <c r="G2" t="s">
        <v>40</v>
      </c>
    </row>
    <row r="3" spans="1:7" x14ac:dyDescent="0.3">
      <c r="A3" t="s">
        <v>10</v>
      </c>
      <c r="B3">
        <v>2</v>
      </c>
      <c r="C3" s="3">
        <v>0.25</v>
      </c>
      <c r="D3" t="s">
        <v>18</v>
      </c>
      <c r="E3" t="s">
        <v>32</v>
      </c>
      <c r="F3" t="s">
        <v>37</v>
      </c>
      <c r="G3" t="s">
        <v>113</v>
      </c>
    </row>
    <row r="4" spans="1:7" x14ac:dyDescent="0.3">
      <c r="A4" t="s">
        <v>11</v>
      </c>
      <c r="B4">
        <v>3</v>
      </c>
      <c r="C4" s="3">
        <v>0.5</v>
      </c>
      <c r="D4" t="s">
        <v>15</v>
      </c>
      <c r="E4" t="s">
        <v>28</v>
      </c>
      <c r="F4" t="s">
        <v>38</v>
      </c>
      <c r="G4" t="s">
        <v>114</v>
      </c>
    </row>
    <row r="5" spans="1:7" x14ac:dyDescent="0.3">
      <c r="A5" t="s">
        <v>12</v>
      </c>
      <c r="B5">
        <v>4</v>
      </c>
      <c r="C5" s="3">
        <v>0.75</v>
      </c>
      <c r="D5" t="s">
        <v>16</v>
      </c>
      <c r="E5" t="s">
        <v>33</v>
      </c>
      <c r="G5" t="s">
        <v>115</v>
      </c>
    </row>
    <row r="6" spans="1:7" x14ac:dyDescent="0.3">
      <c r="B6">
        <v>5</v>
      </c>
      <c r="C6" s="3">
        <v>1</v>
      </c>
      <c r="D6" t="s">
        <v>19</v>
      </c>
      <c r="E6" t="s">
        <v>29</v>
      </c>
      <c r="G6" t="s">
        <v>116</v>
      </c>
    </row>
    <row r="7" spans="1:7" x14ac:dyDescent="0.3">
      <c r="E7" t="s">
        <v>34</v>
      </c>
      <c r="G7" t="s">
        <v>117</v>
      </c>
    </row>
    <row r="8" spans="1:7" x14ac:dyDescent="0.3">
      <c r="G8" t="s">
        <v>118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01ab4044-55ac-417a-a05c-524e91f95e5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BF593B6B9D8D409928A49D2E8BC77A" ma:contentTypeVersion="7" ma:contentTypeDescription="Create a new document." ma:contentTypeScope="" ma:versionID="152f0301ae63e422ee5ddadeadb62918">
  <xsd:schema xmlns:xsd="http://www.w3.org/2001/XMLSchema" xmlns:xs="http://www.w3.org/2001/XMLSchema" xmlns:p="http://schemas.microsoft.com/office/2006/metadata/properties" xmlns:ns2="01ab4044-55ac-417a-a05c-524e91f95e54" targetNamespace="http://schemas.microsoft.com/office/2006/metadata/properties" ma:root="true" ma:fieldsID="a8304427d3a329948f5dfd83b5c82c1e" ns2:_="">
    <xsd:import namespace="01ab4044-55ac-417a-a05c-524e91f95e5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ab4044-55ac-417a-a05c-524e91f95e5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DCC90A-6507-4147-AE89-FCF4A3C4C9C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790692B-285D-4008-BEF8-2DC7F85FDF43}">
  <ds:schemaRefs>
    <ds:schemaRef ds:uri="http://schemas.microsoft.com/office/2006/metadata/properties"/>
    <ds:schemaRef ds:uri="http://schemas.microsoft.com/office/infopath/2007/PartnerControls"/>
    <ds:schemaRef ds:uri="01ab4044-55ac-417a-a05c-524e91f95e54"/>
  </ds:schemaRefs>
</ds:datastoreItem>
</file>

<file path=customXml/itemProps3.xml><?xml version="1.0" encoding="utf-8"?>
<ds:datastoreItem xmlns:ds="http://schemas.openxmlformats.org/officeDocument/2006/customXml" ds:itemID="{B26DC47A-C317-472D-A2D8-589BF383AD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ab4044-55ac-417a-a05c-524e91f95e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6ED258C-4A15-44DD-B63E-DAF3CEE898A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WBS</vt:lpstr>
      <vt:lpstr>Risk Mgmt</vt:lpstr>
      <vt:lpstr>Skill Matrix</vt:lpstr>
      <vt:lpstr>Budget</vt:lpstr>
      <vt:lpstr>Sprint</vt:lpstr>
      <vt:lpstr>Ref</vt:lpstr>
      <vt:lpstr>Member</vt:lpstr>
      <vt:lpstr>Mức_độ_rủi_ro</vt:lpstr>
      <vt:lpstr>Risk_group</vt:lpstr>
      <vt:lpstr>Risk_type</vt:lpstr>
      <vt:lpstr>Strategy_Type</vt:lpstr>
      <vt:lpstr>Task_Group</vt:lpstr>
      <vt:lpstr>Xác_suất_rủi_ro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tu.bui</dc:creator>
  <cp:lastModifiedBy>KHOA</cp:lastModifiedBy>
  <dcterms:created xsi:type="dcterms:W3CDTF">2017-03-02T04:05:57Z</dcterms:created>
  <dcterms:modified xsi:type="dcterms:W3CDTF">2022-04-05T10:30:53Z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0x01010012BF593B6B9D8D409928A49D2E8BC77A</vt:lpwstr>
  </property>
</Properties>
</file>