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430__VscRNAseq__Ageing-mm_WF-compare-analysis\101_VscRNAseq_ratio_summary\"/>
    </mc:Choice>
  </mc:AlternateContent>
  <xr:revisionPtr revIDLastSave="0" documentId="13_ncr:1_{E846CDE7-FD62-4D02-9156-42C748EB32DA}" xr6:coauthVersionLast="47" xr6:coauthVersionMax="47" xr10:uidLastSave="{00000000-0000-0000-0000-000000000000}"/>
  <bookViews>
    <workbookView xWindow="-108" yWindow="-108" windowWidth="23256" windowHeight="12456" xr2:uid="{AD007304-7E5B-427A-A98B-1EFC9F1B16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" l="1"/>
  <c r="I54" i="1"/>
  <c r="J54" i="1"/>
  <c r="G54" i="1"/>
  <c r="M54" i="1"/>
  <c r="N54" i="1"/>
  <c r="O54" i="1"/>
  <c r="L54" i="1"/>
  <c r="M73" i="1" l="1"/>
  <c r="N73" i="1"/>
  <c r="O73" i="1"/>
  <c r="L73" i="1"/>
  <c r="H73" i="1"/>
  <c r="I73" i="1"/>
  <c r="J73" i="1"/>
  <c r="G73" i="1"/>
  <c r="C73" i="1"/>
  <c r="D73" i="1"/>
  <c r="E73" i="1"/>
  <c r="B73" i="1"/>
  <c r="C54" i="1"/>
  <c r="D54" i="1"/>
  <c r="E54" i="1"/>
  <c r="B54" i="1"/>
  <c r="L84" i="1"/>
  <c r="G84" i="1"/>
  <c r="O84" i="1"/>
  <c r="N84" i="1"/>
  <c r="M84" i="1"/>
  <c r="J84" i="1"/>
  <c r="I84" i="1"/>
  <c r="H84" i="1"/>
  <c r="C84" i="1"/>
  <c r="D84" i="1"/>
  <c r="E84" i="1"/>
  <c r="B84" i="1"/>
  <c r="L36" i="1"/>
  <c r="O36" i="1"/>
  <c r="N36" i="1"/>
  <c r="M36" i="1"/>
  <c r="G36" i="1"/>
  <c r="J36" i="1"/>
  <c r="I36" i="1"/>
  <c r="H36" i="1"/>
  <c r="B36" i="1"/>
  <c r="C36" i="1"/>
  <c r="D36" i="1"/>
  <c r="E36" i="1"/>
  <c r="O21" i="1"/>
  <c r="N21" i="1"/>
  <c r="M21" i="1"/>
  <c r="L21" i="1"/>
  <c r="H21" i="1"/>
  <c r="G21" i="1"/>
  <c r="J21" i="1"/>
  <c r="I21" i="1"/>
  <c r="C21" i="1"/>
  <c r="D21" i="1"/>
  <c r="E21" i="1"/>
  <c r="B21" i="1"/>
</calcChain>
</file>

<file path=xl/sharedStrings.xml><?xml version="1.0" encoding="utf-8"?>
<sst xmlns="http://schemas.openxmlformats.org/spreadsheetml/2006/main" count="138" uniqueCount="59">
  <si>
    <t>Ageing Mouse analysis</t>
    <phoneticPr fontId="1"/>
  </si>
  <si>
    <t>Brain</t>
    <phoneticPr fontId="1"/>
  </si>
  <si>
    <t>celltype</t>
  </si>
  <si>
    <t>Brain_Myeloid - macrophage - NA</t>
  </si>
  <si>
    <t>Brain_Myeloid - microglial cell - NA</t>
  </si>
  <si>
    <t>Brain_Non-Myeloid - astrocyte - NA</t>
  </si>
  <si>
    <t>Brain_Non-Myeloid - Bergmann glial cell - NA</t>
  </si>
  <si>
    <t>Brain_Non-Myeloid - brain pericyte - NA</t>
  </si>
  <si>
    <t>Brain_Non-Myeloid - endothelial cell - NA</t>
  </si>
  <si>
    <t>Brain_Non-Myeloid - neuron</t>
  </si>
  <si>
    <t>Brain_Non-Myeloid - oligodendrocyte - NA</t>
  </si>
  <si>
    <t>Brain_Non-Myeloid - oligodendrocyte precursor cell - NA</t>
  </si>
  <si>
    <t>Reference</t>
    <phoneticPr fontId="1"/>
  </si>
  <si>
    <t>SigG: 100</t>
    <phoneticPr fontId="1"/>
  </si>
  <si>
    <t>SigG: 300</t>
    <phoneticPr fontId="1"/>
  </si>
  <si>
    <t>SigG: 500</t>
    <phoneticPr fontId="1"/>
  </si>
  <si>
    <t>3 months old</t>
    <phoneticPr fontId="1"/>
  </si>
  <si>
    <t>18 months old</t>
    <phoneticPr fontId="1"/>
  </si>
  <si>
    <t>24 months old</t>
    <phoneticPr fontId="1"/>
  </si>
  <si>
    <t>cell_type</t>
  </si>
  <si>
    <t>Heart - cardiac muscle cell - NA</t>
  </si>
  <si>
    <t>Heart - endocardial cell - NA</t>
  </si>
  <si>
    <t>Heart - endothelial cell - NA</t>
  </si>
  <si>
    <t>Heart - fibroblast - NA</t>
  </si>
  <si>
    <t>Heart - leukocyte - NA</t>
  </si>
  <si>
    <t>Heart - myofibroblast cell - NA</t>
  </si>
  <si>
    <t>Heart - smooth muscle cell - NA</t>
  </si>
  <si>
    <t>Heart</t>
    <phoneticPr fontId="1"/>
  </si>
  <si>
    <t>Kidney</t>
    <phoneticPr fontId="1"/>
  </si>
  <si>
    <t>B cell</t>
  </si>
  <si>
    <t>epithelial cell of proximal tubule</t>
  </si>
  <si>
    <t>fenestrated cell</t>
  </si>
  <si>
    <t>kidney collecting duct epithelial cell</t>
  </si>
  <si>
    <t>kidney collecting duct principal cell</t>
  </si>
  <si>
    <t>kidney loop of Henle ascending limb epithelial cell</t>
  </si>
  <si>
    <t>macrophage</t>
  </si>
  <si>
    <t>mesangial cell</t>
  </si>
  <si>
    <t>T cell</t>
  </si>
  <si>
    <t>Lung</t>
    <phoneticPr fontId="1"/>
  </si>
  <si>
    <t>Lung - B cell - NA</t>
  </si>
  <si>
    <t>Lung - ciliated columnar cell of tracheobronchial tree - multiciliated cells</t>
  </si>
  <si>
    <t>Lung - classical monocyte - invading monocytes</t>
  </si>
  <si>
    <t>Lung - epithelial cell of lung - alveolar epithelial type 1 cells, alveolar epithelial type 2 cells, club cells, and basal cells</t>
  </si>
  <si>
    <t>Lung - leukocyte - mast cells and unknown immune cells</t>
  </si>
  <si>
    <t>Lung - lung endothelial cell - NA</t>
  </si>
  <si>
    <t>Lung - monocyte - circulating monocytes</t>
  </si>
  <si>
    <t>Lung - NA - lung neuroendocrine cells and unknown cells</t>
  </si>
  <si>
    <t>Lung - natural killer cell - NA</t>
  </si>
  <si>
    <t>Lung - stromal cell - NA</t>
  </si>
  <si>
    <t>Lung - T cell - NA</t>
  </si>
  <si>
    <t>Spleen</t>
    <phoneticPr fontId="1"/>
  </si>
  <si>
    <t>Spleen - B cell - NA</t>
  </si>
  <si>
    <t>Spleen - macrophage - NA</t>
  </si>
  <si>
    <t>Spleen - T cell - NA</t>
  </si>
  <si>
    <t>Best (use for the downstream analysis)</t>
    <phoneticPr fontId="1"/>
  </si>
  <si>
    <t>Not good in syn-woRNAseq even in use of cWFs</t>
    <phoneticPr fontId="1"/>
  </si>
  <si>
    <t>RMSE to the reference</t>
    <phoneticPr fontId="1"/>
  </si>
  <si>
    <t>Pearson correlation coefficients (vs. Reference)</t>
    <phoneticPr fontId="1"/>
  </si>
  <si>
    <t>kidney interstitial fibroblast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</si>
</sst>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0" fontId="0" fillId="4" borderId="0" xfId="0" applyFill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</cellXfs>
  <cellStyles count="3">
    <cellStyle name="悪い" xfId="2" builtinId="27"/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2E68-C174-49BD-83DB-811239E77ACF}">
  <dimension ref="A1:U84"/>
  <sheetViews>
    <sheetView tabSelected="1" topLeftCell="A58" workbookViewId="0">
      <selection activeCell="P70" sqref="P70"/>
    </sheetView>
  </sheetViews>
  <sheetFormatPr defaultRowHeight="18" x14ac:dyDescent="0.45"/>
  <cols>
    <col min="1" max="1" width="47.69921875" customWidth="1"/>
    <col min="2" max="2" width="10.09765625" bestFit="1" customWidth="1"/>
    <col min="3" max="5" width="9.5" bestFit="1" customWidth="1"/>
    <col min="6" max="6" width="2.69921875" customWidth="1"/>
    <col min="7" max="10" width="10.09765625" customWidth="1"/>
    <col min="11" max="11" width="2.69921875" customWidth="1"/>
    <col min="12" max="15" width="10.09765625" customWidth="1"/>
  </cols>
  <sheetData>
    <row r="1" spans="1:15" x14ac:dyDescent="0.45">
      <c r="A1" t="s">
        <v>0</v>
      </c>
    </row>
    <row r="3" spans="1:15" x14ac:dyDescent="0.45">
      <c r="A3" s="3" t="s">
        <v>54</v>
      </c>
    </row>
    <row r="4" spans="1:15" x14ac:dyDescent="0.45">
      <c r="A4" s="5" t="s">
        <v>55</v>
      </c>
    </row>
    <row r="7" spans="1:15" x14ac:dyDescent="0.45">
      <c r="A7" t="s">
        <v>1</v>
      </c>
    </row>
    <row r="8" spans="1:15" x14ac:dyDescent="0.45">
      <c r="B8" s="10" t="s">
        <v>16</v>
      </c>
      <c r="C8" s="10"/>
      <c r="D8" s="10"/>
      <c r="E8" s="10"/>
      <c r="G8" s="10" t="s">
        <v>17</v>
      </c>
      <c r="H8" s="10"/>
      <c r="I8" s="10"/>
      <c r="J8" s="10"/>
      <c r="L8" s="10" t="s">
        <v>18</v>
      </c>
      <c r="M8" s="10"/>
      <c r="N8" s="10"/>
      <c r="O8" s="10"/>
    </row>
    <row r="9" spans="1:15" x14ac:dyDescent="0.45">
      <c r="A9" t="s">
        <v>2</v>
      </c>
      <c r="B9" t="s">
        <v>12</v>
      </c>
      <c r="C9" t="s">
        <v>13</v>
      </c>
      <c r="D9" t="s">
        <v>14</v>
      </c>
      <c r="E9" s="3" t="s">
        <v>15</v>
      </c>
      <c r="G9" t="s">
        <v>12</v>
      </c>
      <c r="H9" t="s">
        <v>13</v>
      </c>
      <c r="I9" s="3" t="s">
        <v>14</v>
      </c>
      <c r="J9" s="5" t="s">
        <v>15</v>
      </c>
      <c r="L9" t="s">
        <v>12</v>
      </c>
      <c r="M9" t="s">
        <v>13</v>
      </c>
      <c r="N9" s="3" t="s">
        <v>14</v>
      </c>
      <c r="O9" s="5" t="s">
        <v>15</v>
      </c>
    </row>
    <row r="10" spans="1:15" x14ac:dyDescent="0.45">
      <c r="A10" t="s">
        <v>3</v>
      </c>
      <c r="B10" s="1">
        <v>1.902174E-3</v>
      </c>
      <c r="C10" s="1">
        <v>7.47256409437074E-2</v>
      </c>
      <c r="D10" s="1">
        <v>0.28515670855276798</v>
      </c>
      <c r="E10" s="4">
        <v>0.189383808230251</v>
      </c>
      <c r="G10" s="1">
        <v>1.902174E-3</v>
      </c>
      <c r="H10" s="1">
        <v>2.3092826884170501E-2</v>
      </c>
      <c r="I10" s="4">
        <v>0.12372726255958801</v>
      </c>
      <c r="J10" s="6">
        <v>9.8309234661580406E-4</v>
      </c>
      <c r="L10" s="1">
        <v>1.902174E-3</v>
      </c>
      <c r="M10" s="1">
        <v>6.7644837625127404E-3</v>
      </c>
      <c r="N10" s="4">
        <v>2.6492317211089099E-2</v>
      </c>
      <c r="O10" s="6">
        <v>3.6961318874168601E-3</v>
      </c>
    </row>
    <row r="11" spans="1:15" x14ac:dyDescent="0.45">
      <c r="A11" t="s">
        <v>4</v>
      </c>
      <c r="B11" s="1">
        <v>0.1</v>
      </c>
      <c r="C11" s="1">
        <v>7.8923039930046499E-2</v>
      </c>
      <c r="D11" s="1">
        <v>6.2390635656533001E-2</v>
      </c>
      <c r="E11" s="4">
        <v>0.102068834552765</v>
      </c>
      <c r="G11" s="1">
        <v>0.1</v>
      </c>
      <c r="H11" s="1">
        <v>7.8865010628674903E-2</v>
      </c>
      <c r="I11" s="4">
        <v>5.0136627808314203E-2</v>
      </c>
      <c r="J11" s="6">
        <v>4.5143526997414099E-2</v>
      </c>
      <c r="L11" s="1">
        <v>0.1</v>
      </c>
      <c r="M11" s="1">
        <v>4.5411717213168203E-2</v>
      </c>
      <c r="N11" s="4">
        <v>5.5589715745981802E-2</v>
      </c>
      <c r="O11" s="6">
        <v>4.5429555604235797E-2</v>
      </c>
    </row>
    <row r="12" spans="1:15" x14ac:dyDescent="0.45">
      <c r="A12" t="s">
        <v>5</v>
      </c>
      <c r="B12" s="1">
        <v>2.2359202000000002E-2</v>
      </c>
      <c r="C12" s="1">
        <v>2.18387666480566E-2</v>
      </c>
      <c r="D12" s="1">
        <v>6.1194984721356503E-2</v>
      </c>
      <c r="E12" s="4">
        <v>5.0485963107744398E-2</v>
      </c>
      <c r="G12" s="1">
        <v>2.2359202000000002E-2</v>
      </c>
      <c r="H12" s="1">
        <v>4.0524011986302899E-2</v>
      </c>
      <c r="I12" s="4">
        <v>6.7248294571559397E-2</v>
      </c>
      <c r="J12" s="6">
        <v>2.09935868316144E-2</v>
      </c>
      <c r="L12" s="1">
        <v>2.2359202000000002E-2</v>
      </c>
      <c r="M12" s="1">
        <v>3.2606018737377798E-2</v>
      </c>
      <c r="N12" s="4">
        <v>7.1459831838555005E-2</v>
      </c>
      <c r="O12" s="6">
        <v>3.5516705331705298E-2</v>
      </c>
    </row>
    <row r="13" spans="1:15" x14ac:dyDescent="0.45">
      <c r="A13" t="s">
        <v>6</v>
      </c>
      <c r="B13" s="1">
        <v>2.0982240000000001E-3</v>
      </c>
      <c r="C13" s="1">
        <v>1.5212498139567701E-2</v>
      </c>
      <c r="D13" s="1">
        <v>2.5038566414268201E-3</v>
      </c>
      <c r="E13" s="4">
        <v>2.6059925386125301E-3</v>
      </c>
      <c r="G13" s="1">
        <v>2.0982240000000001E-3</v>
      </c>
      <c r="H13" s="1">
        <v>5.2844495074728798E-3</v>
      </c>
      <c r="I13" s="4">
        <v>4.4231017741215503E-3</v>
      </c>
      <c r="J13" s="6">
        <v>0.19086530548171499</v>
      </c>
      <c r="L13" s="1">
        <v>2.0982240000000001E-3</v>
      </c>
      <c r="M13" s="1">
        <v>7.1424959254570803E-3</v>
      </c>
      <c r="N13" s="4">
        <v>2.10654680851417E-2</v>
      </c>
      <c r="O13" s="6">
        <v>2.9030265986304201E-2</v>
      </c>
    </row>
    <row r="14" spans="1:15" x14ac:dyDescent="0.45">
      <c r="A14" t="s">
        <v>7</v>
      </c>
      <c r="B14" s="1">
        <v>1.5410966999999999E-2</v>
      </c>
      <c r="C14" s="1">
        <v>0.135736069899416</v>
      </c>
      <c r="D14" s="1">
        <v>1.23160328346345E-2</v>
      </c>
      <c r="E14" s="4">
        <v>1.9093893616953201E-2</v>
      </c>
      <c r="G14" s="1">
        <v>1.5410966999999999E-2</v>
      </c>
      <c r="H14" s="1">
        <v>6.9019639028572902E-2</v>
      </c>
      <c r="I14" s="4">
        <v>3.93877824788594E-2</v>
      </c>
      <c r="J14" s="6">
        <v>9.6135393973904805E-4</v>
      </c>
      <c r="L14" s="1">
        <v>1.5410966999999999E-2</v>
      </c>
      <c r="M14" s="1">
        <v>0.44756859350099099</v>
      </c>
      <c r="N14" s="4">
        <v>2.3650961990209399E-2</v>
      </c>
      <c r="O14" s="6">
        <v>3.9747363511733601E-2</v>
      </c>
    </row>
    <row r="15" spans="1:15" x14ac:dyDescent="0.45">
      <c r="A15" t="s">
        <v>8</v>
      </c>
      <c r="B15" s="1">
        <v>6.4220183E-2</v>
      </c>
      <c r="C15" s="1">
        <v>8.42908978851757E-2</v>
      </c>
      <c r="D15" s="1">
        <v>4.3807536924627799E-2</v>
      </c>
      <c r="E15" s="4">
        <v>3.4197254436888598E-2</v>
      </c>
      <c r="G15" s="1">
        <v>6.4220183E-2</v>
      </c>
      <c r="H15" s="1">
        <v>0.38975730993996099</v>
      </c>
      <c r="I15" s="4">
        <v>0.11247916570538399</v>
      </c>
      <c r="J15" s="6">
        <v>1.22208452479371E-3</v>
      </c>
      <c r="L15" s="1">
        <v>6.4220183E-2</v>
      </c>
      <c r="M15" s="1">
        <v>6.7635372041937994E-2</v>
      </c>
      <c r="N15" s="4">
        <v>0.173848883905283</v>
      </c>
      <c r="O15" s="6">
        <v>0.183447563630107</v>
      </c>
    </row>
    <row r="16" spans="1:15" x14ac:dyDescent="0.45">
      <c r="A16" t="s">
        <v>9</v>
      </c>
      <c r="B16" s="1">
        <v>0.688073394</v>
      </c>
      <c r="C16" s="1">
        <v>0.129512289165685</v>
      </c>
      <c r="D16" s="1">
        <v>0.17441654153321801</v>
      </c>
      <c r="E16" s="4">
        <v>0.24217250030352899</v>
      </c>
      <c r="G16" s="1">
        <v>0.688073394</v>
      </c>
      <c r="H16" s="1">
        <v>0.21988878019868999</v>
      </c>
      <c r="I16" s="4">
        <v>0.415120099356728</v>
      </c>
      <c r="J16" s="6">
        <v>0.63144763378051405</v>
      </c>
      <c r="L16" s="1">
        <v>0.688073394</v>
      </c>
      <c r="M16" s="1">
        <v>0.18469330901322401</v>
      </c>
      <c r="N16" s="4">
        <v>0.36328163324921597</v>
      </c>
      <c r="O16" s="6">
        <v>0.42610053694317201</v>
      </c>
    </row>
    <row r="17" spans="1:15" x14ac:dyDescent="0.45">
      <c r="A17" t="s">
        <v>10</v>
      </c>
      <c r="B17" s="1">
        <v>8.6551747999999998E-2</v>
      </c>
      <c r="C17" s="1">
        <v>0.19951123650619099</v>
      </c>
      <c r="D17" s="1">
        <v>0.31595866932762601</v>
      </c>
      <c r="E17" s="4">
        <v>0.34099745904485101</v>
      </c>
      <c r="G17" s="1">
        <v>8.6551747999999998E-2</v>
      </c>
      <c r="H17" s="1">
        <v>0.117022719734028</v>
      </c>
      <c r="I17" s="4">
        <v>0.166364798323649</v>
      </c>
      <c r="J17" s="6">
        <v>0.106297444816798</v>
      </c>
      <c r="L17" s="1">
        <v>8.6551747999999998E-2</v>
      </c>
      <c r="M17" s="1">
        <v>4.9496784309924498E-2</v>
      </c>
      <c r="N17" s="4">
        <v>0.10208385321774099</v>
      </c>
      <c r="O17" s="6">
        <v>0.153317262822807</v>
      </c>
    </row>
    <row r="18" spans="1:15" x14ac:dyDescent="0.45">
      <c r="A18" t="s">
        <v>11</v>
      </c>
      <c r="B18" s="1">
        <v>1.9384107000000001E-2</v>
      </c>
      <c r="C18" s="1">
        <v>0.26024956088215301</v>
      </c>
      <c r="D18" s="1">
        <v>4.2255033807808602E-2</v>
      </c>
      <c r="E18" s="4">
        <v>1.8994294168405999E-2</v>
      </c>
      <c r="G18" s="1">
        <v>1.9384107000000001E-2</v>
      </c>
      <c r="H18" s="1">
        <v>5.6545252092126498E-2</v>
      </c>
      <c r="I18" s="4">
        <v>2.1112867421797299E-2</v>
      </c>
      <c r="J18" s="6">
        <v>2.08597128079479E-3</v>
      </c>
      <c r="L18" s="1">
        <v>1.9384107000000001E-2</v>
      </c>
      <c r="M18" s="1">
        <v>0.158681225495406</v>
      </c>
      <c r="N18" s="4">
        <v>0.16252733475678299</v>
      </c>
      <c r="O18" s="6">
        <v>8.3714614282518598E-2</v>
      </c>
    </row>
    <row r="20" spans="1:15" x14ac:dyDescent="0.45">
      <c r="A20" t="s">
        <v>56</v>
      </c>
      <c r="B20" s="1">
        <v>0</v>
      </c>
      <c r="C20" s="1">
        <v>0.21175647316816512</v>
      </c>
      <c r="D20" s="1">
        <v>0.21097030066335576</v>
      </c>
      <c r="E20" s="1">
        <v>0.18270508561303556</v>
      </c>
      <c r="F20" s="1"/>
      <c r="G20" s="1">
        <v>0</v>
      </c>
      <c r="H20" s="1">
        <v>0.19194629400967972</v>
      </c>
      <c r="I20" s="1">
        <v>0.10704545947134622</v>
      </c>
      <c r="J20" s="1">
        <v>7.2047900570029952E-2</v>
      </c>
      <c r="K20" s="1"/>
      <c r="L20" s="1">
        <v>0</v>
      </c>
      <c r="M20" s="1">
        <v>0.22707661697272552</v>
      </c>
      <c r="N20" s="1">
        <v>0.1263394211663042</v>
      </c>
      <c r="O20" s="1">
        <v>0.10323267189774085</v>
      </c>
    </row>
    <row r="21" spans="1:15" x14ac:dyDescent="0.45">
      <c r="A21" t="s">
        <v>57</v>
      </c>
      <c r="B21" s="1">
        <f>CORREL($B10:$B18,B10:B18)</f>
        <v>1</v>
      </c>
      <c r="C21" s="1">
        <f t="shared" ref="C21:E21" si="0">CORREL($B10:$B18,C10:C18)</f>
        <v>0.11656895615577977</v>
      </c>
      <c r="D21" s="1">
        <f t="shared" si="0"/>
        <v>0.23226042046002218</v>
      </c>
      <c r="E21" s="1">
        <f t="shared" si="0"/>
        <v>0.47420962391485083</v>
      </c>
      <c r="F21" s="1"/>
      <c r="G21" s="1">
        <f>CORREL($G10:$G18,G10:G18)</f>
        <v>1</v>
      </c>
      <c r="H21" s="1">
        <f>CORREL($B10:$B18,H10:H18)</f>
        <v>0.4030178517178038</v>
      </c>
      <c r="I21" s="1">
        <f t="shared" ref="I21:J21" si="1">CORREL($B10:$B18,I10:I18)</f>
        <v>0.92613979305694871</v>
      </c>
      <c r="J21" s="1">
        <f t="shared" si="1"/>
        <v>0.93737774270695162</v>
      </c>
      <c r="K21" s="1"/>
      <c r="L21" s="1">
        <f>CORREL($G10:$G18,L10:L18)</f>
        <v>1</v>
      </c>
      <c r="M21" s="1">
        <f>CORREL($B10:$B18,M10:M18)</f>
        <v>0.16126188902599034</v>
      </c>
      <c r="N21" s="1">
        <f t="shared" ref="N21:O21" si="2">CORREL($B10:$B18,N10:N18)</f>
        <v>0.87394475754888612</v>
      </c>
      <c r="O21" s="1">
        <f t="shared" si="2"/>
        <v>0.92373797222321863</v>
      </c>
    </row>
    <row r="23" spans="1:15" s="7" customFormat="1" x14ac:dyDescent="0.45"/>
    <row r="24" spans="1:15" x14ac:dyDescent="0.45">
      <c r="A24" t="s">
        <v>27</v>
      </c>
    </row>
    <row r="25" spans="1:15" x14ac:dyDescent="0.45">
      <c r="B25" s="10" t="s">
        <v>16</v>
      </c>
      <c r="C25" s="10"/>
      <c r="D25" s="10"/>
      <c r="E25" s="10"/>
      <c r="G25" s="10" t="s">
        <v>17</v>
      </c>
      <c r="H25" s="10"/>
      <c r="I25" s="10"/>
      <c r="J25" s="10"/>
      <c r="L25" s="10" t="s">
        <v>18</v>
      </c>
      <c r="M25" s="10"/>
      <c r="N25" s="10"/>
      <c r="O25" s="10"/>
    </row>
    <row r="26" spans="1:15" x14ac:dyDescent="0.45">
      <c r="A26" t="s">
        <v>19</v>
      </c>
      <c r="B26" t="s">
        <v>12</v>
      </c>
      <c r="C26" s="3" t="s">
        <v>13</v>
      </c>
      <c r="D26" t="s">
        <v>14</v>
      </c>
      <c r="E26" t="s">
        <v>15</v>
      </c>
      <c r="G26" t="s">
        <v>12</v>
      </c>
      <c r="H26" t="s">
        <v>13</v>
      </c>
      <c r="I26" t="s">
        <v>14</v>
      </c>
      <c r="J26" s="3" t="s">
        <v>15</v>
      </c>
      <c r="L26" t="s">
        <v>12</v>
      </c>
      <c r="M26" t="s">
        <v>13</v>
      </c>
      <c r="N26" s="3" t="s">
        <v>14</v>
      </c>
      <c r="O26" t="s">
        <v>15</v>
      </c>
    </row>
    <row r="27" spans="1:15" x14ac:dyDescent="0.45">
      <c r="A27" t="s">
        <v>20</v>
      </c>
      <c r="B27" s="1">
        <v>0.3</v>
      </c>
      <c r="C27" s="4">
        <v>0.32569018500000002</v>
      </c>
      <c r="D27" s="1">
        <v>0.13085204403558701</v>
      </c>
      <c r="E27" s="1">
        <v>0.16237048300000001</v>
      </c>
      <c r="F27" s="1"/>
      <c r="G27" s="1">
        <v>0.3</v>
      </c>
      <c r="H27" s="1">
        <v>0.176197944</v>
      </c>
      <c r="I27" s="1">
        <v>0.14897202300000001</v>
      </c>
      <c r="J27" s="4">
        <v>0.23205308899999999</v>
      </c>
      <c r="K27" s="1"/>
      <c r="L27" s="1">
        <v>0.3</v>
      </c>
      <c r="M27" s="1">
        <v>9.0389371999999996E-2</v>
      </c>
      <c r="N27" s="4">
        <v>0.14437877250048101</v>
      </c>
      <c r="O27" s="1">
        <v>0.16218949999999999</v>
      </c>
    </row>
    <row r="28" spans="1:15" x14ac:dyDescent="0.45">
      <c r="A28" t="s">
        <v>21</v>
      </c>
      <c r="B28" s="1">
        <v>1.8866886999999999E-2</v>
      </c>
      <c r="C28" s="4">
        <v>5.4000781999999997E-2</v>
      </c>
      <c r="D28" s="1">
        <v>9.3193012044291201E-2</v>
      </c>
      <c r="E28" s="1">
        <v>3.4694313999999997E-2</v>
      </c>
      <c r="F28" s="1"/>
      <c r="G28" s="1">
        <v>1.8866886999999999E-2</v>
      </c>
      <c r="H28" s="1">
        <v>7.2222041000000001E-2</v>
      </c>
      <c r="I28" s="1">
        <v>6.8349094999999999E-2</v>
      </c>
      <c r="J28" s="4">
        <v>6.4812432000000003E-2</v>
      </c>
      <c r="K28" s="1"/>
      <c r="L28" s="1">
        <v>1.8866886999999999E-2</v>
      </c>
      <c r="M28" s="1">
        <v>6.5002440999999994E-2</v>
      </c>
      <c r="N28" s="4">
        <v>9.8310455330044094E-2</v>
      </c>
      <c r="O28" s="1">
        <v>0.21597196799999999</v>
      </c>
    </row>
    <row r="29" spans="1:15" x14ac:dyDescent="0.45">
      <c r="A29" t="s">
        <v>22</v>
      </c>
      <c r="B29" s="1">
        <v>0.20137513800000001</v>
      </c>
      <c r="C29" s="4">
        <v>0.13705523999999999</v>
      </c>
      <c r="D29" s="1">
        <v>0.114554586888516</v>
      </c>
      <c r="E29" s="1">
        <v>0.150440457</v>
      </c>
      <c r="F29" s="1"/>
      <c r="G29" s="1">
        <v>0.20137513800000001</v>
      </c>
      <c r="H29" s="1">
        <v>0.17612238899999999</v>
      </c>
      <c r="I29" s="1">
        <v>0.38877525899999998</v>
      </c>
      <c r="J29" s="4">
        <v>0.31741226099999997</v>
      </c>
      <c r="K29" s="1"/>
      <c r="L29" s="1">
        <v>0.20137513800000001</v>
      </c>
      <c r="M29" s="1">
        <v>4.1616872999999999E-2</v>
      </c>
      <c r="N29" s="4">
        <v>4.7005370299337497E-2</v>
      </c>
      <c r="O29" s="1">
        <v>5.5302232999999999E-2</v>
      </c>
    </row>
    <row r="30" spans="1:15" x14ac:dyDescent="0.45">
      <c r="A30" t="s">
        <v>23</v>
      </c>
      <c r="B30" s="1">
        <v>0.29455445499999999</v>
      </c>
      <c r="C30" s="4">
        <v>0.213161659</v>
      </c>
      <c r="D30" s="1">
        <v>0.22864801783232</v>
      </c>
      <c r="E30" s="1">
        <v>0.22359622300000001</v>
      </c>
      <c r="F30" s="1"/>
      <c r="G30" s="1">
        <v>0.29455445499999999</v>
      </c>
      <c r="H30" s="1">
        <v>0.386168968</v>
      </c>
      <c r="I30" s="1">
        <v>0.30289098800000003</v>
      </c>
      <c r="J30" s="4">
        <v>0.31045204399999998</v>
      </c>
      <c r="K30" s="1"/>
      <c r="L30" s="1">
        <v>0.29455445499999999</v>
      </c>
      <c r="M30" s="1">
        <v>0.20194251199999999</v>
      </c>
      <c r="N30" s="4">
        <v>0.41224939944450201</v>
      </c>
      <c r="O30" s="1">
        <v>0.27624278000000002</v>
      </c>
    </row>
    <row r="31" spans="1:15" x14ac:dyDescent="0.45">
      <c r="A31" t="s">
        <v>24</v>
      </c>
      <c r="B31" s="1">
        <v>0.127447745</v>
      </c>
      <c r="C31" s="4">
        <v>7.5011469999999997E-2</v>
      </c>
      <c r="D31" s="1">
        <v>8.16114502130484E-2</v>
      </c>
      <c r="E31" s="1">
        <v>0.103455187</v>
      </c>
      <c r="F31" s="1"/>
      <c r="G31" s="1">
        <v>0.127447745</v>
      </c>
      <c r="H31" s="1">
        <v>7.5045731000000004E-2</v>
      </c>
      <c r="I31" s="1">
        <v>8.8956553999999993E-2</v>
      </c>
      <c r="J31" s="4">
        <v>7.3266665999999994E-2</v>
      </c>
      <c r="K31" s="1"/>
      <c r="L31" s="1">
        <v>0.127447745</v>
      </c>
      <c r="M31" s="1">
        <v>5.5938534999999998E-2</v>
      </c>
      <c r="N31" s="4">
        <v>0.187737622465524</v>
      </c>
      <c r="O31" s="1">
        <v>0.19430868700000001</v>
      </c>
    </row>
    <row r="32" spans="1:15" x14ac:dyDescent="0.45">
      <c r="A32" t="s">
        <v>25</v>
      </c>
      <c r="B32" s="1">
        <v>5.0055005999999999E-2</v>
      </c>
      <c r="C32" s="4">
        <v>0.14509044600000001</v>
      </c>
      <c r="D32" s="1">
        <v>3.6467877459157E-2</v>
      </c>
      <c r="E32" s="1">
        <v>4.1965779000000002E-2</v>
      </c>
      <c r="F32" s="1"/>
      <c r="G32" s="1">
        <v>5.0055005999999999E-2</v>
      </c>
      <c r="H32" s="1">
        <v>5.7737500999999997E-2</v>
      </c>
      <c r="I32" s="1">
        <v>1.039529E-3</v>
      </c>
      <c r="J32" s="4">
        <v>1.3119679999999999E-3</v>
      </c>
      <c r="K32" s="1"/>
      <c r="L32" s="1">
        <v>5.0055005999999999E-2</v>
      </c>
      <c r="M32" s="1">
        <v>0.51153132000000001</v>
      </c>
      <c r="N32" s="4">
        <v>6.8668850901350206E-2</v>
      </c>
      <c r="O32" s="1">
        <v>7.3596348000000006E-2</v>
      </c>
    </row>
    <row r="33" spans="1:21" x14ac:dyDescent="0.45">
      <c r="A33" t="s">
        <v>26</v>
      </c>
      <c r="B33" s="1">
        <v>7.70077E-3</v>
      </c>
      <c r="C33" s="4">
        <v>4.9990218000000003E-2</v>
      </c>
      <c r="D33" s="1">
        <v>0.31467301152707999</v>
      </c>
      <c r="E33" s="1">
        <v>0.28347755699999999</v>
      </c>
      <c r="F33" s="1"/>
      <c r="G33" s="1">
        <v>7.70077E-3</v>
      </c>
      <c r="H33" s="1">
        <v>5.6505426999999997E-2</v>
      </c>
      <c r="I33" s="1">
        <v>1.0165529999999999E-3</v>
      </c>
      <c r="J33" s="4">
        <v>6.9153900000000002E-4</v>
      </c>
      <c r="K33" s="1"/>
      <c r="L33" s="1">
        <v>7.70077E-3</v>
      </c>
      <c r="M33" s="1">
        <v>3.3578946999999998E-2</v>
      </c>
      <c r="N33" s="4">
        <v>4.1649529058760397E-2</v>
      </c>
      <c r="O33" s="1">
        <v>2.2388485E-2</v>
      </c>
    </row>
    <row r="34" spans="1:21" x14ac:dyDescent="0.4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21" x14ac:dyDescent="0.45">
      <c r="A35" t="s">
        <v>56</v>
      </c>
      <c r="B35" s="1">
        <v>0</v>
      </c>
      <c r="C35" s="1">
        <v>6.1209135530394254E-2</v>
      </c>
      <c r="D35" s="1">
        <v>0.14269568192306481</v>
      </c>
      <c r="E35" s="1">
        <v>0.1216057555575836</v>
      </c>
      <c r="F35" s="1"/>
      <c r="G35" s="1">
        <v>0</v>
      </c>
      <c r="H35" s="1">
        <v>6.8024710004153097E-2</v>
      </c>
      <c r="I35" s="1">
        <v>9.5898018306339816E-2</v>
      </c>
      <c r="J35" s="1">
        <v>6.0716819820968923E-2</v>
      </c>
      <c r="K35" s="1"/>
      <c r="L35" s="1">
        <v>0</v>
      </c>
      <c r="M35" s="1">
        <v>0.20664269213105185</v>
      </c>
      <c r="N35" s="1">
        <v>0.10236156848130311</v>
      </c>
      <c r="O35" s="1">
        <v>0.11003575211391248</v>
      </c>
    </row>
    <row r="36" spans="1:21" x14ac:dyDescent="0.45">
      <c r="A36" t="s">
        <v>57</v>
      </c>
      <c r="B36" s="1">
        <f t="shared" ref="B36:D36" si="3">CORREL($B27:$B33,B27:B33)</f>
        <v>0.99999999999999989</v>
      </c>
      <c r="C36" s="1">
        <f t="shared" si="3"/>
        <v>0.85008480553787091</v>
      </c>
      <c r="D36" s="1">
        <f t="shared" si="3"/>
        <v>4.4785903175115396E-2</v>
      </c>
      <c r="E36" s="1">
        <f>CORREL($B27:$B33,E27:E33)</f>
        <v>0.29379639995511903</v>
      </c>
      <c r="F36" s="1"/>
      <c r="G36" s="1">
        <f>CORREL($G27:$G33,G27:G33)</f>
        <v>0.99999999999999989</v>
      </c>
      <c r="H36" s="1">
        <f t="shared" ref="H36:I36" si="4">CORREL($B27:$B33,H27:H33)</f>
        <v>0.82017277750247786</v>
      </c>
      <c r="I36" s="1">
        <f t="shared" si="4"/>
        <v>0.73015667908580573</v>
      </c>
      <c r="J36" s="1">
        <f>CORREL($B27:$B33,J27:J33)</f>
        <v>0.88363215742855183</v>
      </c>
      <c r="K36" s="1"/>
      <c r="L36" s="1">
        <f>CORREL($L27:$L33,L27:L33)</f>
        <v>0.99999999999999989</v>
      </c>
      <c r="M36" s="1">
        <f t="shared" ref="M36:N36" si="5">CORREL($B27:$B33,M27:M33)</f>
        <v>-0.10580754796687969</v>
      </c>
      <c r="N36" s="1">
        <f t="shared" si="5"/>
        <v>0.62462858627817774</v>
      </c>
      <c r="O36" s="1">
        <f>CORREL($B27:$B33,O27:O33)</f>
        <v>0.43952933152353402</v>
      </c>
      <c r="R36" s="8"/>
      <c r="S36" s="8"/>
      <c r="T36" s="8"/>
      <c r="U36" s="8"/>
    </row>
    <row r="37" spans="1:21" x14ac:dyDescent="0.45">
      <c r="Q37" s="8"/>
    </row>
    <row r="38" spans="1:21" s="7" customFormat="1" x14ac:dyDescent="0.45"/>
    <row r="39" spans="1:21" x14ac:dyDescent="0.45">
      <c r="A39" t="s">
        <v>28</v>
      </c>
    </row>
    <row r="40" spans="1:21" x14ac:dyDescent="0.45">
      <c r="B40" s="10" t="s">
        <v>16</v>
      </c>
      <c r="C40" s="10"/>
      <c r="D40" s="10"/>
      <c r="E40" s="10"/>
      <c r="G40" s="10" t="s">
        <v>17</v>
      </c>
      <c r="H40" s="10"/>
      <c r="I40" s="10"/>
      <c r="J40" s="10"/>
      <c r="L40" s="10" t="s">
        <v>18</v>
      </c>
      <c r="M40" s="10"/>
      <c r="N40" s="10"/>
      <c r="O40" s="10"/>
    </row>
    <row r="41" spans="1:21" x14ac:dyDescent="0.45">
      <c r="A41" t="s">
        <v>19</v>
      </c>
      <c r="B41" t="s">
        <v>12</v>
      </c>
      <c r="C41" t="s">
        <v>13</v>
      </c>
      <c r="D41" s="3" t="s">
        <v>14</v>
      </c>
      <c r="E41" t="s">
        <v>15</v>
      </c>
      <c r="G41" t="s">
        <v>12</v>
      </c>
      <c r="H41" t="s">
        <v>13</v>
      </c>
      <c r="I41" t="s">
        <v>14</v>
      </c>
      <c r="J41" s="3" t="s">
        <v>15</v>
      </c>
      <c r="L41" t="s">
        <v>12</v>
      </c>
      <c r="M41" t="s">
        <v>13</v>
      </c>
      <c r="N41" t="s">
        <v>14</v>
      </c>
      <c r="O41" s="3" t="s">
        <v>15</v>
      </c>
    </row>
    <row r="42" spans="1:21" x14ac:dyDescent="0.45">
      <c r="A42" t="s">
        <v>29</v>
      </c>
      <c r="B42" s="1">
        <v>6.3897763578274801E-3</v>
      </c>
      <c r="C42" s="1">
        <v>1.06297189631428E-2</v>
      </c>
      <c r="D42" s="4">
        <v>3.4759139857195201E-3</v>
      </c>
      <c r="E42" s="1">
        <v>1.6244524E-2</v>
      </c>
      <c r="F42" s="1"/>
      <c r="G42" s="1">
        <v>0.20588235294117599</v>
      </c>
      <c r="H42" s="1">
        <v>1.0200633000000001E-2</v>
      </c>
      <c r="I42">
        <v>1.5896516266695401E-2</v>
      </c>
      <c r="J42" s="3">
        <v>1.5844814148771699E-2</v>
      </c>
      <c r="K42" s="1"/>
      <c r="L42" s="1">
        <v>2.5641026000000001E-2</v>
      </c>
      <c r="M42" s="1">
        <v>3.217221E-2</v>
      </c>
      <c r="N42" s="1">
        <v>3.778039E-3</v>
      </c>
      <c r="O42" s="4">
        <v>1.8482248817287899E-3</v>
      </c>
    </row>
    <row r="43" spans="1:21" x14ac:dyDescent="0.45">
      <c r="A43" t="s">
        <v>30</v>
      </c>
      <c r="B43" s="1">
        <v>0.13738019169329099</v>
      </c>
      <c r="C43" s="1">
        <v>9.1896111836873698E-2</v>
      </c>
      <c r="D43" s="4">
        <v>0.10921816795813601</v>
      </c>
      <c r="E43" s="1">
        <v>0.116693979</v>
      </c>
      <c r="F43" s="1"/>
      <c r="G43" s="1">
        <v>0.200980392156863</v>
      </c>
      <c r="H43" s="1">
        <v>0.479620194</v>
      </c>
      <c r="I43">
        <v>0.39411862202254699</v>
      </c>
      <c r="J43" s="3">
        <v>0.37244213206996901</v>
      </c>
      <c r="K43" s="1"/>
      <c r="L43" s="1">
        <v>0.33333333300000001</v>
      </c>
      <c r="M43" s="1">
        <v>0.157191051</v>
      </c>
      <c r="N43" s="1">
        <v>0.16653075000000001</v>
      </c>
      <c r="O43" s="4">
        <v>0.16899125099263901</v>
      </c>
    </row>
    <row r="44" spans="1:21" x14ac:dyDescent="0.45">
      <c r="A44" t="s">
        <v>31</v>
      </c>
      <c r="B44" s="1">
        <v>0.17891373801916899</v>
      </c>
      <c r="C44" s="1">
        <v>9.3603845032406402E-2</v>
      </c>
      <c r="D44" s="4">
        <v>0.16527388886205999</v>
      </c>
      <c r="E44" s="1">
        <v>5.9650153999999997E-2</v>
      </c>
      <c r="F44" s="1"/>
      <c r="G44" s="1">
        <v>9.8039215686274495E-2</v>
      </c>
      <c r="H44" s="1">
        <v>0.20754263000000001</v>
      </c>
      <c r="I44">
        <v>0.101303084404346</v>
      </c>
      <c r="J44" s="3">
        <v>0.13660423394429</v>
      </c>
      <c r="K44" s="1"/>
      <c r="L44" s="1">
        <v>0.15837104099999999</v>
      </c>
      <c r="M44" s="1">
        <v>0.17491764900000001</v>
      </c>
      <c r="N44" s="1">
        <v>0.135535498</v>
      </c>
      <c r="O44" s="4">
        <v>0.12843011772330501</v>
      </c>
    </row>
    <row r="45" spans="1:21" x14ac:dyDescent="0.45">
      <c r="A45" t="s">
        <v>32</v>
      </c>
      <c r="B45" s="1">
        <v>0.26837060702875398</v>
      </c>
      <c r="C45" s="1">
        <v>0.496669041971182</v>
      </c>
      <c r="D45" s="4">
        <v>0.45498570063975202</v>
      </c>
      <c r="E45" s="1">
        <v>0.44448348799999998</v>
      </c>
      <c r="F45" s="1"/>
      <c r="G45" s="1">
        <v>0.17647058823529399</v>
      </c>
      <c r="H45" s="1">
        <v>3.9442629E-2</v>
      </c>
      <c r="I45">
        <v>4.4535482718846199E-2</v>
      </c>
      <c r="J45" s="3">
        <v>0.14562580670177999</v>
      </c>
      <c r="K45" s="1"/>
      <c r="L45" s="1">
        <v>0.105580694</v>
      </c>
      <c r="M45" s="1">
        <v>6.4468925999999996E-2</v>
      </c>
      <c r="N45" s="1">
        <v>0.38845272800000002</v>
      </c>
      <c r="O45" s="4">
        <v>0.34151620607149102</v>
      </c>
    </row>
    <row r="46" spans="1:21" x14ac:dyDescent="0.45">
      <c r="A46" t="s">
        <v>33</v>
      </c>
      <c r="B46" s="1">
        <v>8.3067092651757199E-2</v>
      </c>
      <c r="C46" s="1">
        <v>7.80915945643402E-2</v>
      </c>
      <c r="D46" s="4">
        <v>0.15990778821757501</v>
      </c>
      <c r="E46" s="1">
        <v>0.159819828</v>
      </c>
      <c r="F46" s="1"/>
      <c r="G46" s="1">
        <v>6.8627450980392204E-2</v>
      </c>
      <c r="H46" s="1">
        <v>7.9229245000000004E-2</v>
      </c>
      <c r="I46">
        <v>0.122775867851197</v>
      </c>
      <c r="J46" s="3">
        <v>0.120820305551826</v>
      </c>
      <c r="K46" s="1"/>
      <c r="L46" s="1">
        <v>9.0497737999999994E-2</v>
      </c>
      <c r="M46" s="1">
        <v>4.0402135999999998E-2</v>
      </c>
      <c r="N46" s="1">
        <v>0.10792168100000001</v>
      </c>
      <c r="O46" s="4">
        <v>0.11574732487414301</v>
      </c>
    </row>
    <row r="47" spans="1:21" x14ac:dyDescent="0.45">
      <c r="A47" t="s">
        <v>58</v>
      </c>
      <c r="B47" s="1"/>
      <c r="C47" s="1"/>
      <c r="D47" s="4"/>
      <c r="E47" s="1"/>
      <c r="F47" s="1"/>
      <c r="G47" s="1"/>
      <c r="J47" s="3"/>
      <c r="K47" s="1"/>
      <c r="L47" s="1">
        <v>2.4132730000000002E-2</v>
      </c>
      <c r="M47" s="1">
        <v>0.365286999</v>
      </c>
      <c r="N47" s="1">
        <v>5.5013869999999999E-3</v>
      </c>
      <c r="O47" s="4">
        <v>0.110502823390489</v>
      </c>
    </row>
    <row r="48" spans="1:21" x14ac:dyDescent="0.45">
      <c r="A48" t="s">
        <v>34</v>
      </c>
      <c r="B48" s="1">
        <v>0.156549520766773</v>
      </c>
      <c r="C48" s="1">
        <v>6.5964333683244405E-2</v>
      </c>
      <c r="D48" s="4">
        <v>7.3210812791535004E-2</v>
      </c>
      <c r="E48" s="1">
        <v>6.5493923999999995E-2</v>
      </c>
      <c r="F48" s="1"/>
      <c r="G48" s="1">
        <v>8.3333333333333301E-2</v>
      </c>
      <c r="H48" s="1">
        <v>4.1636765999999999E-2</v>
      </c>
      <c r="I48">
        <v>8.78487259027083E-2</v>
      </c>
      <c r="J48" s="3">
        <v>9.3590840119065793E-2</v>
      </c>
      <c r="K48" s="1"/>
      <c r="L48" s="1">
        <v>5.8823528999999999E-2</v>
      </c>
      <c r="M48" s="1">
        <v>5.7425522E-2</v>
      </c>
      <c r="N48" s="1">
        <v>5.7514283999999999E-2</v>
      </c>
      <c r="O48" s="4">
        <v>7.7572007390663306E-2</v>
      </c>
    </row>
    <row r="49" spans="1:15" x14ac:dyDescent="0.45">
      <c r="A49" t="s">
        <v>35</v>
      </c>
      <c r="B49" s="1">
        <v>9.9041533546325902E-2</v>
      </c>
      <c r="C49" s="1">
        <v>1.45376359855069E-2</v>
      </c>
      <c r="D49" s="4">
        <v>2.29748565327768E-2</v>
      </c>
      <c r="E49" s="1">
        <v>1.2421692999999999E-2</v>
      </c>
      <c r="F49" s="1"/>
      <c r="G49" s="1">
        <v>9.31372549019608E-2</v>
      </c>
      <c r="H49" s="1">
        <v>5.0646181999999998E-2</v>
      </c>
      <c r="I49">
        <v>9.9780373659747901E-2</v>
      </c>
      <c r="J49" s="3">
        <v>7.3388432155989794E-2</v>
      </c>
      <c r="K49" s="1"/>
      <c r="L49" s="1">
        <v>0.102564103</v>
      </c>
      <c r="M49" s="1">
        <v>2.6482221E-2</v>
      </c>
      <c r="N49" s="1">
        <v>4.7622078999999998E-2</v>
      </c>
      <c r="O49" s="4">
        <v>4.6481318602177697E-2</v>
      </c>
    </row>
    <row r="50" spans="1:15" x14ac:dyDescent="0.45">
      <c r="A50" t="s">
        <v>36</v>
      </c>
      <c r="B50" s="1">
        <v>5.7507987220447303E-2</v>
      </c>
      <c r="C50" s="1">
        <v>0.14415099331764999</v>
      </c>
      <c r="D50" s="4">
        <v>8.5617177511170608E-3</v>
      </c>
      <c r="E50" s="1">
        <v>0.122503273</v>
      </c>
      <c r="F50" s="1"/>
      <c r="G50" s="1">
        <v>3.4313725490196102E-2</v>
      </c>
      <c r="H50" s="1">
        <v>4.1558874000000003E-2</v>
      </c>
      <c r="I50">
        <v>0.107036436067228</v>
      </c>
      <c r="J50" s="3">
        <v>2.8080450901904599E-2</v>
      </c>
      <c r="K50" s="1"/>
      <c r="L50" s="1">
        <v>2.8657617E-2</v>
      </c>
      <c r="M50" s="1">
        <v>6.6612141999999999E-2</v>
      </c>
      <c r="N50" s="1">
        <v>8.1537727000000004E-2</v>
      </c>
      <c r="O50" s="4">
        <v>6.3655216608331597E-3</v>
      </c>
    </row>
    <row r="51" spans="1:15" x14ac:dyDescent="0.45">
      <c r="A51" t="s">
        <v>37</v>
      </c>
      <c r="B51" s="1">
        <v>1.2779552715655E-2</v>
      </c>
      <c r="C51" s="1">
        <v>4.4567246456542302E-3</v>
      </c>
      <c r="D51" s="4">
        <v>2.3911532613292998E-3</v>
      </c>
      <c r="E51" s="1">
        <v>2.6891369999999999E-3</v>
      </c>
      <c r="F51" s="1"/>
      <c r="G51" s="1">
        <v>3.9215686274509803E-2</v>
      </c>
      <c r="H51" s="1">
        <v>5.0122846999999998E-2</v>
      </c>
      <c r="I51">
        <v>2.6704891106684801E-2</v>
      </c>
      <c r="J51" s="3">
        <v>1.3602984406402899E-2</v>
      </c>
      <c r="K51" s="1"/>
      <c r="L51" s="1">
        <v>7.2398190000000001E-2</v>
      </c>
      <c r="M51" s="1">
        <v>1.5041143E-2</v>
      </c>
      <c r="N51" s="1">
        <v>5.6058280000000002E-3</v>
      </c>
      <c r="O51" s="4">
        <v>2.5452044125296698E-3</v>
      </c>
    </row>
    <row r="52" spans="1:15" x14ac:dyDescent="0.45"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N52" s="1"/>
      <c r="O52" s="1"/>
    </row>
    <row r="53" spans="1:15" x14ac:dyDescent="0.45">
      <c r="A53" t="s">
        <v>56</v>
      </c>
      <c r="B53" s="1">
        <v>0</v>
      </c>
      <c r="C53" s="1">
        <v>9.6857485368994065E-2</v>
      </c>
      <c r="D53" s="1">
        <v>7.9549046404888885E-2</v>
      </c>
      <c r="E53" s="1">
        <v>8.9303408724859978E-2</v>
      </c>
      <c r="F53" s="1"/>
      <c r="G53" s="1">
        <v>0</v>
      </c>
      <c r="H53" s="1">
        <v>0.12932606741663588</v>
      </c>
      <c r="I53" s="1">
        <v>0.10501650788492431</v>
      </c>
      <c r="J53" s="1">
        <v>8.9359602050801804E-2</v>
      </c>
      <c r="K53" s="1"/>
      <c r="L53" s="1">
        <v>0</v>
      </c>
      <c r="M53" s="1">
        <v>0.12745560645747891</v>
      </c>
      <c r="N53" s="1">
        <v>0.10943844299418955</v>
      </c>
      <c r="O53" s="1">
        <v>0.10055194576642151</v>
      </c>
    </row>
    <row r="54" spans="1:15" x14ac:dyDescent="0.45">
      <c r="A54" t="s">
        <v>57</v>
      </c>
      <c r="B54" s="1">
        <f>CORREL($B42:$B51,B42:B51)</f>
        <v>1</v>
      </c>
      <c r="C54" s="1">
        <f t="shared" ref="C54:E54" si="6">CORREL($B42:$B51,C42:C51)</f>
        <v>0.76627223345360918</v>
      </c>
      <c r="D54" s="1">
        <f t="shared" si="6"/>
        <v>0.85643945396019527</v>
      </c>
      <c r="E54" s="1">
        <f t="shared" si="6"/>
        <v>0.72838206233331404</v>
      </c>
      <c r="F54" s="1"/>
      <c r="G54" s="1">
        <f>CORREL(G42:G51,$G42:$G51)</f>
        <v>1</v>
      </c>
      <c r="H54" s="1">
        <f>CORREL(H42:H51,$G42:$G51)</f>
        <v>0.39852187989835802</v>
      </c>
      <c r="I54" s="1">
        <f>CORREL(I42:I51,$G42:$G51)</f>
        <v>0.31517145334920554</v>
      </c>
      <c r="J54" s="1">
        <f>CORREL(J42:J51,$G42:$G51)</f>
        <v>0.51915129875065869</v>
      </c>
      <c r="K54" s="1"/>
      <c r="L54" s="1">
        <f>CORREL(L42:L51,$L42:$L51)</f>
        <v>1.0000000000000002</v>
      </c>
      <c r="M54" s="1">
        <f t="shared" ref="M54:O54" si="7">CORREL(M42:M51,$L42:$L51)</f>
        <v>0.10387456444942672</v>
      </c>
      <c r="N54" s="1">
        <f t="shared" si="7"/>
        <v>0.40457241119460657</v>
      </c>
      <c r="O54" s="1">
        <f t="shared" si="7"/>
        <v>0.41576646575923515</v>
      </c>
    </row>
    <row r="55" spans="1:15" x14ac:dyDescent="0.4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s="7" customFormat="1" x14ac:dyDescent="0.45"/>
    <row r="57" spans="1:15" x14ac:dyDescent="0.45">
      <c r="A57" t="s">
        <v>38</v>
      </c>
    </row>
    <row r="58" spans="1:15" x14ac:dyDescent="0.45">
      <c r="B58" s="10" t="s">
        <v>16</v>
      </c>
      <c r="C58" s="10"/>
      <c r="D58" s="10"/>
      <c r="E58" s="10"/>
      <c r="G58" s="10" t="s">
        <v>17</v>
      </c>
      <c r="H58" s="10"/>
      <c r="I58" s="10"/>
      <c r="J58" s="10"/>
      <c r="L58" s="10" t="s">
        <v>18</v>
      </c>
      <c r="M58" s="10"/>
      <c r="N58" s="10"/>
      <c r="O58" s="10"/>
    </row>
    <row r="59" spans="1:15" x14ac:dyDescent="0.45">
      <c r="A59" t="s">
        <v>19</v>
      </c>
      <c r="B59" t="s">
        <v>12</v>
      </c>
      <c r="C59" t="s">
        <v>13</v>
      </c>
      <c r="D59" t="s">
        <v>14</v>
      </c>
      <c r="E59" s="3" t="s">
        <v>15</v>
      </c>
      <c r="G59" t="s">
        <v>12</v>
      </c>
      <c r="H59" t="s">
        <v>13</v>
      </c>
      <c r="I59" s="3" t="s">
        <v>14</v>
      </c>
      <c r="J59" t="s">
        <v>15</v>
      </c>
      <c r="L59" t="s">
        <v>12</v>
      </c>
      <c r="M59" t="s">
        <v>13</v>
      </c>
      <c r="N59" s="3" t="s">
        <v>14</v>
      </c>
      <c r="O59" t="s">
        <v>15</v>
      </c>
    </row>
    <row r="60" spans="1:15" x14ac:dyDescent="0.45">
      <c r="A60" t="s">
        <v>39</v>
      </c>
      <c r="B60" s="1">
        <v>2.2556390977443601E-2</v>
      </c>
      <c r="C60" s="1">
        <v>8.7744828999999996E-2</v>
      </c>
      <c r="D60" s="1">
        <v>1.7091564E-2</v>
      </c>
      <c r="E60" s="4">
        <v>1.6833748999999999E-2</v>
      </c>
      <c r="F60" s="1"/>
      <c r="G60" s="1">
        <v>8.3844580777096098E-2</v>
      </c>
      <c r="H60" s="1">
        <v>2.3944272999999999E-2</v>
      </c>
      <c r="I60" s="4">
        <v>4.0084165999999997E-2</v>
      </c>
      <c r="J60" s="1">
        <v>3.4436288000000002E-2</v>
      </c>
      <c r="K60" s="1"/>
      <c r="L60" s="1">
        <v>0.10122536</v>
      </c>
      <c r="M60" s="1">
        <v>6.4465300000000003E-2</v>
      </c>
      <c r="N60" s="4">
        <v>6.3084906271007907E-2</v>
      </c>
      <c r="O60" s="1">
        <v>6.2327376655127699E-2</v>
      </c>
    </row>
    <row r="61" spans="1:15" x14ac:dyDescent="0.45">
      <c r="A61" t="s">
        <v>40</v>
      </c>
      <c r="B61" s="1">
        <v>1.20300751879699E-2</v>
      </c>
      <c r="C61" s="1">
        <v>3.3052031000000003E-2</v>
      </c>
      <c r="D61" s="1">
        <v>1.5253371999999999E-2</v>
      </c>
      <c r="E61" s="4">
        <v>1.0197052E-2</v>
      </c>
      <c r="F61" s="1"/>
      <c r="G61" s="1">
        <v>1.0224948875255601E-3</v>
      </c>
      <c r="H61" s="1">
        <v>3.1114857999999999E-2</v>
      </c>
      <c r="I61" s="4">
        <v>2.1243299999999998E-3</v>
      </c>
      <c r="J61" s="1">
        <v>7.21099E-4</v>
      </c>
      <c r="K61" s="1"/>
      <c r="L61" s="1">
        <v>9.5897710000000004E-3</v>
      </c>
      <c r="M61" s="1">
        <v>7.3115380000000002E-3</v>
      </c>
      <c r="N61" s="4">
        <v>5.6804179250225396E-3</v>
      </c>
      <c r="O61" s="1">
        <v>1.3789623537482001E-2</v>
      </c>
    </row>
    <row r="62" spans="1:15" x14ac:dyDescent="0.45">
      <c r="A62" t="s">
        <v>41</v>
      </c>
      <c r="B62" s="1">
        <v>7.3684210526315796E-2</v>
      </c>
      <c r="C62" s="1">
        <v>6.7322066E-2</v>
      </c>
      <c r="D62" s="1">
        <v>5.2716171999999999E-2</v>
      </c>
      <c r="E62" s="4">
        <v>4.3950550999999997E-2</v>
      </c>
      <c r="F62" s="1"/>
      <c r="G62" s="1">
        <v>9.2024539877300596E-2</v>
      </c>
      <c r="H62" s="1">
        <v>7.4243248999999997E-2</v>
      </c>
      <c r="I62" s="4">
        <v>0.172999759</v>
      </c>
      <c r="J62" s="1">
        <v>0.18976122100000001</v>
      </c>
      <c r="K62" s="1"/>
      <c r="L62" s="1">
        <v>6.4997336000000003E-2</v>
      </c>
      <c r="M62" s="1">
        <v>1.2071089E-2</v>
      </c>
      <c r="N62" s="4">
        <v>5.1474771802335097E-3</v>
      </c>
      <c r="O62" s="1">
        <v>5.3115188096002604E-3</v>
      </c>
    </row>
    <row r="63" spans="1:15" x14ac:dyDescent="0.45">
      <c r="A63" t="s">
        <v>42</v>
      </c>
      <c r="B63" s="1">
        <v>7.8195488721804499E-2</v>
      </c>
      <c r="C63" s="1">
        <v>7.5683769999999997E-2</v>
      </c>
      <c r="D63" s="1">
        <v>0.148525254</v>
      </c>
      <c r="E63" s="4">
        <v>0.138113509</v>
      </c>
      <c r="F63" s="1"/>
      <c r="G63" s="1">
        <v>1.84049079754601E-2</v>
      </c>
      <c r="H63" s="1">
        <v>0.115226964</v>
      </c>
      <c r="I63" s="4">
        <v>3.7090600000000001E-2</v>
      </c>
      <c r="J63" s="1">
        <v>4.0746813E-2</v>
      </c>
      <c r="K63" s="1"/>
      <c r="L63" s="1">
        <v>2.4507192000000001E-2</v>
      </c>
      <c r="M63" s="1">
        <v>4.3419243000000003E-2</v>
      </c>
      <c r="N63" s="4">
        <v>0.10945341885911</v>
      </c>
      <c r="O63" s="1">
        <v>0.116366433643108</v>
      </c>
    </row>
    <row r="64" spans="1:15" x14ac:dyDescent="0.45">
      <c r="A64" t="s">
        <v>43</v>
      </c>
      <c r="B64" s="1">
        <v>1.95488721804511E-2</v>
      </c>
      <c r="C64" s="1">
        <v>6.8113620999999999E-2</v>
      </c>
      <c r="D64" s="1">
        <v>2.8304258999999998E-2</v>
      </c>
      <c r="E64" s="4">
        <v>2.0557564E-2</v>
      </c>
      <c r="F64" s="1"/>
      <c r="G64" s="1">
        <v>3.4764826175869103E-2</v>
      </c>
      <c r="H64" s="1">
        <v>5.3103219E-2</v>
      </c>
      <c r="I64" s="4">
        <v>1.2383742E-2</v>
      </c>
      <c r="J64" s="1">
        <v>7.452785E-3</v>
      </c>
      <c r="K64" s="1"/>
      <c r="L64" s="1">
        <v>1.8646777E-2</v>
      </c>
      <c r="M64" s="1">
        <v>1.5717604999999999E-2</v>
      </c>
      <c r="N64" s="4">
        <v>1.4615530675663501E-2</v>
      </c>
      <c r="O64" s="1">
        <v>4.2934501016838801E-2</v>
      </c>
    </row>
    <row r="65" spans="1:15" x14ac:dyDescent="0.45">
      <c r="A65" t="s">
        <v>44</v>
      </c>
      <c r="B65" s="1">
        <v>0.32932330827067702</v>
      </c>
      <c r="C65" s="1">
        <v>0.178232744</v>
      </c>
      <c r="D65" s="1">
        <v>0.228073572</v>
      </c>
      <c r="E65" s="4">
        <v>0.249060008</v>
      </c>
      <c r="F65" s="1"/>
      <c r="G65" s="1">
        <v>0.51431492842535798</v>
      </c>
      <c r="H65" s="1">
        <v>0.276254689</v>
      </c>
      <c r="I65" s="4">
        <v>0.51860009900000004</v>
      </c>
      <c r="J65" s="1">
        <v>0.49982842100000002</v>
      </c>
      <c r="K65" s="1"/>
      <c r="L65" s="1">
        <v>0.458177944</v>
      </c>
      <c r="M65" s="1">
        <v>0.34636776600000002</v>
      </c>
      <c r="N65" s="4">
        <v>0.50434369386175104</v>
      </c>
      <c r="O65" s="1">
        <v>0.156476725348317</v>
      </c>
    </row>
    <row r="66" spans="1:15" x14ac:dyDescent="0.45">
      <c r="A66" t="s">
        <v>45</v>
      </c>
      <c r="B66" s="1">
        <v>6.9172932330827094E-2</v>
      </c>
      <c r="C66" s="1">
        <v>8.5247085E-2</v>
      </c>
      <c r="D66" s="1">
        <v>0.21229204700000001</v>
      </c>
      <c r="E66" s="4">
        <v>0.20514502900000001</v>
      </c>
      <c r="F66" s="1"/>
      <c r="G66" s="1">
        <v>2.9652351738241298E-2</v>
      </c>
      <c r="H66" s="1">
        <v>0.130955295</v>
      </c>
      <c r="I66" s="4">
        <v>7.4760779999999997E-3</v>
      </c>
      <c r="J66" s="1">
        <v>4.8544030000000002E-3</v>
      </c>
      <c r="K66" s="1"/>
      <c r="L66" s="1">
        <v>0.116675546</v>
      </c>
      <c r="M66" s="1">
        <v>2.4116024E-2</v>
      </c>
      <c r="N66" s="4">
        <v>0.143114966815134</v>
      </c>
      <c r="O66" s="1">
        <v>0.17522233999255399</v>
      </c>
    </row>
    <row r="67" spans="1:15" x14ac:dyDescent="0.45">
      <c r="A67" t="s">
        <v>46</v>
      </c>
      <c r="B67" s="1">
        <v>3.0075187969924801E-3</v>
      </c>
      <c r="C67" s="1">
        <v>5.4163989000000003E-2</v>
      </c>
      <c r="D67" s="1">
        <v>2.0189780000000001E-2</v>
      </c>
      <c r="E67" s="4">
        <v>1.3309972999999999E-2</v>
      </c>
      <c r="F67" s="1"/>
      <c r="G67" s="1"/>
      <c r="I67" s="3"/>
      <c r="K67" s="1"/>
      <c r="L67" s="1">
        <v>1.0655300000000001E-3</v>
      </c>
      <c r="M67" s="1">
        <v>0.16530940999999999</v>
      </c>
      <c r="N67" s="4">
        <v>8.0146236050185806E-3</v>
      </c>
      <c r="O67" s="1">
        <v>7.2710399771077801E-3</v>
      </c>
    </row>
    <row r="68" spans="1:15" x14ac:dyDescent="0.45">
      <c r="A68" t="s">
        <v>47</v>
      </c>
      <c r="B68" s="1">
        <v>2.5563909774436101E-2</v>
      </c>
      <c r="C68" s="1">
        <v>9.2352533000000001E-2</v>
      </c>
      <c r="D68" s="1">
        <v>3.9671119999999997E-2</v>
      </c>
      <c r="E68" s="4">
        <v>1.8361491000000001E-2</v>
      </c>
      <c r="F68" s="1"/>
      <c r="G68" s="1">
        <v>9.2024539877300603E-3</v>
      </c>
      <c r="H68" s="1">
        <v>4.7674268999999998E-2</v>
      </c>
      <c r="I68" s="4">
        <v>2.0256929999999999E-3</v>
      </c>
      <c r="J68" s="1">
        <v>1.8097479999999999E-3</v>
      </c>
      <c r="K68" s="1"/>
      <c r="L68" s="1">
        <v>5.8604160000000002E-3</v>
      </c>
      <c r="M68" s="1">
        <v>0.19600093399999999</v>
      </c>
      <c r="N68" s="4">
        <v>9.11634629518694E-3</v>
      </c>
      <c r="O68" s="1">
        <v>0.246017894137497</v>
      </c>
    </row>
    <row r="69" spans="1:15" x14ac:dyDescent="0.45">
      <c r="A69" t="s">
        <v>48</v>
      </c>
      <c r="B69" s="1">
        <v>0.33383458646616498</v>
      </c>
      <c r="C69" s="1">
        <v>0.17838458600000001</v>
      </c>
      <c r="D69" s="1">
        <v>0.21377853899999999</v>
      </c>
      <c r="E69" s="4">
        <v>0.22240659099999999</v>
      </c>
      <c r="F69" s="1"/>
      <c r="G69" s="1">
        <v>0.15132924335378301</v>
      </c>
      <c r="H69" s="1">
        <v>0.11616145999999999</v>
      </c>
      <c r="I69" s="4">
        <v>0.203518174</v>
      </c>
      <c r="J69" s="1">
        <v>0.20072295900000001</v>
      </c>
      <c r="K69" s="1"/>
      <c r="L69" s="1">
        <v>0.136387853</v>
      </c>
      <c r="M69" s="1">
        <v>8.1958104000000004E-2</v>
      </c>
      <c r="N69" s="4">
        <v>0.122583227238731</v>
      </c>
      <c r="O69" s="1">
        <v>0.15906740355528701</v>
      </c>
    </row>
    <row r="70" spans="1:15" x14ac:dyDescent="0.45">
      <c r="A70" t="s">
        <v>49</v>
      </c>
      <c r="B70" s="1">
        <v>3.3082706766917297E-2</v>
      </c>
      <c r="C70" s="1">
        <v>7.9702747000000004E-2</v>
      </c>
      <c r="D70" s="1">
        <v>2.4104322000000001E-2</v>
      </c>
      <c r="E70" s="4">
        <v>6.2064482999999997E-2</v>
      </c>
      <c r="F70" s="1"/>
      <c r="G70" s="1">
        <v>6.5439672801635998E-2</v>
      </c>
      <c r="H70" s="1">
        <v>0.131321724</v>
      </c>
      <c r="I70" s="4">
        <v>3.6973589999999999E-3</v>
      </c>
      <c r="J70" s="1">
        <v>1.9666263999999999E-2</v>
      </c>
      <c r="K70" s="1"/>
      <c r="L70" s="1">
        <v>6.2866275999999999E-2</v>
      </c>
      <c r="M70" s="1">
        <v>4.3262987000000003E-2</v>
      </c>
      <c r="N70" s="4">
        <v>1.48453912731404E-2</v>
      </c>
      <c r="O70" s="1">
        <v>1.52151433270804E-2</v>
      </c>
    </row>
    <row r="72" spans="1:15" x14ac:dyDescent="0.45">
      <c r="A72" t="s">
        <v>56</v>
      </c>
      <c r="B72" s="9">
        <v>0</v>
      </c>
      <c r="C72" s="9">
        <v>7.6037878089402156E-2</v>
      </c>
      <c r="D72" s="9">
        <v>6.8241379597789711E-2</v>
      </c>
      <c r="E72" s="9">
        <v>6.2418056169868119E-2</v>
      </c>
      <c r="G72" s="1">
        <v>0</v>
      </c>
      <c r="H72" s="1">
        <v>9.4081263168684634E-2</v>
      </c>
      <c r="I72" s="1">
        <v>4.0522457436572845E-2</v>
      </c>
      <c r="J72" s="1">
        <v>4.3189386131685027E-2</v>
      </c>
      <c r="L72" s="1">
        <v>0</v>
      </c>
      <c r="M72" s="1">
        <v>9.1487238024956979E-2</v>
      </c>
      <c r="N72" s="1">
        <v>4.0079328992189779E-2</v>
      </c>
      <c r="O72" s="1">
        <v>0.12397637971405642</v>
      </c>
    </row>
    <row r="73" spans="1:15" x14ac:dyDescent="0.45">
      <c r="A73" t="s">
        <v>57</v>
      </c>
      <c r="B73" s="9">
        <f>CORREL(B60:B70,$B60:$B70)</f>
        <v>1</v>
      </c>
      <c r="C73" s="9">
        <f t="shared" ref="C73:E73" si="8">CORREL(C60:C70,$B60:$B70)</f>
        <v>0.93993553249407702</v>
      </c>
      <c r="D73" s="9">
        <f t="shared" si="8"/>
        <v>0.81221440405129108</v>
      </c>
      <c r="E73" s="9">
        <f t="shared" si="8"/>
        <v>0.84602604937014414</v>
      </c>
      <c r="G73" s="1">
        <f>CORREL(G60:G70,$G60:$G70)</f>
        <v>1</v>
      </c>
      <c r="H73" s="1">
        <f t="shared" ref="H73:J73" si="9">CORREL(H60:H70,$G60:$G70)</f>
        <v>0.8372466840764996</v>
      </c>
      <c r="I73" s="1">
        <f t="shared" si="9"/>
        <v>0.96645955946524587</v>
      </c>
      <c r="J73" s="1">
        <f t="shared" si="9"/>
        <v>0.95849269391196701</v>
      </c>
      <c r="L73" s="1">
        <f>CORREL(L60:L70,$L60:$L70)</f>
        <v>0.99999999999999989</v>
      </c>
      <c r="M73" s="1">
        <f t="shared" ref="M73:O73" si="10">CORREL(M60:M70,$L60:$L70)</f>
        <v>0.68858100149838708</v>
      </c>
      <c r="N73" s="1">
        <f t="shared" si="10"/>
        <v>0.96074951796352881</v>
      </c>
      <c r="O73" s="1">
        <f t="shared" si="10"/>
        <v>0.32747723084555735</v>
      </c>
    </row>
    <row r="75" spans="1:15" s="7" customFormat="1" x14ac:dyDescent="0.45"/>
    <row r="76" spans="1:15" x14ac:dyDescent="0.45">
      <c r="A76" t="s">
        <v>50</v>
      </c>
    </row>
    <row r="77" spans="1:15" x14ac:dyDescent="0.45">
      <c r="B77" s="10" t="s">
        <v>16</v>
      </c>
      <c r="C77" s="10"/>
      <c r="D77" s="10"/>
      <c r="E77" s="10"/>
      <c r="G77" s="10" t="s">
        <v>17</v>
      </c>
      <c r="H77" s="10"/>
      <c r="I77" s="10"/>
      <c r="J77" s="10"/>
      <c r="L77" s="10" t="s">
        <v>18</v>
      </c>
      <c r="M77" s="10"/>
      <c r="N77" s="10"/>
      <c r="O77" s="10"/>
    </row>
    <row r="78" spans="1:15" x14ac:dyDescent="0.45">
      <c r="A78" t="s">
        <v>19</v>
      </c>
      <c r="B78" t="s">
        <v>12</v>
      </c>
      <c r="C78" t="s">
        <v>13</v>
      </c>
      <c r="D78" s="3" t="s">
        <v>14</v>
      </c>
      <c r="E78" s="5" t="s">
        <v>15</v>
      </c>
      <c r="G78" t="s">
        <v>12</v>
      </c>
      <c r="H78" s="3" t="s">
        <v>13</v>
      </c>
      <c r="I78" s="5" t="s">
        <v>14</v>
      </c>
      <c r="J78" s="5" t="s">
        <v>15</v>
      </c>
      <c r="L78" t="s">
        <v>12</v>
      </c>
      <c r="M78" t="s">
        <v>13</v>
      </c>
      <c r="N78" t="s">
        <v>14</v>
      </c>
      <c r="O78" s="3" t="s">
        <v>15</v>
      </c>
    </row>
    <row r="79" spans="1:15" x14ac:dyDescent="0.45">
      <c r="A79" t="s">
        <v>51</v>
      </c>
      <c r="B79" s="1">
        <v>0.76901669800000005</v>
      </c>
      <c r="C79" s="1">
        <v>0.80699293400000005</v>
      </c>
      <c r="D79" s="4">
        <v>0.78318671699999998</v>
      </c>
      <c r="E79" s="6">
        <v>0.76461831599999996</v>
      </c>
      <c r="F79" s="1"/>
      <c r="G79" s="1">
        <v>0.82937685500000002</v>
      </c>
      <c r="H79" s="4">
        <v>0.79876085799999996</v>
      </c>
      <c r="I79" s="6">
        <v>0.99995522699999995</v>
      </c>
      <c r="J79" s="6">
        <v>0.99994949200000005</v>
      </c>
      <c r="K79" s="1"/>
      <c r="L79" s="1">
        <v>0.77117117099999999</v>
      </c>
      <c r="M79" s="1">
        <v>0.61780864800000002</v>
      </c>
      <c r="N79" s="1">
        <v>0.73451442300000003</v>
      </c>
      <c r="O79" s="4">
        <v>0.73151848799999997</v>
      </c>
    </row>
    <row r="80" spans="1:15" x14ac:dyDescent="0.45">
      <c r="A80" t="s">
        <v>52</v>
      </c>
      <c r="B80" s="1">
        <v>3.2467532E-2</v>
      </c>
      <c r="C80" s="1">
        <v>3.1312159999999999E-2</v>
      </c>
      <c r="D80" s="4">
        <v>3.1142996999999999E-2</v>
      </c>
      <c r="E80" s="6">
        <v>0.16911846799999999</v>
      </c>
      <c r="F80" s="1"/>
      <c r="G80" s="1">
        <v>2.2255193E-2</v>
      </c>
      <c r="H80" s="4">
        <v>2.0442905000000001E-2</v>
      </c>
      <c r="I80" s="6">
        <v>2.12E-5</v>
      </c>
      <c r="J80" s="6">
        <v>2.4899999999999999E-5</v>
      </c>
      <c r="K80" s="1"/>
      <c r="L80" s="1">
        <v>1.2612613E-2</v>
      </c>
      <c r="M80" s="1">
        <v>0.145602123</v>
      </c>
      <c r="N80" s="1">
        <v>5.1754129000000003E-2</v>
      </c>
      <c r="O80" s="4">
        <v>4.4915654999999999E-2</v>
      </c>
    </row>
    <row r="81" spans="1:15" x14ac:dyDescent="0.45">
      <c r="A81" t="s">
        <v>53</v>
      </c>
      <c r="B81" s="1">
        <v>0.19851577000000001</v>
      </c>
      <c r="C81" s="1">
        <v>0.161694905</v>
      </c>
      <c r="D81" s="4">
        <v>0.18567028599999999</v>
      </c>
      <c r="E81" s="6">
        <v>6.6263215E-2</v>
      </c>
      <c r="F81" s="1"/>
      <c r="G81" s="1">
        <v>0.148367953</v>
      </c>
      <c r="H81" s="4">
        <v>0.180796237</v>
      </c>
      <c r="I81" s="6">
        <v>2.3600000000000001E-5</v>
      </c>
      <c r="J81" s="6">
        <v>2.5599999999999999E-5</v>
      </c>
      <c r="K81" s="1"/>
      <c r="L81" s="1">
        <v>0.21621621599999999</v>
      </c>
      <c r="M81" s="1">
        <v>0.23658922900000001</v>
      </c>
      <c r="N81" s="1">
        <v>0.21373144799999999</v>
      </c>
      <c r="O81" s="4">
        <v>0.22356585600000001</v>
      </c>
    </row>
    <row r="82" spans="1:15" x14ac:dyDescent="0.45">
      <c r="E82" s="2"/>
      <c r="I82" s="2"/>
      <c r="J82" s="2"/>
    </row>
    <row r="83" spans="1:15" x14ac:dyDescent="0.45">
      <c r="A83" t="s">
        <v>56</v>
      </c>
      <c r="B83" s="1">
        <v>0</v>
      </c>
      <c r="C83" s="1">
        <v>3.0546715505567888E-2</v>
      </c>
      <c r="D83" s="1">
        <v>1.106872908423908E-2</v>
      </c>
      <c r="E83" s="1">
        <v>0.10982343765930544</v>
      </c>
      <c r="G83" s="1">
        <v>0</v>
      </c>
      <c r="H83" s="1">
        <v>2.5769602656900585E-2</v>
      </c>
      <c r="I83" s="1">
        <v>0.13114543899285128</v>
      </c>
      <c r="J83" s="1">
        <v>0.1311419893519695</v>
      </c>
      <c r="L83" s="1">
        <v>0</v>
      </c>
      <c r="M83" s="1">
        <v>0.11778700110745638</v>
      </c>
      <c r="N83" s="1">
        <v>3.0994351747415643E-2</v>
      </c>
      <c r="O83" s="1">
        <v>2.9831968309638652E-2</v>
      </c>
    </row>
    <row r="84" spans="1:15" x14ac:dyDescent="0.45">
      <c r="A84" t="s">
        <v>57</v>
      </c>
      <c r="B84" s="1">
        <f>CORREL($B79:$B81,B79:B81)</f>
        <v>0.99999999999999989</v>
      </c>
      <c r="C84" s="1">
        <f t="shared" ref="C84:E84" si="11">CORREL($B79:$B81,C79:C81)</f>
        <v>0.99826108345929931</v>
      </c>
      <c r="D84" s="1">
        <f t="shared" si="11"/>
        <v>0.99978355878052283</v>
      </c>
      <c r="E84" s="1">
        <f t="shared" si="11"/>
        <v>0.9381950952620407</v>
      </c>
      <c r="G84" s="1">
        <f>CORREL($G79:$G81,G79:G81)</f>
        <v>1</v>
      </c>
      <c r="H84" s="1">
        <f t="shared" ref="H84:J84" si="12">CORREL($B79:$B81,H79:H81)</f>
        <v>0.99979522134568877</v>
      </c>
      <c r="I84" s="1">
        <f t="shared" si="12"/>
        <v>0.97663660808960351</v>
      </c>
      <c r="J84" s="1">
        <f t="shared" si="12"/>
        <v>0.97663629168702892</v>
      </c>
      <c r="L84" s="1">
        <f>CORREL($L79:$L81,L79:L81)</f>
        <v>1</v>
      </c>
      <c r="M84" s="1">
        <f t="shared" ref="M84:O84" si="13">CORREL($B79:$B81,M79:M81)</f>
        <v>0.99942255815549874</v>
      </c>
      <c r="N84" s="1">
        <f t="shared" si="13"/>
        <v>0.99992278328199991</v>
      </c>
      <c r="O84" s="1">
        <f t="shared" si="13"/>
        <v>0.99932020745955008</v>
      </c>
    </row>
  </sheetData>
  <mergeCells count="15">
    <mergeCell ref="B77:E77"/>
    <mergeCell ref="G77:J77"/>
    <mergeCell ref="L77:O77"/>
    <mergeCell ref="B40:E40"/>
    <mergeCell ref="G40:J40"/>
    <mergeCell ref="L40:O40"/>
    <mergeCell ref="B58:E58"/>
    <mergeCell ref="G58:J58"/>
    <mergeCell ref="L58:O58"/>
    <mergeCell ref="B8:E8"/>
    <mergeCell ref="G8:J8"/>
    <mergeCell ref="L8:O8"/>
    <mergeCell ref="B25:E25"/>
    <mergeCell ref="G25:J25"/>
    <mergeCell ref="L25:O25"/>
  </mergeCells>
  <phoneticPr fontId="1"/>
  <conditionalFormatting sqref="B10:E18">
    <cfRule type="dataBar" priority="2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{4522AD0A-40ED-4092-A6E8-0FADDB770EE7}</x14:id>
        </ext>
      </extLst>
    </cfRule>
  </conditionalFormatting>
  <conditionalFormatting sqref="G10:J18 G60:J66 G67:I70 J68:J70 G42:J46 G47:G51 H48:J51">
    <cfRule type="dataBar" priority="18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{3C44D787-1BB7-4EC8-B0BD-EBB89CEBFFD7}</x14:id>
        </ext>
      </extLst>
    </cfRule>
  </conditionalFormatting>
  <conditionalFormatting sqref="L10:O18">
    <cfRule type="dataBar" priority="16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{710D4392-BB3A-4BFF-B8D4-F0D081E94D28}</x14:id>
        </ext>
      </extLst>
    </cfRule>
  </conditionalFormatting>
  <conditionalFormatting sqref="B27:E34">
    <cfRule type="dataBar" priority="15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{224429DC-991B-468A-9341-89252AA19266}</x14:id>
        </ext>
      </extLst>
    </cfRule>
  </conditionalFormatting>
  <conditionalFormatting sqref="G27:G34">
    <cfRule type="dataBar" priority="14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{8E32FA04-A92F-4B20-9ECB-707B2252CC55}</x14:id>
        </ext>
      </extLst>
    </cfRule>
  </conditionalFormatting>
  <conditionalFormatting sqref="G27:J34">
    <cfRule type="dataBar" priority="13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{5A757C8F-C6FB-4CFB-9D8D-765372391D75}</x14:id>
        </ext>
      </extLst>
    </cfRule>
  </conditionalFormatting>
  <conditionalFormatting sqref="L27:O34">
    <cfRule type="dataBar" priority="10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{1DB7B1F5-3A4E-431C-A0F6-C0B7C5B51AE6}</x14:id>
        </ext>
      </extLst>
    </cfRule>
  </conditionalFormatting>
  <conditionalFormatting sqref="B60:E70">
    <cfRule type="dataBar" priority="9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{D614451E-5EB1-43EF-B306-007849CB109D}</x14:id>
        </ext>
      </extLst>
    </cfRule>
  </conditionalFormatting>
  <conditionalFormatting sqref="B42:E51">
    <cfRule type="dataBar" priority="7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{A1C4A35C-1C33-41F3-924E-82F4FE31BAFB}</x14:id>
        </ext>
      </extLst>
    </cfRule>
  </conditionalFormatting>
  <conditionalFormatting sqref="B79:E81">
    <cfRule type="dataBar" priority="6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{64DC255A-7456-4C0A-AE18-5554706E3526}</x14:id>
        </ext>
      </extLst>
    </cfRule>
  </conditionalFormatting>
  <conditionalFormatting sqref="G79:J81">
    <cfRule type="dataBar" priority="5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{3A14C951-A41C-4F00-AEC4-DF19BFCF1EEA}</x14:id>
        </ext>
      </extLst>
    </cfRule>
  </conditionalFormatting>
  <conditionalFormatting sqref="L79:O81">
    <cfRule type="dataBar" priority="4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{050B3DB2-D4B3-47A7-A49F-62E1DA95B81D}</x14:id>
        </ext>
      </extLst>
    </cfRule>
  </conditionalFormatting>
  <conditionalFormatting sqref="L60:O70">
    <cfRule type="dataBar" priority="3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{4A184DED-03C6-4D5C-87CF-C1C2130D122F}</x14:id>
        </ext>
      </extLst>
    </cfRule>
  </conditionalFormatting>
  <conditionalFormatting sqref="L42:O51">
    <cfRule type="dataBar" priority="1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{9668C35D-8C22-4C93-A7C7-C56875D3DAAB}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2AD0A-40ED-4092-A6E8-0FADDB770EE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B10:E18</xm:sqref>
        </x14:conditionalFormatting>
        <x14:conditionalFormatting xmlns:xm="http://schemas.microsoft.com/office/excel/2006/main">
          <x14:cfRule type="dataBar" id="{3C44D787-1BB7-4EC8-B0BD-EBB89CEBFFD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rgb="FFFF0000"/>
              <x14:negativeBorderColor rgb="FFFF0000"/>
              <x14:axisColor rgb="FF000000"/>
            </x14:dataBar>
          </x14:cfRule>
          <xm:sqref>G10:J18 G60:J66 G67:I70 J68:J70 G42:J46 G47:G51 H48:J51</xm:sqref>
        </x14:conditionalFormatting>
        <x14:conditionalFormatting xmlns:xm="http://schemas.microsoft.com/office/excel/2006/main">
          <x14:cfRule type="dataBar" id="{710D4392-BB3A-4BFF-B8D4-F0D081E94D2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L10:O18</xm:sqref>
        </x14:conditionalFormatting>
        <x14:conditionalFormatting xmlns:xm="http://schemas.microsoft.com/office/excel/2006/main">
          <x14:cfRule type="dataBar" id="{224429DC-991B-468A-9341-89252AA1926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B27:E34</xm:sqref>
        </x14:conditionalFormatting>
        <x14:conditionalFormatting xmlns:xm="http://schemas.microsoft.com/office/excel/2006/main">
          <x14:cfRule type="dataBar" id="{8E32FA04-A92F-4B20-9ECB-707B2252CC5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G27:G34</xm:sqref>
        </x14:conditionalFormatting>
        <x14:conditionalFormatting xmlns:xm="http://schemas.microsoft.com/office/excel/2006/main">
          <x14:cfRule type="dataBar" id="{5A757C8F-C6FB-4CFB-9D8D-765372391D7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rgb="FFFF0000"/>
              <x14:negativeBorderColor rgb="FFFF0000"/>
              <x14:axisColor rgb="FF000000"/>
            </x14:dataBar>
          </x14:cfRule>
          <xm:sqref>G27:J34</xm:sqref>
        </x14:conditionalFormatting>
        <x14:conditionalFormatting xmlns:xm="http://schemas.microsoft.com/office/excel/2006/main">
          <x14:cfRule type="dataBar" id="{1DB7B1F5-3A4E-431C-A0F6-C0B7C5B51AE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L27:O34</xm:sqref>
        </x14:conditionalFormatting>
        <x14:conditionalFormatting xmlns:xm="http://schemas.microsoft.com/office/excel/2006/main">
          <x14:cfRule type="dataBar" id="{D614451E-5EB1-43EF-B306-007849CB109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B60:E70</xm:sqref>
        </x14:conditionalFormatting>
        <x14:conditionalFormatting xmlns:xm="http://schemas.microsoft.com/office/excel/2006/main">
          <x14:cfRule type="dataBar" id="{A1C4A35C-1C33-41F3-924E-82F4FE31BAF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B42:E51</xm:sqref>
        </x14:conditionalFormatting>
        <x14:conditionalFormatting xmlns:xm="http://schemas.microsoft.com/office/excel/2006/main">
          <x14:cfRule type="dataBar" id="{64DC255A-7456-4C0A-AE18-5554706E352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B79:E81</xm:sqref>
        </x14:conditionalFormatting>
        <x14:conditionalFormatting xmlns:xm="http://schemas.microsoft.com/office/excel/2006/main">
          <x14:cfRule type="dataBar" id="{3A14C951-A41C-4F00-AEC4-DF19BFCF1EE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rgb="FFFF0000"/>
              <x14:negativeBorderColor rgb="FFFF0000"/>
              <x14:axisColor rgb="FF000000"/>
            </x14:dataBar>
          </x14:cfRule>
          <xm:sqref>G79:J81</xm:sqref>
        </x14:conditionalFormatting>
        <x14:conditionalFormatting xmlns:xm="http://schemas.microsoft.com/office/excel/2006/main">
          <x14:cfRule type="dataBar" id="{050B3DB2-D4B3-47A7-A49F-62E1DA95B8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L79:O81</xm:sqref>
        </x14:conditionalFormatting>
        <x14:conditionalFormatting xmlns:xm="http://schemas.microsoft.com/office/excel/2006/main">
          <x14:cfRule type="dataBar" id="{4A184DED-03C6-4D5C-87CF-C1C2130D122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L60:O70</xm:sqref>
        </x14:conditionalFormatting>
        <x14:conditionalFormatting xmlns:xm="http://schemas.microsoft.com/office/excel/2006/main">
          <x14:cfRule type="dataBar" id="{9668C35D-8C22-4C93-A7C7-C56875D3DAA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L42:O51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ktejima</dc:creator>
  <cp:lastModifiedBy>ktejima</cp:lastModifiedBy>
  <dcterms:created xsi:type="dcterms:W3CDTF">2023-05-16T23:31:37Z</dcterms:created>
  <dcterms:modified xsi:type="dcterms:W3CDTF">2023-05-18T03:01:19Z</dcterms:modified>
</cp:coreProperties>
</file>