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3530C8E7-EADB-A14F-93C5-5163FDDBFFBF}" xr6:coauthVersionLast="44" xr6:coauthVersionMax="44" xr10:uidLastSave="{00000000-0000-0000-0000-000000000000}"/>
  <bookViews>
    <workbookView xWindow="33600" yWindow="460" windowWidth="25600" windowHeight="21140" activeTab="2" xr2:uid="{0A96A418-C959-8147-92A5-8E6282041EC9}"/>
  </bookViews>
  <sheets>
    <sheet name="comp_replace" sheetId="1" r:id="rId1"/>
    <sheet name="comp_phead" sheetId="8" r:id="rId2"/>
    <sheet name="breverse" sheetId="4" r:id="rId3"/>
    <sheet name="bmapreplac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8" l="1"/>
  <c r="K32" i="8"/>
  <c r="L32" i="8"/>
  <c r="M32" i="8"/>
  <c r="K33" i="8"/>
  <c r="L33" i="8"/>
  <c r="M33" i="8"/>
  <c r="K34" i="8"/>
  <c r="L34" i="8"/>
  <c r="M34" i="8"/>
  <c r="K35" i="8"/>
  <c r="L35" i="8"/>
  <c r="M35" i="8"/>
  <c r="J32" i="8"/>
  <c r="J33" i="8"/>
  <c r="J34" i="8"/>
  <c r="J35" i="8"/>
  <c r="I32" i="8"/>
  <c r="I33" i="8"/>
  <c r="I34" i="8"/>
  <c r="I35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" i="8"/>
  <c r="G32" i="8"/>
  <c r="G33" i="8"/>
  <c r="G34" i="8"/>
  <c r="G35" i="8"/>
  <c r="F32" i="8"/>
  <c r="F33" i="8"/>
  <c r="F34" i="8"/>
  <c r="F35" i="8"/>
  <c r="E32" i="8"/>
  <c r="E33" i="8"/>
  <c r="E34" i="8"/>
  <c r="E35" i="8"/>
  <c r="C32" i="8"/>
  <c r="C33" i="8"/>
  <c r="C34" i="8"/>
  <c r="C35" i="8"/>
  <c r="B32" i="8"/>
  <c r="B33" i="8"/>
  <c r="B35" i="8"/>
  <c r="B30" i="8"/>
  <c r="C30" i="8"/>
  <c r="E30" i="8" s="1"/>
  <c r="F30" i="8"/>
  <c r="I30" i="8"/>
  <c r="K30" i="8"/>
  <c r="L30" i="8"/>
  <c r="M30" i="8"/>
  <c r="J30" i="8"/>
  <c r="B29" i="8"/>
  <c r="C29" i="8"/>
  <c r="G29" i="8" s="1"/>
  <c r="E29" i="8"/>
  <c r="F29" i="8"/>
  <c r="I29" i="8"/>
  <c r="K29" i="8"/>
  <c r="L29" i="8"/>
  <c r="M29" i="8"/>
  <c r="J29" i="8"/>
  <c r="B41" i="4"/>
  <c r="C41" i="4"/>
  <c r="E41" i="4" s="1"/>
  <c r="F41" i="4"/>
  <c r="B40" i="4"/>
  <c r="C40" i="4"/>
  <c r="E40" i="4"/>
  <c r="F40" i="4"/>
  <c r="G40" i="4"/>
  <c r="C45" i="4"/>
  <c r="G45" i="4" s="1"/>
  <c r="E45" i="4"/>
  <c r="F45" i="4"/>
  <c r="B44" i="4"/>
  <c r="C44" i="4"/>
  <c r="E44" i="4" s="1"/>
  <c r="B45" i="4"/>
  <c r="B46" i="4"/>
  <c r="C46" i="4"/>
  <c r="E46" i="4" s="1"/>
  <c r="B43" i="4"/>
  <c r="C43" i="4"/>
  <c r="G43" i="4" s="1"/>
  <c r="F5" i="4"/>
  <c r="G6" i="4"/>
  <c r="F8" i="4"/>
  <c r="G8" i="4"/>
  <c r="F12" i="4"/>
  <c r="G12" i="4"/>
  <c r="G13" i="4"/>
  <c r="F14" i="4"/>
  <c r="G14" i="4"/>
  <c r="G15" i="4"/>
  <c r="F17" i="4"/>
  <c r="G18" i="4"/>
  <c r="F20" i="4"/>
  <c r="G20" i="4"/>
  <c r="F24" i="4"/>
  <c r="G24" i="4"/>
  <c r="G25" i="4"/>
  <c r="F26" i="4"/>
  <c r="G26" i="4"/>
  <c r="G27" i="4"/>
  <c r="F29" i="4"/>
  <c r="F30" i="4"/>
  <c r="G30" i="4"/>
  <c r="F31" i="4"/>
  <c r="G31" i="4"/>
  <c r="F32" i="4"/>
  <c r="G32" i="4"/>
  <c r="G36" i="4"/>
  <c r="F37" i="4"/>
  <c r="G37" i="4"/>
  <c r="F38" i="4"/>
  <c r="G38" i="4"/>
  <c r="G39" i="4"/>
  <c r="F4" i="4"/>
  <c r="E5" i="4"/>
  <c r="E6" i="4"/>
  <c r="E7" i="4"/>
  <c r="E8" i="4"/>
  <c r="E15" i="4"/>
  <c r="E16" i="4"/>
  <c r="E17" i="4"/>
  <c r="E18" i="4"/>
  <c r="E19" i="4"/>
  <c r="E20" i="4"/>
  <c r="E27" i="4"/>
  <c r="E28" i="4"/>
  <c r="E29" i="4"/>
  <c r="E30" i="4"/>
  <c r="E31" i="4"/>
  <c r="E32" i="4"/>
  <c r="E37" i="4"/>
  <c r="E39" i="4"/>
  <c r="E42" i="4"/>
  <c r="E4" i="4"/>
  <c r="B37" i="4"/>
  <c r="B38" i="4"/>
  <c r="B39" i="4"/>
  <c r="B42" i="4"/>
  <c r="B47" i="4"/>
  <c r="C37" i="4"/>
  <c r="C38" i="4"/>
  <c r="E38" i="4" s="1"/>
  <c r="C39" i="4"/>
  <c r="F39" i="4" s="1"/>
  <c r="C42" i="4"/>
  <c r="F42" i="4" s="1"/>
  <c r="C47" i="4"/>
  <c r="F47" i="4" s="1"/>
  <c r="C36" i="4"/>
  <c r="E36" i="4" s="1"/>
  <c r="C35" i="4"/>
  <c r="E35" i="4" s="1"/>
  <c r="C33" i="4"/>
  <c r="F33" i="4" s="1"/>
  <c r="C34" i="4"/>
  <c r="E34" i="4" s="1"/>
  <c r="C31" i="4"/>
  <c r="C32" i="4"/>
  <c r="C29" i="4"/>
  <c r="G29" i="4" s="1"/>
  <c r="C30" i="4"/>
  <c r="C28" i="4"/>
  <c r="F28" i="4" s="1"/>
  <c r="C5" i="4"/>
  <c r="G5" i="4" s="1"/>
  <c r="C6" i="4"/>
  <c r="F6" i="4" s="1"/>
  <c r="C7" i="4"/>
  <c r="F7" i="4" s="1"/>
  <c r="C8" i="4"/>
  <c r="C9" i="4"/>
  <c r="F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F15" i="4" s="1"/>
  <c r="C16" i="4"/>
  <c r="F16" i="4" s="1"/>
  <c r="C17" i="4"/>
  <c r="G17" i="4" s="1"/>
  <c r="C18" i="4"/>
  <c r="F18" i="4" s="1"/>
  <c r="C19" i="4"/>
  <c r="F19" i="4" s="1"/>
  <c r="C20" i="4"/>
  <c r="C21" i="4"/>
  <c r="F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F27" i="4" s="1"/>
  <c r="C4" i="4"/>
  <c r="G4" i="4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31" i="8"/>
  <c r="B36" i="8"/>
  <c r="B37" i="8"/>
  <c r="B38" i="8"/>
  <c r="B39" i="8"/>
  <c r="B40" i="8"/>
  <c r="B41" i="8"/>
  <c r="B4" i="8"/>
  <c r="C5" i="8"/>
  <c r="E5" i="8" s="1"/>
  <c r="C6" i="8"/>
  <c r="E6" i="8" s="1"/>
  <c r="C7" i="8"/>
  <c r="E7" i="8" s="1"/>
  <c r="C8" i="8"/>
  <c r="F8" i="8" s="1"/>
  <c r="C9" i="8"/>
  <c r="G9" i="8" s="1"/>
  <c r="C10" i="8"/>
  <c r="E10" i="8" s="1"/>
  <c r="C11" i="8"/>
  <c r="E11" i="8" s="1"/>
  <c r="C12" i="8"/>
  <c r="C13" i="8"/>
  <c r="F13" i="8" s="1"/>
  <c r="C14" i="8"/>
  <c r="F14" i="8" s="1"/>
  <c r="C15" i="8"/>
  <c r="F15" i="8" s="1"/>
  <c r="C16" i="8"/>
  <c r="F16" i="8" s="1"/>
  <c r="C17" i="8"/>
  <c r="E17" i="8" s="1"/>
  <c r="C18" i="8"/>
  <c r="E18" i="8" s="1"/>
  <c r="C19" i="8"/>
  <c r="G19" i="8" s="1"/>
  <c r="C20" i="8"/>
  <c r="F20" i="8" s="1"/>
  <c r="C21" i="8"/>
  <c r="C22" i="8"/>
  <c r="E22" i="8" s="1"/>
  <c r="C23" i="8"/>
  <c r="E23" i="8" s="1"/>
  <c r="C24" i="8"/>
  <c r="C25" i="8"/>
  <c r="F25" i="8" s="1"/>
  <c r="C26" i="8"/>
  <c r="F26" i="8" s="1"/>
  <c r="C27" i="8"/>
  <c r="F27" i="8" s="1"/>
  <c r="C28" i="8"/>
  <c r="E28" i="8" s="1"/>
  <c r="C31" i="8"/>
  <c r="E31" i="8" s="1"/>
  <c r="C36" i="8"/>
  <c r="F36" i="8" s="1"/>
  <c r="C37" i="8"/>
  <c r="F37" i="8" s="1"/>
  <c r="C38" i="8"/>
  <c r="E38" i="8" s="1"/>
  <c r="C39" i="8"/>
  <c r="C40" i="8"/>
  <c r="E40" i="8" s="1"/>
  <c r="C41" i="8"/>
  <c r="E41" i="8" s="1"/>
  <c r="C4" i="8"/>
  <c r="F9" i="8"/>
  <c r="F10" i="8"/>
  <c r="F11" i="8"/>
  <c r="G11" i="8"/>
  <c r="F12" i="8"/>
  <c r="G12" i="8"/>
  <c r="F18" i="8"/>
  <c r="G18" i="8"/>
  <c r="F19" i="8"/>
  <c r="F21" i="8"/>
  <c r="G21" i="8"/>
  <c r="F22" i="8"/>
  <c r="F23" i="8"/>
  <c r="G23" i="8"/>
  <c r="F24" i="8"/>
  <c r="G24" i="8"/>
  <c r="F31" i="8"/>
  <c r="G31" i="8"/>
  <c r="F39" i="8"/>
  <c r="G39" i="8"/>
  <c r="F40" i="8"/>
  <c r="G40" i="8"/>
  <c r="F41" i="8"/>
  <c r="G41" i="8"/>
  <c r="E9" i="8"/>
  <c r="E12" i="8"/>
  <c r="E21" i="8"/>
  <c r="E24" i="8"/>
  <c r="E39" i="8"/>
  <c r="G4" i="8"/>
  <c r="F4" i="8"/>
  <c r="E4" i="8"/>
  <c r="J20" i="8"/>
  <c r="J21" i="8"/>
  <c r="J22" i="8"/>
  <c r="J23" i="8"/>
  <c r="J24" i="8"/>
  <c r="J25" i="8"/>
  <c r="J26" i="8"/>
  <c r="J27" i="8"/>
  <c r="J28" i="8"/>
  <c r="J31" i="8"/>
  <c r="J36" i="8"/>
  <c r="J37" i="8"/>
  <c r="J38" i="8"/>
  <c r="J39" i="8"/>
  <c r="J40" i="8"/>
  <c r="J4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4" i="8"/>
  <c r="K5" i="8"/>
  <c r="K7" i="8"/>
  <c r="L7" i="8"/>
  <c r="K10" i="8"/>
  <c r="L10" i="8"/>
  <c r="M10" i="8"/>
  <c r="K11" i="8"/>
  <c r="L11" i="8"/>
  <c r="M12" i="8"/>
  <c r="L14" i="8"/>
  <c r="L15" i="8"/>
  <c r="K17" i="8"/>
  <c r="K18" i="8"/>
  <c r="L18" i="8"/>
  <c r="M18" i="8"/>
  <c r="K19" i="8"/>
  <c r="L19" i="8"/>
  <c r="K22" i="8"/>
  <c r="L22" i="8"/>
  <c r="M22" i="8"/>
  <c r="K23" i="8"/>
  <c r="L23" i="8"/>
  <c r="M24" i="8"/>
  <c r="L26" i="8"/>
  <c r="L27" i="8"/>
  <c r="K31" i="8"/>
  <c r="M31" i="8"/>
  <c r="K36" i="8"/>
  <c r="L36" i="8"/>
  <c r="M36" i="8"/>
  <c r="K37" i="8"/>
  <c r="L37" i="8"/>
  <c r="K40" i="8"/>
  <c r="L40" i="8"/>
  <c r="M40" i="8"/>
  <c r="K41" i="8"/>
  <c r="L41" i="8"/>
  <c r="I9" i="8"/>
  <c r="K9" i="8" s="1"/>
  <c r="I10" i="8"/>
  <c r="I11" i="8"/>
  <c r="M11" i="8" s="1"/>
  <c r="I12" i="8"/>
  <c r="K12" i="8" s="1"/>
  <c r="I13" i="8"/>
  <c r="K13" i="8" s="1"/>
  <c r="I14" i="8"/>
  <c r="K14" i="8" s="1"/>
  <c r="I15" i="8"/>
  <c r="M15" i="8" s="1"/>
  <c r="I16" i="8"/>
  <c r="K16" i="8" s="1"/>
  <c r="I17" i="8"/>
  <c r="L17" i="8" s="1"/>
  <c r="I18" i="8"/>
  <c r="I19" i="8"/>
  <c r="M19" i="8" s="1"/>
  <c r="I20" i="8"/>
  <c r="K20" i="8" s="1"/>
  <c r="I21" i="8"/>
  <c r="K21" i="8" s="1"/>
  <c r="I22" i="8"/>
  <c r="I23" i="8"/>
  <c r="M23" i="8" s="1"/>
  <c r="I24" i="8"/>
  <c r="K24" i="8" s="1"/>
  <c r="I25" i="8"/>
  <c r="K25" i="8" s="1"/>
  <c r="I26" i="8"/>
  <c r="K26" i="8" s="1"/>
  <c r="I27" i="8"/>
  <c r="M27" i="8" s="1"/>
  <c r="I28" i="8"/>
  <c r="K28" i="8" s="1"/>
  <c r="I31" i="8"/>
  <c r="L31" i="8" s="1"/>
  <c r="I36" i="8"/>
  <c r="I37" i="8"/>
  <c r="M37" i="8" s="1"/>
  <c r="I38" i="8"/>
  <c r="M38" i="8" s="1"/>
  <c r="I39" i="8"/>
  <c r="K39" i="8" s="1"/>
  <c r="I40" i="8"/>
  <c r="I41" i="8"/>
  <c r="M41" i="8" s="1"/>
  <c r="I5" i="8"/>
  <c r="L5" i="8" s="1"/>
  <c r="I6" i="8"/>
  <c r="K6" i="8" s="1"/>
  <c r="I7" i="8"/>
  <c r="M7" i="8" s="1"/>
  <c r="I8" i="8"/>
  <c r="K8" i="8" s="1"/>
  <c r="I4" i="8"/>
  <c r="M4" i="8" s="1"/>
  <c r="M35" i="1"/>
  <c r="M36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G30" i="8" l="1"/>
  <c r="G41" i="4"/>
  <c r="G19" i="4"/>
  <c r="G7" i="4"/>
  <c r="E47" i="4"/>
  <c r="F25" i="4"/>
  <c r="F13" i="4"/>
  <c r="F36" i="4"/>
  <c r="G46" i="4"/>
  <c r="G47" i="4"/>
  <c r="G35" i="4"/>
  <c r="G23" i="4"/>
  <c r="G11" i="4"/>
  <c r="F46" i="4"/>
  <c r="F35" i="4"/>
  <c r="F23" i="4"/>
  <c r="F11" i="4"/>
  <c r="G42" i="4"/>
  <c r="G34" i="4"/>
  <c r="G28" i="4"/>
  <c r="G22" i="4"/>
  <c r="G16" i="4"/>
  <c r="G10" i="4"/>
  <c r="F43" i="4"/>
  <c r="F34" i="4"/>
  <c r="F22" i="4"/>
  <c r="F10" i="4"/>
  <c r="E43" i="4"/>
  <c r="G33" i="4"/>
  <c r="G21" i="4"/>
  <c r="G9" i="4"/>
  <c r="E33" i="4"/>
  <c r="E21" i="4"/>
  <c r="E9" i="4"/>
  <c r="G44" i="4"/>
  <c r="F44" i="4"/>
  <c r="M26" i="8"/>
  <c r="M14" i="8"/>
  <c r="M6" i="8"/>
  <c r="E20" i="8"/>
  <c r="G7" i="8"/>
  <c r="G17" i="8"/>
  <c r="F7" i="8"/>
  <c r="L6" i="8"/>
  <c r="F17" i="8"/>
  <c r="G6" i="8"/>
  <c r="M39" i="8"/>
  <c r="M25" i="8"/>
  <c r="M21" i="8"/>
  <c r="M17" i="8"/>
  <c r="M13" i="8"/>
  <c r="M9" i="8"/>
  <c r="M5" i="8"/>
  <c r="F6" i="8"/>
  <c r="E19" i="8"/>
  <c r="L39" i="8"/>
  <c r="L25" i="8"/>
  <c r="L21" i="8"/>
  <c r="L13" i="8"/>
  <c r="L9" i="8"/>
  <c r="G38" i="8"/>
  <c r="G5" i="8"/>
  <c r="F38" i="8"/>
  <c r="F5" i="8"/>
  <c r="K4" i="8"/>
  <c r="M20" i="8"/>
  <c r="M16" i="8"/>
  <c r="M8" i="8"/>
  <c r="E8" i="8"/>
  <c r="G37" i="8"/>
  <c r="K27" i="8"/>
  <c r="L4" i="8"/>
  <c r="L38" i="8"/>
  <c r="L28" i="8"/>
  <c r="L24" i="8"/>
  <c r="L20" i="8"/>
  <c r="L16" i="8"/>
  <c r="L12" i="8"/>
  <c r="L8" i="8"/>
  <c r="E37" i="8"/>
  <c r="G20" i="8"/>
  <c r="M28" i="8"/>
  <c r="K38" i="8"/>
  <c r="E36" i="8"/>
  <c r="G36" i="8"/>
  <c r="G8" i="8"/>
  <c r="K15" i="8"/>
  <c r="E16" i="8"/>
  <c r="E27" i="8"/>
  <c r="E26" i="8"/>
  <c r="E14" i="8"/>
  <c r="G28" i="8"/>
  <c r="G22" i="8"/>
  <c r="G16" i="8"/>
  <c r="G10" i="8"/>
  <c r="E25" i="8"/>
  <c r="E13" i="8"/>
  <c r="F28" i="8"/>
  <c r="E15" i="8"/>
  <c r="G27" i="8"/>
  <c r="G15" i="8"/>
  <c r="G26" i="8"/>
  <c r="G14" i="8"/>
  <c r="G25" i="8"/>
  <c r="G13" i="8"/>
</calcChain>
</file>

<file path=xl/sharedStrings.xml><?xml version="1.0" encoding="utf-8"?>
<sst xmlns="http://schemas.openxmlformats.org/spreadsheetml/2006/main" count="132" uniqueCount="26">
  <si>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</si>
  <si>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</si>
  <si>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</si>
  <si>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</si>
  <si>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</si>
  <si>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</si>
  <si>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</si>
  <si>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</si>
  <si>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</si>
  <si>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&lt; 131031</t>
  </si>
  <si>
    <t>&gt; 150000</t>
  </si>
  <si>
    <t>&gt; 100000</t>
  </si>
  <si>
    <t>number</t>
  </si>
  <si>
    <t>count_get</t>
  </si>
  <si>
    <t>count_put</t>
  </si>
  <si>
    <t>count_pg</t>
  </si>
  <si>
    <t>count_cpg</t>
  </si>
  <si>
    <t>count_kpg</t>
  </si>
  <si>
    <t>count_xpg</t>
  </si>
  <si>
    <t>lassoc_comp_replace</t>
  </si>
  <si>
    <t>rassoc_comp_replace</t>
  </si>
  <si>
    <t>breverse</t>
  </si>
  <si>
    <t>bmapreplace (non-case style)</t>
  </si>
  <si>
    <t>bmapreplace (case style)</t>
  </si>
  <si>
    <t>lassoc_comp_phead</t>
  </si>
  <si>
    <t>rassoc_comp_phead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</si>
</sst>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X63"/>
  <sheetViews>
    <sheetView zoomScale="110" zoomScaleNormal="168" workbookViewId="0">
      <pane xSplit="1" topLeftCell="B1" activePane="topRight" state="frozen"/>
      <selection pane="topRight" activeCell="M34" sqref="M34:M36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32" t="s">
        <v>19</v>
      </c>
      <c r="C1" s="33"/>
      <c r="D1" s="33"/>
      <c r="E1" s="33"/>
      <c r="F1" s="33"/>
      <c r="G1" s="34"/>
      <c r="H1" s="35" t="s">
        <v>20</v>
      </c>
      <c r="I1" s="36"/>
      <c r="J1" s="36"/>
      <c r="K1" s="36"/>
      <c r="L1" s="36"/>
      <c r="M1" s="37"/>
    </row>
    <row r="2" spans="1:13" ht="19" customHeight="1" x14ac:dyDescent="0.2">
      <c r="A2" s="11" t="s">
        <v>0</v>
      </c>
      <c r="B2" s="38" t="s">
        <v>1</v>
      </c>
      <c r="C2" s="39"/>
      <c r="D2" s="9" t="s">
        <v>2</v>
      </c>
      <c r="E2" s="12" t="s">
        <v>8</v>
      </c>
      <c r="F2" s="10" t="s">
        <v>7</v>
      </c>
      <c r="G2" s="13" t="s">
        <v>3</v>
      </c>
      <c r="H2" s="38" t="s">
        <v>1</v>
      </c>
      <c r="I2" s="39"/>
      <c r="J2" s="9" t="s">
        <v>2</v>
      </c>
      <c r="K2" s="12" t="s">
        <v>8</v>
      </c>
      <c r="L2" s="10" t="s">
        <v>7</v>
      </c>
      <c r="M2" s="13" t="s">
        <v>3</v>
      </c>
    </row>
    <row r="3" spans="1:13" ht="19" customHeight="1" x14ac:dyDescent="0.2">
      <c r="A3" s="11" t="s">
        <v>12</v>
      </c>
      <c r="B3" s="8" t="s">
        <v>13</v>
      </c>
      <c r="C3" s="8" t="s">
        <v>14</v>
      </c>
      <c r="D3" s="9" t="s">
        <v>15</v>
      </c>
      <c r="E3" s="12" t="s">
        <v>16</v>
      </c>
      <c r="F3" s="10" t="s">
        <v>17</v>
      </c>
      <c r="G3" s="13" t="s">
        <v>18</v>
      </c>
      <c r="H3" s="8" t="s">
        <v>13</v>
      </c>
      <c r="I3" s="8" t="s">
        <v>14</v>
      </c>
      <c r="J3" s="9" t="s">
        <v>15</v>
      </c>
      <c r="K3" s="12" t="s">
        <v>16</v>
      </c>
      <c r="L3" s="10" t="s">
        <v>17</v>
      </c>
      <c r="M3" s="13" t="s">
        <v>18</v>
      </c>
    </row>
    <row r="4" spans="1:13" x14ac:dyDescent="0.2">
      <c r="A4" s="7">
        <v>10</v>
      </c>
      <c r="B4" s="21">
        <v>100</v>
      </c>
      <c r="C4" s="21">
        <v>21</v>
      </c>
      <c r="D4" s="22">
        <v>3070</v>
      </c>
      <c r="E4" s="23">
        <v>21</v>
      </c>
      <c r="F4" s="25">
        <f>C4</f>
        <v>21</v>
      </c>
      <c r="G4" s="24">
        <f>C4</f>
        <v>21</v>
      </c>
      <c r="H4" s="21">
        <f>A4</f>
        <v>10</v>
      </c>
      <c r="I4" s="21">
        <f>2*A4+1</f>
        <v>21</v>
      </c>
      <c r="J4" s="22">
        <f>3*A4+1</f>
        <v>31</v>
      </c>
      <c r="K4" s="23">
        <f>I4</f>
        <v>21</v>
      </c>
      <c r="L4" s="25">
        <f>I4</f>
        <v>21</v>
      </c>
      <c r="M4" s="24">
        <f>I4</f>
        <v>21</v>
      </c>
    </row>
    <row r="5" spans="1:13" x14ac:dyDescent="0.2">
      <c r="A5" s="7">
        <v>11</v>
      </c>
      <c r="B5" s="21">
        <f>A5*A5</f>
        <v>121</v>
      </c>
      <c r="C5" s="21">
        <f>A5*2+1</f>
        <v>23</v>
      </c>
      <c r="D5" s="22">
        <v>6142</v>
      </c>
      <c r="E5" s="23">
        <f>C5</f>
        <v>23</v>
      </c>
      <c r="F5" s="25">
        <f t="shared" ref="F5:F35" si="0">C5</f>
        <v>23</v>
      </c>
      <c r="G5" s="24">
        <f t="shared" ref="G5:G35" si="1">C5</f>
        <v>23</v>
      </c>
      <c r="H5" s="21">
        <f t="shared" ref="H5:H36" si="2">A5</f>
        <v>11</v>
      </c>
      <c r="I5" s="21">
        <f t="shared" ref="I5:I36" si="3">2*A5+1</f>
        <v>23</v>
      </c>
      <c r="J5" s="22">
        <f t="shared" ref="J5:J36" si="4">3*A5+1</f>
        <v>34</v>
      </c>
      <c r="K5" s="23">
        <f t="shared" ref="K5:K34" si="5">I5</f>
        <v>23</v>
      </c>
      <c r="L5" s="25">
        <f t="shared" ref="L5:L34" si="6">I5</f>
        <v>23</v>
      </c>
      <c r="M5" s="24">
        <f t="shared" ref="M5:M36" si="7">I5</f>
        <v>23</v>
      </c>
    </row>
    <row r="6" spans="1:13" x14ac:dyDescent="0.2">
      <c r="A6" s="7">
        <v>12</v>
      </c>
      <c r="B6" s="21">
        <f t="shared" ref="B6:B20" si="8">A6*A6</f>
        <v>144</v>
      </c>
      <c r="C6" s="21">
        <f t="shared" ref="C6:C20" si="9">A6*2+1</f>
        <v>25</v>
      </c>
      <c r="D6" s="22">
        <v>12286</v>
      </c>
      <c r="E6" s="23">
        <f t="shared" ref="E6:E36" si="10">C6</f>
        <v>25</v>
      </c>
      <c r="F6" s="25">
        <f t="shared" si="0"/>
        <v>25</v>
      </c>
      <c r="G6" s="24">
        <f t="shared" si="1"/>
        <v>25</v>
      </c>
      <c r="H6" s="21">
        <f t="shared" si="2"/>
        <v>12</v>
      </c>
      <c r="I6" s="21">
        <f t="shared" si="3"/>
        <v>25</v>
      </c>
      <c r="J6" s="22">
        <f t="shared" si="4"/>
        <v>37</v>
      </c>
      <c r="K6" s="23">
        <f t="shared" si="5"/>
        <v>25</v>
      </c>
      <c r="L6" s="25">
        <f t="shared" si="6"/>
        <v>25</v>
      </c>
      <c r="M6" s="24">
        <f t="shared" si="7"/>
        <v>25</v>
      </c>
    </row>
    <row r="7" spans="1:13" x14ac:dyDescent="0.2">
      <c r="A7" s="7">
        <v>13</v>
      </c>
      <c r="B7" s="21">
        <f t="shared" si="8"/>
        <v>169</v>
      </c>
      <c r="C7" s="21">
        <f t="shared" si="9"/>
        <v>27</v>
      </c>
      <c r="D7" s="22">
        <v>24574</v>
      </c>
      <c r="E7" s="23">
        <f t="shared" si="10"/>
        <v>27</v>
      </c>
      <c r="F7" s="25">
        <f t="shared" si="0"/>
        <v>27</v>
      </c>
      <c r="G7" s="24">
        <f t="shared" si="1"/>
        <v>27</v>
      </c>
      <c r="H7" s="21">
        <f t="shared" si="2"/>
        <v>13</v>
      </c>
      <c r="I7" s="21">
        <f t="shared" si="3"/>
        <v>27</v>
      </c>
      <c r="J7" s="22">
        <f t="shared" si="4"/>
        <v>40</v>
      </c>
      <c r="K7" s="23">
        <f t="shared" si="5"/>
        <v>27</v>
      </c>
      <c r="L7" s="25">
        <f t="shared" si="6"/>
        <v>27</v>
      </c>
      <c r="M7" s="24">
        <f t="shared" si="7"/>
        <v>27</v>
      </c>
    </row>
    <row r="8" spans="1:13" x14ac:dyDescent="0.2">
      <c r="A8" s="7">
        <v>14</v>
      </c>
      <c r="B8" s="21">
        <f t="shared" si="8"/>
        <v>196</v>
      </c>
      <c r="C8" s="21">
        <f t="shared" si="9"/>
        <v>29</v>
      </c>
      <c r="D8" s="22">
        <v>49150</v>
      </c>
      <c r="E8" s="23">
        <f t="shared" si="10"/>
        <v>29</v>
      </c>
      <c r="F8" s="25">
        <f t="shared" si="0"/>
        <v>29</v>
      </c>
      <c r="G8" s="24">
        <f t="shared" si="1"/>
        <v>29</v>
      </c>
      <c r="H8" s="21">
        <f t="shared" si="2"/>
        <v>14</v>
      </c>
      <c r="I8" s="21">
        <f t="shared" si="3"/>
        <v>29</v>
      </c>
      <c r="J8" s="22">
        <f t="shared" si="4"/>
        <v>43</v>
      </c>
      <c r="K8" s="23">
        <f t="shared" si="5"/>
        <v>29</v>
      </c>
      <c r="L8" s="25">
        <f t="shared" si="6"/>
        <v>29</v>
      </c>
      <c r="M8" s="24">
        <f t="shared" si="7"/>
        <v>29</v>
      </c>
    </row>
    <row r="9" spans="1:13" x14ac:dyDescent="0.2">
      <c r="A9" s="7">
        <v>15</v>
      </c>
      <c r="B9" s="21">
        <f t="shared" si="8"/>
        <v>225</v>
      </c>
      <c r="C9" s="21">
        <f t="shared" si="9"/>
        <v>31</v>
      </c>
      <c r="D9" s="22">
        <v>98302</v>
      </c>
      <c r="E9" s="23">
        <f t="shared" si="10"/>
        <v>31</v>
      </c>
      <c r="F9" s="25">
        <f t="shared" si="0"/>
        <v>31</v>
      </c>
      <c r="G9" s="24">
        <f t="shared" si="1"/>
        <v>31</v>
      </c>
      <c r="H9" s="21">
        <f t="shared" si="2"/>
        <v>15</v>
      </c>
      <c r="I9" s="21">
        <f t="shared" si="3"/>
        <v>31</v>
      </c>
      <c r="J9" s="22">
        <f t="shared" si="4"/>
        <v>46</v>
      </c>
      <c r="K9" s="23">
        <f t="shared" si="5"/>
        <v>31</v>
      </c>
      <c r="L9" s="25">
        <f t="shared" si="6"/>
        <v>31</v>
      </c>
      <c r="M9" s="24">
        <f t="shared" si="7"/>
        <v>31</v>
      </c>
    </row>
    <row r="10" spans="1:13" x14ac:dyDescent="0.2">
      <c r="A10" s="7">
        <v>16</v>
      </c>
      <c r="B10" s="21">
        <f t="shared" si="8"/>
        <v>256</v>
      </c>
      <c r="C10" s="21">
        <f t="shared" si="9"/>
        <v>33</v>
      </c>
      <c r="D10" s="22">
        <v>196606</v>
      </c>
      <c r="E10" s="23">
        <f t="shared" si="10"/>
        <v>33</v>
      </c>
      <c r="F10" s="25">
        <f t="shared" si="0"/>
        <v>33</v>
      </c>
      <c r="G10" s="24">
        <f t="shared" si="1"/>
        <v>33</v>
      </c>
      <c r="H10" s="21">
        <f t="shared" si="2"/>
        <v>16</v>
      </c>
      <c r="I10" s="21">
        <f t="shared" si="3"/>
        <v>33</v>
      </c>
      <c r="J10" s="22">
        <f t="shared" si="4"/>
        <v>49</v>
      </c>
      <c r="K10" s="23">
        <f t="shared" si="5"/>
        <v>33</v>
      </c>
      <c r="L10" s="25">
        <f t="shared" si="6"/>
        <v>33</v>
      </c>
      <c r="M10" s="24">
        <f t="shared" si="7"/>
        <v>33</v>
      </c>
    </row>
    <row r="11" spans="1:13" x14ac:dyDescent="0.2">
      <c r="A11" s="7">
        <v>17</v>
      </c>
      <c r="B11" s="21">
        <f t="shared" si="8"/>
        <v>289</v>
      </c>
      <c r="C11" s="21">
        <f t="shared" si="9"/>
        <v>35</v>
      </c>
      <c r="D11" s="22">
        <v>393214</v>
      </c>
      <c r="E11" s="23">
        <f t="shared" si="10"/>
        <v>35</v>
      </c>
      <c r="F11" s="25">
        <f t="shared" si="0"/>
        <v>35</v>
      </c>
      <c r="G11" s="24">
        <f t="shared" si="1"/>
        <v>35</v>
      </c>
      <c r="H11" s="21">
        <f t="shared" si="2"/>
        <v>17</v>
      </c>
      <c r="I11" s="21">
        <f t="shared" si="3"/>
        <v>35</v>
      </c>
      <c r="J11" s="22">
        <f t="shared" si="4"/>
        <v>52</v>
      </c>
      <c r="K11" s="23">
        <f t="shared" si="5"/>
        <v>35</v>
      </c>
      <c r="L11" s="25">
        <f t="shared" si="6"/>
        <v>35</v>
      </c>
      <c r="M11" s="24">
        <f t="shared" si="7"/>
        <v>35</v>
      </c>
    </row>
    <row r="12" spans="1:13" x14ac:dyDescent="0.2">
      <c r="A12" s="7">
        <v>18</v>
      </c>
      <c r="B12" s="21">
        <f t="shared" si="8"/>
        <v>324</v>
      </c>
      <c r="C12" s="21">
        <f t="shared" si="9"/>
        <v>37</v>
      </c>
      <c r="D12" s="22">
        <v>786430</v>
      </c>
      <c r="E12" s="23">
        <f t="shared" si="10"/>
        <v>37</v>
      </c>
      <c r="F12" s="25">
        <f t="shared" si="0"/>
        <v>37</v>
      </c>
      <c r="G12" s="24">
        <f t="shared" si="1"/>
        <v>37</v>
      </c>
      <c r="H12" s="21">
        <f t="shared" si="2"/>
        <v>18</v>
      </c>
      <c r="I12" s="21">
        <f t="shared" si="3"/>
        <v>37</v>
      </c>
      <c r="J12" s="22">
        <f t="shared" si="4"/>
        <v>55</v>
      </c>
      <c r="K12" s="23">
        <f t="shared" si="5"/>
        <v>37</v>
      </c>
      <c r="L12" s="25">
        <f t="shared" si="6"/>
        <v>37</v>
      </c>
      <c r="M12" s="24">
        <f t="shared" si="7"/>
        <v>37</v>
      </c>
    </row>
    <row r="13" spans="1:13" x14ac:dyDescent="0.2">
      <c r="A13" s="7">
        <v>19</v>
      </c>
      <c r="B13" s="21">
        <f t="shared" si="8"/>
        <v>361</v>
      </c>
      <c r="C13" s="21">
        <f t="shared" si="9"/>
        <v>39</v>
      </c>
      <c r="D13" s="22">
        <v>1572862</v>
      </c>
      <c r="E13" s="23">
        <f t="shared" si="10"/>
        <v>39</v>
      </c>
      <c r="F13" s="25">
        <f t="shared" si="0"/>
        <v>39</v>
      </c>
      <c r="G13" s="24">
        <f t="shared" si="1"/>
        <v>39</v>
      </c>
      <c r="H13" s="21">
        <f t="shared" si="2"/>
        <v>19</v>
      </c>
      <c r="I13" s="21">
        <f t="shared" si="3"/>
        <v>39</v>
      </c>
      <c r="J13" s="22">
        <f t="shared" si="4"/>
        <v>58</v>
      </c>
      <c r="K13" s="23">
        <f t="shared" si="5"/>
        <v>39</v>
      </c>
      <c r="L13" s="25">
        <f t="shared" si="6"/>
        <v>39</v>
      </c>
      <c r="M13" s="24">
        <f t="shared" si="7"/>
        <v>39</v>
      </c>
    </row>
    <row r="14" spans="1:13" x14ac:dyDescent="0.2">
      <c r="A14" s="7">
        <v>20</v>
      </c>
      <c r="B14" s="21">
        <f t="shared" si="8"/>
        <v>400</v>
      </c>
      <c r="C14" s="21">
        <f t="shared" si="9"/>
        <v>41</v>
      </c>
      <c r="D14" s="22">
        <v>3145726</v>
      </c>
      <c r="E14" s="23">
        <f t="shared" si="10"/>
        <v>41</v>
      </c>
      <c r="F14" s="25">
        <f t="shared" si="0"/>
        <v>41</v>
      </c>
      <c r="G14" s="24">
        <f t="shared" si="1"/>
        <v>41</v>
      </c>
      <c r="H14" s="21">
        <f t="shared" si="2"/>
        <v>20</v>
      </c>
      <c r="I14" s="21">
        <f t="shared" si="3"/>
        <v>41</v>
      </c>
      <c r="J14" s="22">
        <f t="shared" si="4"/>
        <v>61</v>
      </c>
      <c r="K14" s="23">
        <f t="shared" si="5"/>
        <v>41</v>
      </c>
      <c r="L14" s="25">
        <f t="shared" si="6"/>
        <v>41</v>
      </c>
      <c r="M14" s="24">
        <f t="shared" si="7"/>
        <v>41</v>
      </c>
    </row>
    <row r="15" spans="1:13" x14ac:dyDescent="0.2">
      <c r="A15" s="7">
        <v>21</v>
      </c>
      <c r="B15" s="21">
        <f t="shared" si="8"/>
        <v>441</v>
      </c>
      <c r="C15" s="21">
        <f t="shared" si="9"/>
        <v>43</v>
      </c>
      <c r="D15" s="22">
        <v>6291454</v>
      </c>
      <c r="E15" s="23">
        <f t="shared" si="10"/>
        <v>43</v>
      </c>
      <c r="F15" s="25">
        <f t="shared" si="0"/>
        <v>43</v>
      </c>
      <c r="G15" s="24">
        <f t="shared" si="1"/>
        <v>43</v>
      </c>
      <c r="H15" s="21">
        <f t="shared" si="2"/>
        <v>21</v>
      </c>
      <c r="I15" s="21">
        <f t="shared" si="3"/>
        <v>43</v>
      </c>
      <c r="J15" s="22">
        <f t="shared" si="4"/>
        <v>64</v>
      </c>
      <c r="K15" s="23">
        <f t="shared" si="5"/>
        <v>43</v>
      </c>
      <c r="L15" s="25">
        <f t="shared" si="6"/>
        <v>43</v>
      </c>
      <c r="M15" s="24">
        <f t="shared" si="7"/>
        <v>43</v>
      </c>
    </row>
    <row r="16" spans="1:13" x14ac:dyDescent="0.2">
      <c r="A16" s="7">
        <v>22</v>
      </c>
      <c r="B16" s="21">
        <f t="shared" si="8"/>
        <v>484</v>
      </c>
      <c r="C16" s="21">
        <f t="shared" si="9"/>
        <v>45</v>
      </c>
      <c r="D16" s="22">
        <v>12582910</v>
      </c>
      <c r="E16" s="23">
        <f t="shared" si="10"/>
        <v>45</v>
      </c>
      <c r="F16" s="25">
        <f t="shared" si="0"/>
        <v>45</v>
      </c>
      <c r="G16" s="24">
        <f t="shared" si="1"/>
        <v>45</v>
      </c>
      <c r="H16" s="21">
        <f t="shared" si="2"/>
        <v>22</v>
      </c>
      <c r="I16" s="21">
        <f t="shared" si="3"/>
        <v>45</v>
      </c>
      <c r="J16" s="22">
        <f t="shared" si="4"/>
        <v>67</v>
      </c>
      <c r="K16" s="23">
        <f t="shared" si="5"/>
        <v>45</v>
      </c>
      <c r="L16" s="25">
        <f t="shared" si="6"/>
        <v>45</v>
      </c>
      <c r="M16" s="24">
        <f t="shared" si="7"/>
        <v>45</v>
      </c>
    </row>
    <row r="17" spans="1:13" x14ac:dyDescent="0.2">
      <c r="A17" s="7">
        <v>23</v>
      </c>
      <c r="B17" s="21">
        <f t="shared" si="8"/>
        <v>529</v>
      </c>
      <c r="C17" s="21">
        <f t="shared" si="9"/>
        <v>47</v>
      </c>
      <c r="D17" s="22">
        <v>25165822</v>
      </c>
      <c r="E17" s="23">
        <f t="shared" si="10"/>
        <v>47</v>
      </c>
      <c r="F17" s="25">
        <f t="shared" si="0"/>
        <v>47</v>
      </c>
      <c r="G17" s="24">
        <f t="shared" si="1"/>
        <v>47</v>
      </c>
      <c r="H17" s="21">
        <f t="shared" si="2"/>
        <v>23</v>
      </c>
      <c r="I17" s="21">
        <f t="shared" si="3"/>
        <v>47</v>
      </c>
      <c r="J17" s="22">
        <f t="shared" si="4"/>
        <v>70</v>
      </c>
      <c r="K17" s="23">
        <f t="shared" si="5"/>
        <v>47</v>
      </c>
      <c r="L17" s="25">
        <f t="shared" si="6"/>
        <v>47</v>
      </c>
      <c r="M17" s="24">
        <f t="shared" si="7"/>
        <v>47</v>
      </c>
    </row>
    <row r="18" spans="1:13" x14ac:dyDescent="0.2">
      <c r="A18" s="7">
        <v>24</v>
      </c>
      <c r="B18" s="21">
        <f t="shared" si="8"/>
        <v>576</v>
      </c>
      <c r="C18" s="21">
        <f t="shared" si="9"/>
        <v>49</v>
      </c>
      <c r="D18" s="22">
        <v>50331646</v>
      </c>
      <c r="E18" s="23">
        <f t="shared" si="10"/>
        <v>49</v>
      </c>
      <c r="F18" s="25">
        <f t="shared" si="0"/>
        <v>49</v>
      </c>
      <c r="G18" s="24">
        <f t="shared" si="1"/>
        <v>49</v>
      </c>
      <c r="H18" s="21">
        <f t="shared" si="2"/>
        <v>24</v>
      </c>
      <c r="I18" s="21">
        <f t="shared" si="3"/>
        <v>49</v>
      </c>
      <c r="J18" s="22">
        <f t="shared" si="4"/>
        <v>73</v>
      </c>
      <c r="K18" s="23">
        <f t="shared" si="5"/>
        <v>49</v>
      </c>
      <c r="L18" s="25">
        <f t="shared" si="6"/>
        <v>49</v>
      </c>
      <c r="M18" s="24">
        <f t="shared" si="7"/>
        <v>49</v>
      </c>
    </row>
    <row r="19" spans="1:13" x14ac:dyDescent="0.2">
      <c r="A19" s="7">
        <v>25</v>
      </c>
      <c r="B19" s="21">
        <f t="shared" si="8"/>
        <v>625</v>
      </c>
      <c r="C19" s="21">
        <f t="shared" si="9"/>
        <v>51</v>
      </c>
      <c r="D19" s="22">
        <v>100663294</v>
      </c>
      <c r="E19" s="23">
        <f t="shared" si="10"/>
        <v>51</v>
      </c>
      <c r="F19" s="25">
        <f t="shared" si="0"/>
        <v>51</v>
      </c>
      <c r="G19" s="24">
        <f t="shared" si="1"/>
        <v>51</v>
      </c>
      <c r="H19" s="21">
        <f t="shared" si="2"/>
        <v>25</v>
      </c>
      <c r="I19" s="21">
        <f t="shared" si="3"/>
        <v>51</v>
      </c>
      <c r="J19" s="22">
        <f t="shared" si="4"/>
        <v>76</v>
      </c>
      <c r="K19" s="23">
        <f t="shared" si="5"/>
        <v>51</v>
      </c>
      <c r="L19" s="25">
        <f t="shared" si="6"/>
        <v>51</v>
      </c>
      <c r="M19" s="24">
        <f t="shared" si="7"/>
        <v>51</v>
      </c>
    </row>
    <row r="20" spans="1:13" x14ac:dyDescent="0.2">
      <c r="A20" s="7">
        <v>26</v>
      </c>
      <c r="B20" s="21">
        <f t="shared" si="8"/>
        <v>676</v>
      </c>
      <c r="C20" s="21">
        <f t="shared" si="9"/>
        <v>53</v>
      </c>
      <c r="D20" s="22">
        <v>201326590</v>
      </c>
      <c r="E20" s="23">
        <f t="shared" si="10"/>
        <v>53</v>
      </c>
      <c r="F20" s="25">
        <f t="shared" si="0"/>
        <v>53</v>
      </c>
      <c r="G20" s="24">
        <f t="shared" si="1"/>
        <v>53</v>
      </c>
      <c r="H20" s="21">
        <f t="shared" si="2"/>
        <v>26</v>
      </c>
      <c r="I20" s="21">
        <f t="shared" si="3"/>
        <v>53</v>
      </c>
      <c r="J20" s="22">
        <f t="shared" si="4"/>
        <v>79</v>
      </c>
      <c r="K20" s="23">
        <f t="shared" si="5"/>
        <v>53</v>
      </c>
      <c r="L20" s="25">
        <f t="shared" si="6"/>
        <v>53</v>
      </c>
      <c r="M20" s="24">
        <f t="shared" si="7"/>
        <v>53</v>
      </c>
    </row>
    <row r="21" spans="1:13" x14ac:dyDescent="0.2">
      <c r="A21" s="7">
        <v>30</v>
      </c>
      <c r="B21" s="21">
        <v>900</v>
      </c>
      <c r="C21" s="21">
        <v>61</v>
      </c>
      <c r="D21" s="22"/>
      <c r="E21" s="23">
        <f t="shared" si="10"/>
        <v>61</v>
      </c>
      <c r="F21" s="25">
        <f t="shared" si="0"/>
        <v>61</v>
      </c>
      <c r="G21" s="24">
        <f t="shared" si="1"/>
        <v>61</v>
      </c>
      <c r="H21" s="21">
        <f t="shared" si="2"/>
        <v>30</v>
      </c>
      <c r="I21" s="21">
        <f t="shared" si="3"/>
        <v>61</v>
      </c>
      <c r="J21" s="22">
        <f t="shared" si="4"/>
        <v>91</v>
      </c>
      <c r="K21" s="23">
        <f t="shared" si="5"/>
        <v>61</v>
      </c>
      <c r="L21" s="25">
        <f t="shared" si="6"/>
        <v>61</v>
      </c>
      <c r="M21" s="24">
        <f t="shared" si="7"/>
        <v>61</v>
      </c>
    </row>
    <row r="22" spans="1:13" x14ac:dyDescent="0.2">
      <c r="A22" s="7">
        <v>50</v>
      </c>
      <c r="B22" s="21">
        <v>2500</v>
      </c>
      <c r="C22" s="21">
        <v>101</v>
      </c>
      <c r="D22" s="22"/>
      <c r="E22" s="23">
        <f t="shared" si="10"/>
        <v>101</v>
      </c>
      <c r="F22" s="25">
        <f t="shared" si="0"/>
        <v>101</v>
      </c>
      <c r="G22" s="24">
        <f t="shared" si="1"/>
        <v>101</v>
      </c>
      <c r="H22" s="21">
        <f t="shared" si="2"/>
        <v>50</v>
      </c>
      <c r="I22" s="21">
        <f t="shared" si="3"/>
        <v>101</v>
      </c>
      <c r="J22" s="22">
        <f t="shared" si="4"/>
        <v>151</v>
      </c>
      <c r="K22" s="23">
        <f t="shared" si="5"/>
        <v>101</v>
      </c>
      <c r="L22" s="25">
        <f t="shared" si="6"/>
        <v>101</v>
      </c>
      <c r="M22" s="24">
        <f t="shared" si="7"/>
        <v>101</v>
      </c>
    </row>
    <row r="23" spans="1:13" x14ac:dyDescent="0.2">
      <c r="A23" s="7">
        <v>100</v>
      </c>
      <c r="B23" s="21">
        <v>10000</v>
      </c>
      <c r="C23" s="21">
        <v>201</v>
      </c>
      <c r="D23" s="22"/>
      <c r="E23" s="23">
        <f t="shared" si="10"/>
        <v>201</v>
      </c>
      <c r="F23" s="25">
        <f t="shared" si="0"/>
        <v>201</v>
      </c>
      <c r="G23" s="24">
        <f t="shared" si="1"/>
        <v>201</v>
      </c>
      <c r="H23" s="21">
        <f t="shared" si="2"/>
        <v>100</v>
      </c>
      <c r="I23" s="21">
        <f t="shared" si="3"/>
        <v>201</v>
      </c>
      <c r="J23" s="22">
        <f t="shared" si="4"/>
        <v>301</v>
      </c>
      <c r="K23" s="23">
        <f t="shared" si="5"/>
        <v>201</v>
      </c>
      <c r="L23" s="25">
        <f t="shared" si="6"/>
        <v>201</v>
      </c>
      <c r="M23" s="24">
        <f t="shared" si="7"/>
        <v>201</v>
      </c>
    </row>
    <row r="24" spans="1:13" x14ac:dyDescent="0.2">
      <c r="A24" s="7">
        <v>200</v>
      </c>
      <c r="B24" s="21">
        <v>40000</v>
      </c>
      <c r="C24" s="21">
        <v>401</v>
      </c>
      <c r="D24" s="22"/>
      <c r="E24" s="23">
        <f t="shared" si="10"/>
        <v>401</v>
      </c>
      <c r="F24" s="25">
        <f t="shared" si="0"/>
        <v>401</v>
      </c>
      <c r="G24" s="24">
        <f t="shared" si="1"/>
        <v>401</v>
      </c>
      <c r="H24" s="21">
        <f t="shared" si="2"/>
        <v>200</v>
      </c>
      <c r="I24" s="21">
        <f t="shared" si="3"/>
        <v>401</v>
      </c>
      <c r="J24" s="22">
        <f t="shared" si="4"/>
        <v>601</v>
      </c>
      <c r="K24" s="23">
        <f t="shared" si="5"/>
        <v>401</v>
      </c>
      <c r="L24" s="25">
        <f t="shared" si="6"/>
        <v>401</v>
      </c>
      <c r="M24" s="24">
        <f t="shared" si="7"/>
        <v>401</v>
      </c>
    </row>
    <row r="25" spans="1:13" x14ac:dyDescent="0.2">
      <c r="A25" s="7">
        <v>500</v>
      </c>
      <c r="B25" s="21">
        <v>250000</v>
      </c>
      <c r="C25" s="21">
        <v>1001</v>
      </c>
      <c r="D25" s="22"/>
      <c r="E25" s="23">
        <f t="shared" si="10"/>
        <v>1001</v>
      </c>
      <c r="F25" s="25">
        <f t="shared" si="0"/>
        <v>1001</v>
      </c>
      <c r="G25" s="24">
        <f t="shared" si="1"/>
        <v>1001</v>
      </c>
      <c r="H25" s="21">
        <f t="shared" si="2"/>
        <v>500</v>
      </c>
      <c r="I25" s="21">
        <f t="shared" si="3"/>
        <v>1001</v>
      </c>
      <c r="J25" s="22">
        <f t="shared" si="4"/>
        <v>1501</v>
      </c>
      <c r="K25" s="23">
        <f t="shared" si="5"/>
        <v>1001</v>
      </c>
      <c r="L25" s="25">
        <f t="shared" si="6"/>
        <v>1001</v>
      </c>
      <c r="M25" s="24">
        <f t="shared" si="7"/>
        <v>1001</v>
      </c>
    </row>
    <row r="26" spans="1:13" x14ac:dyDescent="0.2">
      <c r="A26" s="7">
        <v>1000</v>
      </c>
      <c r="B26" s="21">
        <v>1000000</v>
      </c>
      <c r="C26" s="21">
        <v>2001</v>
      </c>
      <c r="D26" s="22"/>
      <c r="E26" s="23">
        <f t="shared" si="10"/>
        <v>2001</v>
      </c>
      <c r="F26" s="25">
        <f t="shared" si="0"/>
        <v>2001</v>
      </c>
      <c r="G26" s="24">
        <f t="shared" si="1"/>
        <v>2001</v>
      </c>
      <c r="H26" s="21">
        <f t="shared" si="2"/>
        <v>1000</v>
      </c>
      <c r="I26" s="21">
        <f t="shared" si="3"/>
        <v>2001</v>
      </c>
      <c r="J26" s="22">
        <f t="shared" si="4"/>
        <v>3001</v>
      </c>
      <c r="K26" s="23">
        <f t="shared" si="5"/>
        <v>2001</v>
      </c>
      <c r="L26" s="25">
        <f t="shared" si="6"/>
        <v>2001</v>
      </c>
      <c r="M26" s="24">
        <f t="shared" si="7"/>
        <v>2001</v>
      </c>
    </row>
    <row r="27" spans="1:13" x14ac:dyDescent="0.2">
      <c r="A27" s="7">
        <v>1500</v>
      </c>
      <c r="B27" s="21">
        <v>2250000</v>
      </c>
      <c r="C27" s="21">
        <v>3001</v>
      </c>
      <c r="D27" s="22"/>
      <c r="E27" s="23">
        <f t="shared" si="10"/>
        <v>3001</v>
      </c>
      <c r="F27" s="25">
        <f t="shared" si="0"/>
        <v>3001</v>
      </c>
      <c r="G27" s="24">
        <f t="shared" si="1"/>
        <v>3001</v>
      </c>
      <c r="H27" s="21">
        <f t="shared" si="2"/>
        <v>1500</v>
      </c>
      <c r="I27" s="21">
        <f t="shared" si="3"/>
        <v>3001</v>
      </c>
      <c r="J27" s="22">
        <f t="shared" si="4"/>
        <v>4501</v>
      </c>
      <c r="K27" s="23">
        <f t="shared" si="5"/>
        <v>3001</v>
      </c>
      <c r="L27" s="25">
        <f t="shared" si="6"/>
        <v>3001</v>
      </c>
      <c r="M27" s="24">
        <f t="shared" si="7"/>
        <v>3001</v>
      </c>
    </row>
    <row r="28" spans="1:13" x14ac:dyDescent="0.2">
      <c r="A28" s="7">
        <v>2000</v>
      </c>
      <c r="B28" s="21">
        <v>4000000</v>
      </c>
      <c r="C28" s="21">
        <v>4001</v>
      </c>
      <c r="D28" s="22"/>
      <c r="E28" s="23">
        <f t="shared" si="10"/>
        <v>4001</v>
      </c>
      <c r="F28" s="25">
        <f t="shared" si="0"/>
        <v>4001</v>
      </c>
      <c r="G28" s="24">
        <f t="shared" si="1"/>
        <v>4001</v>
      </c>
      <c r="H28" s="21">
        <f t="shared" si="2"/>
        <v>2000</v>
      </c>
      <c r="I28" s="21">
        <f t="shared" si="3"/>
        <v>4001</v>
      </c>
      <c r="J28" s="22">
        <f t="shared" si="4"/>
        <v>6001</v>
      </c>
      <c r="K28" s="23">
        <f t="shared" si="5"/>
        <v>4001</v>
      </c>
      <c r="L28" s="25">
        <f t="shared" si="6"/>
        <v>4001</v>
      </c>
      <c r="M28" s="24">
        <f t="shared" si="7"/>
        <v>4001</v>
      </c>
    </row>
    <row r="29" spans="1:13" x14ac:dyDescent="0.2">
      <c r="A29" s="7">
        <v>2500</v>
      </c>
      <c r="B29" s="21">
        <v>6250000</v>
      </c>
      <c r="C29" s="21">
        <v>5001</v>
      </c>
      <c r="D29" s="22"/>
      <c r="E29" s="23">
        <f t="shared" si="10"/>
        <v>5001</v>
      </c>
      <c r="F29" s="25">
        <f t="shared" si="0"/>
        <v>5001</v>
      </c>
      <c r="G29" s="24">
        <f t="shared" si="1"/>
        <v>5001</v>
      </c>
      <c r="H29" s="21">
        <f t="shared" si="2"/>
        <v>2500</v>
      </c>
      <c r="I29" s="21">
        <f t="shared" si="3"/>
        <v>5001</v>
      </c>
      <c r="J29" s="22">
        <f t="shared" si="4"/>
        <v>7501</v>
      </c>
      <c r="K29" s="23">
        <f t="shared" si="5"/>
        <v>5001</v>
      </c>
      <c r="L29" s="25">
        <f t="shared" si="6"/>
        <v>5001</v>
      </c>
      <c r="M29" s="24">
        <f t="shared" si="7"/>
        <v>5001</v>
      </c>
    </row>
    <row r="30" spans="1:13" x14ac:dyDescent="0.2">
      <c r="A30" s="7">
        <v>5000</v>
      </c>
      <c r="B30" s="21">
        <v>25000000</v>
      </c>
      <c r="C30" s="21">
        <v>10001</v>
      </c>
      <c r="D30" s="22"/>
      <c r="E30" s="23">
        <f t="shared" si="10"/>
        <v>10001</v>
      </c>
      <c r="F30" s="25">
        <f t="shared" si="0"/>
        <v>10001</v>
      </c>
      <c r="G30" s="24">
        <f t="shared" si="1"/>
        <v>10001</v>
      </c>
      <c r="H30" s="21">
        <f t="shared" si="2"/>
        <v>5000</v>
      </c>
      <c r="I30" s="21">
        <f t="shared" si="3"/>
        <v>10001</v>
      </c>
      <c r="J30" s="22">
        <f t="shared" si="4"/>
        <v>15001</v>
      </c>
      <c r="K30" s="23">
        <f t="shared" si="5"/>
        <v>10001</v>
      </c>
      <c r="L30" s="25">
        <f t="shared" si="6"/>
        <v>10001</v>
      </c>
      <c r="M30" s="24">
        <f t="shared" si="7"/>
        <v>10001</v>
      </c>
    </row>
    <row r="31" spans="1:13" x14ac:dyDescent="0.2">
      <c r="A31" s="7">
        <v>10000</v>
      </c>
      <c r="B31" s="21">
        <v>100000000</v>
      </c>
      <c r="C31" s="21">
        <v>20001</v>
      </c>
      <c r="D31" s="22"/>
      <c r="E31" s="23">
        <f t="shared" si="10"/>
        <v>20001</v>
      </c>
      <c r="F31" s="25">
        <f t="shared" si="0"/>
        <v>20001</v>
      </c>
      <c r="G31" s="24">
        <f t="shared" si="1"/>
        <v>20001</v>
      </c>
      <c r="H31" s="21">
        <f t="shared" si="2"/>
        <v>10000</v>
      </c>
      <c r="I31" s="21">
        <f t="shared" si="3"/>
        <v>20001</v>
      </c>
      <c r="J31" s="22">
        <f t="shared" si="4"/>
        <v>30001</v>
      </c>
      <c r="K31" s="23">
        <f t="shared" si="5"/>
        <v>20001</v>
      </c>
      <c r="L31" s="25">
        <f t="shared" si="6"/>
        <v>20001</v>
      </c>
      <c r="M31" s="24">
        <f t="shared" si="7"/>
        <v>20001</v>
      </c>
    </row>
    <row r="32" spans="1:13" x14ac:dyDescent="0.2">
      <c r="A32" s="7">
        <v>20000</v>
      </c>
      <c r="B32" s="21">
        <v>400000000</v>
      </c>
      <c r="C32" s="21">
        <v>40001</v>
      </c>
      <c r="D32" s="22"/>
      <c r="E32" s="23">
        <f t="shared" si="10"/>
        <v>40001</v>
      </c>
      <c r="F32" s="25">
        <f t="shared" si="0"/>
        <v>40001</v>
      </c>
      <c r="G32" s="24">
        <f t="shared" si="1"/>
        <v>40001</v>
      </c>
      <c r="H32" s="21">
        <f t="shared" si="2"/>
        <v>20000</v>
      </c>
      <c r="I32" s="21">
        <f t="shared" si="3"/>
        <v>40001</v>
      </c>
      <c r="J32" s="22">
        <f t="shared" si="4"/>
        <v>60001</v>
      </c>
      <c r="K32" s="23">
        <f t="shared" si="5"/>
        <v>40001</v>
      </c>
      <c r="L32" s="25">
        <f t="shared" si="6"/>
        <v>40001</v>
      </c>
      <c r="M32" s="24">
        <f t="shared" si="7"/>
        <v>40001</v>
      </c>
    </row>
    <row r="33" spans="1:24" x14ac:dyDescent="0.2">
      <c r="A33" s="7">
        <v>30000</v>
      </c>
      <c r="B33" s="21">
        <v>900000000</v>
      </c>
      <c r="C33" s="21">
        <v>60001</v>
      </c>
      <c r="D33" s="22"/>
      <c r="E33" s="23">
        <f t="shared" si="10"/>
        <v>60001</v>
      </c>
      <c r="F33" s="25">
        <f t="shared" si="0"/>
        <v>60001</v>
      </c>
      <c r="G33" s="24">
        <f t="shared" si="1"/>
        <v>60001</v>
      </c>
      <c r="H33" s="21">
        <f t="shared" si="2"/>
        <v>30000</v>
      </c>
      <c r="I33" s="21">
        <f t="shared" si="3"/>
        <v>60001</v>
      </c>
      <c r="J33" s="22">
        <f t="shared" si="4"/>
        <v>90001</v>
      </c>
      <c r="K33" s="23">
        <f t="shared" si="5"/>
        <v>60001</v>
      </c>
      <c r="L33" s="25">
        <f t="shared" si="6"/>
        <v>60001</v>
      </c>
      <c r="M33" s="24">
        <f t="shared" si="7"/>
        <v>60001</v>
      </c>
    </row>
    <row r="34" spans="1:24" x14ac:dyDescent="0.2">
      <c r="A34" s="7">
        <v>40000</v>
      </c>
      <c r="B34" s="21">
        <v>1600000000</v>
      </c>
      <c r="C34" s="21">
        <v>80001</v>
      </c>
      <c r="D34" s="22"/>
      <c r="E34" s="23">
        <f t="shared" si="10"/>
        <v>80001</v>
      </c>
      <c r="F34" s="25">
        <f t="shared" si="0"/>
        <v>80001</v>
      </c>
      <c r="G34" s="24">
        <f t="shared" si="1"/>
        <v>80001</v>
      </c>
      <c r="H34" s="21">
        <f t="shared" si="2"/>
        <v>40000</v>
      </c>
      <c r="I34" s="21">
        <f t="shared" si="3"/>
        <v>80001</v>
      </c>
      <c r="J34" s="22">
        <f t="shared" si="4"/>
        <v>120001</v>
      </c>
      <c r="K34" s="23">
        <f t="shared" si="5"/>
        <v>80001</v>
      </c>
      <c r="L34" s="25">
        <f t="shared" si="6"/>
        <v>80001</v>
      </c>
      <c r="M34" s="24">
        <f t="shared" si="7"/>
        <v>80001</v>
      </c>
    </row>
    <row r="35" spans="1:24" x14ac:dyDescent="0.2">
      <c r="A35" s="7">
        <v>50000</v>
      </c>
      <c r="B35" s="21">
        <v>2500000000</v>
      </c>
      <c r="C35" s="21">
        <v>100001</v>
      </c>
      <c r="D35" s="22"/>
      <c r="E35" s="23">
        <f t="shared" si="10"/>
        <v>100001</v>
      </c>
      <c r="F35" s="25">
        <f t="shared" si="0"/>
        <v>100001</v>
      </c>
      <c r="G35" s="24">
        <f t="shared" si="1"/>
        <v>100001</v>
      </c>
      <c r="H35" s="21">
        <f t="shared" si="2"/>
        <v>50000</v>
      </c>
      <c r="I35" s="21">
        <f t="shared" si="3"/>
        <v>100001</v>
      </c>
      <c r="J35" s="22">
        <f t="shared" si="4"/>
        <v>150001</v>
      </c>
      <c r="K35" s="23">
        <v>100001</v>
      </c>
      <c r="L35" s="25" t="s">
        <v>4</v>
      </c>
      <c r="M35" s="24">
        <f t="shared" si="7"/>
        <v>100001</v>
      </c>
    </row>
    <row r="36" spans="1:24" ht="16" customHeight="1" x14ac:dyDescent="0.2">
      <c r="A36" s="7">
        <v>100000</v>
      </c>
      <c r="B36" s="21">
        <v>10000000000</v>
      </c>
      <c r="C36" s="21">
        <v>200001</v>
      </c>
      <c r="D36" s="22"/>
      <c r="E36" s="23">
        <f t="shared" si="10"/>
        <v>200001</v>
      </c>
      <c r="F36" s="26" t="s">
        <v>4</v>
      </c>
      <c r="G36" s="27" t="s">
        <v>4</v>
      </c>
      <c r="H36" s="21">
        <f t="shared" si="2"/>
        <v>100000</v>
      </c>
      <c r="I36" s="21">
        <f t="shared" si="3"/>
        <v>200001</v>
      </c>
      <c r="J36" s="22">
        <f t="shared" si="4"/>
        <v>300001</v>
      </c>
      <c r="K36" s="23" t="s">
        <v>4</v>
      </c>
      <c r="L36" s="26" t="s">
        <v>4</v>
      </c>
      <c r="M36" s="24">
        <f t="shared" si="7"/>
        <v>200001</v>
      </c>
    </row>
    <row r="38" spans="1:24" x14ac:dyDescent="0.2">
      <c r="A38" s="20" t="s">
        <v>4</v>
      </c>
      <c r="B38" s="21" t="s">
        <v>10</v>
      </c>
      <c r="C38" s="21"/>
      <c r="D38" s="22" t="s">
        <v>9</v>
      </c>
      <c r="E38" s="23">
        <v>116477</v>
      </c>
      <c r="F38" s="25">
        <v>95299</v>
      </c>
      <c r="G38" s="24">
        <v>95299</v>
      </c>
      <c r="H38" s="21">
        <v>116459</v>
      </c>
      <c r="I38" s="21"/>
      <c r="J38" s="22">
        <v>116459</v>
      </c>
      <c r="K38" s="23">
        <v>95299</v>
      </c>
      <c r="L38" s="25">
        <v>80638</v>
      </c>
      <c r="M38" s="24">
        <v>131036</v>
      </c>
    </row>
    <row r="39" spans="1:24" x14ac:dyDescent="0.2"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x14ac:dyDescent="0.2"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</row>
    <row r="41" spans="1:24" x14ac:dyDescent="0.2">
      <c r="A41" s="2" t="s">
        <v>5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8"/>
    </row>
    <row r="42" spans="1:24" x14ac:dyDescent="0.2">
      <c r="A42" s="3" t="s">
        <v>6</v>
      </c>
      <c r="K42" s="18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8"/>
    </row>
    <row r="43" spans="1:24" x14ac:dyDescent="0.2">
      <c r="A43" s="4" t="s">
        <v>1</v>
      </c>
      <c r="K43" s="18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8"/>
    </row>
    <row r="44" spans="1:24" x14ac:dyDescent="0.2">
      <c r="A44" s="5" t="s">
        <v>2</v>
      </c>
      <c r="K44" s="1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8"/>
    </row>
    <row r="45" spans="1:24" x14ac:dyDescent="0.2">
      <c r="A45" s="15" t="s">
        <v>8</v>
      </c>
      <c r="K45" s="18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8"/>
    </row>
    <row r="46" spans="1:24" x14ac:dyDescent="0.2">
      <c r="A46" s="6" t="s">
        <v>7</v>
      </c>
      <c r="K46" s="18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8"/>
    </row>
    <row r="47" spans="1:24" x14ac:dyDescent="0.2">
      <c r="A47" s="14" t="s">
        <v>3</v>
      </c>
      <c r="K47" s="18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8"/>
    </row>
    <row r="48" spans="1:24" x14ac:dyDescent="0.2">
      <c r="K48" s="1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8"/>
    </row>
    <row r="49" spans="11:24" x14ac:dyDescent="0.2">
      <c r="K49" s="18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8"/>
    </row>
    <row r="50" spans="11:24" x14ac:dyDescent="0.2">
      <c r="K50" s="18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8"/>
    </row>
    <row r="51" spans="11:24" x14ac:dyDescent="0.2">
      <c r="K51" s="18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8"/>
    </row>
    <row r="52" spans="11:24" x14ac:dyDescent="0.2">
      <c r="K52" s="1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8"/>
    </row>
    <row r="53" spans="11:24" x14ac:dyDescent="0.2">
      <c r="K53" s="1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8"/>
    </row>
    <row r="54" spans="11:24" x14ac:dyDescent="0.2">
      <c r="K54" s="18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8"/>
    </row>
    <row r="55" spans="11:24" x14ac:dyDescent="0.2">
      <c r="K55" s="18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8"/>
    </row>
    <row r="56" spans="11:24" x14ac:dyDescent="0.2">
      <c r="K56" s="18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8"/>
    </row>
    <row r="57" spans="11:24" x14ac:dyDescent="0.2">
      <c r="K57" s="18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8"/>
    </row>
    <row r="58" spans="11:24" x14ac:dyDescent="0.2">
      <c r="K58" s="18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8"/>
    </row>
    <row r="59" spans="11:24" x14ac:dyDescent="0.2">
      <c r="K59" s="18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8"/>
    </row>
    <row r="60" spans="11:24" x14ac:dyDescent="0.2">
      <c r="K60" s="18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8"/>
    </row>
    <row r="61" spans="11:24" x14ac:dyDescent="0.2">
      <c r="K61" s="18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8"/>
    </row>
    <row r="62" spans="11:24" x14ac:dyDescent="0.2">
      <c r="K62" s="18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8"/>
    </row>
    <row r="63" spans="11:24" x14ac:dyDescent="0.2"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</sheetData>
  <mergeCells count="4">
    <mergeCell ref="B1:G1"/>
    <mergeCell ref="H1:M1"/>
    <mergeCell ref="B2:C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N68"/>
  <sheetViews>
    <sheetView topLeftCell="A19" zoomScale="131" zoomScaleNormal="223" workbookViewId="0">
      <pane xSplit="1" topLeftCell="B1" activePane="topRight" state="frozen"/>
      <selection pane="topRight" activeCell="B35" sqref="B35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32" t="s">
        <v>24</v>
      </c>
      <c r="C1" s="33"/>
      <c r="D1" s="33"/>
      <c r="E1" s="33"/>
      <c r="F1" s="33"/>
      <c r="G1" s="34"/>
      <c r="H1" s="35" t="s">
        <v>25</v>
      </c>
      <c r="I1" s="36"/>
      <c r="J1" s="36"/>
      <c r="K1" s="36"/>
      <c r="L1" s="36"/>
      <c r="M1" s="37"/>
    </row>
    <row r="2" spans="1:13" ht="19" customHeight="1" x14ac:dyDescent="0.2">
      <c r="A2" s="11" t="s">
        <v>0</v>
      </c>
      <c r="B2" s="38" t="s">
        <v>1</v>
      </c>
      <c r="C2" s="39"/>
      <c r="D2" s="9" t="s">
        <v>2</v>
      </c>
      <c r="E2" s="12" t="s">
        <v>8</v>
      </c>
      <c r="F2" s="10" t="s">
        <v>7</v>
      </c>
      <c r="G2" s="13" t="s">
        <v>3</v>
      </c>
      <c r="H2" s="38" t="s">
        <v>1</v>
      </c>
      <c r="I2" s="39"/>
      <c r="J2" s="9" t="s">
        <v>2</v>
      </c>
      <c r="K2" s="12" t="s">
        <v>8</v>
      </c>
      <c r="L2" s="10" t="s">
        <v>7</v>
      </c>
      <c r="M2" s="13" t="s">
        <v>3</v>
      </c>
    </row>
    <row r="3" spans="1:13" ht="19" customHeight="1" x14ac:dyDescent="0.2">
      <c r="A3" s="11" t="s">
        <v>12</v>
      </c>
      <c r="B3" s="8" t="s">
        <v>13</v>
      </c>
      <c r="C3" s="8" t="s">
        <v>14</v>
      </c>
      <c r="D3" s="9" t="s">
        <v>15</v>
      </c>
      <c r="E3" s="12" t="s">
        <v>16</v>
      </c>
      <c r="F3" s="10" t="s">
        <v>17</v>
      </c>
      <c r="G3" s="13" t="s">
        <v>18</v>
      </c>
      <c r="H3" s="8" t="s">
        <v>13</v>
      </c>
      <c r="I3" s="8" t="s">
        <v>14</v>
      </c>
      <c r="J3" s="9" t="s">
        <v>15</v>
      </c>
      <c r="K3" s="12" t="s">
        <v>16</v>
      </c>
      <c r="L3" s="10" t="s">
        <v>17</v>
      </c>
      <c r="M3" s="13" t="s">
        <v>18</v>
      </c>
    </row>
    <row r="4" spans="1:13" x14ac:dyDescent="0.2">
      <c r="A4" s="7">
        <v>10</v>
      </c>
      <c r="B4" s="21">
        <f>A4*(5*A4+3)/2</f>
        <v>265</v>
      </c>
      <c r="C4" s="21">
        <f>A4*5+4</f>
        <v>54</v>
      </c>
      <c r="D4" s="22">
        <v>9211</v>
      </c>
      <c r="E4" s="23">
        <f>C4</f>
        <v>54</v>
      </c>
      <c r="F4" s="25">
        <f>C4</f>
        <v>54</v>
      </c>
      <c r="G4" s="24">
        <f>C4</f>
        <v>54</v>
      </c>
      <c r="H4" s="21">
        <f>A4*4</f>
        <v>40</v>
      </c>
      <c r="I4" s="21">
        <f>A4*5+4</f>
        <v>54</v>
      </c>
      <c r="J4" s="22">
        <f>A4*9+4</f>
        <v>94</v>
      </c>
      <c r="K4" s="23">
        <f>I4</f>
        <v>54</v>
      </c>
      <c r="L4" s="25">
        <f>I4</f>
        <v>54</v>
      </c>
      <c r="M4" s="24">
        <f>I4</f>
        <v>54</v>
      </c>
    </row>
    <row r="5" spans="1:13" x14ac:dyDescent="0.2">
      <c r="A5" s="7">
        <v>11</v>
      </c>
      <c r="B5" s="21">
        <f t="shared" ref="B5:B41" si="0">A5*(5*A5+3)/2</f>
        <v>319</v>
      </c>
      <c r="C5" s="21">
        <f t="shared" ref="C5:C41" si="1">A5*5+4</f>
        <v>59</v>
      </c>
      <c r="D5" s="22">
        <v>18427</v>
      </c>
      <c r="E5" s="23">
        <f t="shared" ref="E5:E41" si="2">C5</f>
        <v>59</v>
      </c>
      <c r="F5" s="25">
        <f t="shared" ref="F5:F41" si="3">C5</f>
        <v>59</v>
      </c>
      <c r="G5" s="24">
        <f t="shared" ref="G5:G41" si="4">C5</f>
        <v>59</v>
      </c>
      <c r="H5" s="21">
        <f t="shared" ref="H5:H41" si="5">A5*4</f>
        <v>44</v>
      </c>
      <c r="I5" s="21">
        <f t="shared" ref="I5:I41" si="6">A5*5+4</f>
        <v>59</v>
      </c>
      <c r="J5" s="22">
        <f t="shared" ref="J5:J41" si="7">A5*9+4</f>
        <v>103</v>
      </c>
      <c r="K5" s="23">
        <f t="shared" ref="K5:K41" si="8">I5</f>
        <v>59</v>
      </c>
      <c r="L5" s="25">
        <f t="shared" ref="L5:L41" si="9">I5</f>
        <v>59</v>
      </c>
      <c r="M5" s="24">
        <f t="shared" ref="M5:M41" si="10">I5</f>
        <v>59</v>
      </c>
    </row>
    <row r="6" spans="1:13" x14ac:dyDescent="0.2">
      <c r="A6" s="7">
        <v>12</v>
      </c>
      <c r="B6" s="21">
        <f t="shared" si="0"/>
        <v>378</v>
      </c>
      <c r="C6" s="21">
        <f t="shared" si="1"/>
        <v>64</v>
      </c>
      <c r="D6" s="22">
        <v>36859</v>
      </c>
      <c r="E6" s="23">
        <f t="shared" si="2"/>
        <v>64</v>
      </c>
      <c r="F6" s="25">
        <f t="shared" si="3"/>
        <v>64</v>
      </c>
      <c r="G6" s="24">
        <f t="shared" si="4"/>
        <v>64</v>
      </c>
      <c r="H6" s="21">
        <f t="shared" si="5"/>
        <v>48</v>
      </c>
      <c r="I6" s="21">
        <f t="shared" si="6"/>
        <v>64</v>
      </c>
      <c r="J6" s="22">
        <f t="shared" si="7"/>
        <v>112</v>
      </c>
      <c r="K6" s="23">
        <f t="shared" si="8"/>
        <v>64</v>
      </c>
      <c r="L6" s="25">
        <f t="shared" si="9"/>
        <v>64</v>
      </c>
      <c r="M6" s="24">
        <f t="shared" si="10"/>
        <v>64</v>
      </c>
    </row>
    <row r="7" spans="1:13" x14ac:dyDescent="0.2">
      <c r="A7" s="7">
        <v>13</v>
      </c>
      <c r="B7" s="21">
        <f t="shared" si="0"/>
        <v>442</v>
      </c>
      <c r="C7" s="21">
        <f t="shared" si="1"/>
        <v>69</v>
      </c>
      <c r="D7" s="22">
        <v>73723</v>
      </c>
      <c r="E7" s="23">
        <f t="shared" si="2"/>
        <v>69</v>
      </c>
      <c r="F7" s="25">
        <f t="shared" si="3"/>
        <v>69</v>
      </c>
      <c r="G7" s="24">
        <f t="shared" si="4"/>
        <v>69</v>
      </c>
      <c r="H7" s="21">
        <f t="shared" si="5"/>
        <v>52</v>
      </c>
      <c r="I7" s="21">
        <f t="shared" si="6"/>
        <v>69</v>
      </c>
      <c r="J7" s="22">
        <f t="shared" si="7"/>
        <v>121</v>
      </c>
      <c r="K7" s="23">
        <f t="shared" si="8"/>
        <v>69</v>
      </c>
      <c r="L7" s="25">
        <f t="shared" si="9"/>
        <v>69</v>
      </c>
      <c r="M7" s="24">
        <f t="shared" si="10"/>
        <v>69</v>
      </c>
    </row>
    <row r="8" spans="1:13" x14ac:dyDescent="0.2">
      <c r="A8" s="7">
        <v>14</v>
      </c>
      <c r="B8" s="21">
        <f t="shared" si="0"/>
        <v>511</v>
      </c>
      <c r="C8" s="21">
        <f t="shared" si="1"/>
        <v>74</v>
      </c>
      <c r="D8" s="22">
        <v>147451</v>
      </c>
      <c r="E8" s="23">
        <f t="shared" si="2"/>
        <v>74</v>
      </c>
      <c r="F8" s="25">
        <f t="shared" si="3"/>
        <v>74</v>
      </c>
      <c r="G8" s="24">
        <f t="shared" si="4"/>
        <v>74</v>
      </c>
      <c r="H8" s="21">
        <f t="shared" si="5"/>
        <v>56</v>
      </c>
      <c r="I8" s="21">
        <f t="shared" si="6"/>
        <v>74</v>
      </c>
      <c r="J8" s="22">
        <f t="shared" si="7"/>
        <v>130</v>
      </c>
      <c r="K8" s="23">
        <f t="shared" si="8"/>
        <v>74</v>
      </c>
      <c r="L8" s="25">
        <f t="shared" si="9"/>
        <v>74</v>
      </c>
      <c r="M8" s="24">
        <f t="shared" si="10"/>
        <v>74</v>
      </c>
    </row>
    <row r="9" spans="1:13" x14ac:dyDescent="0.2">
      <c r="A9" s="7">
        <v>15</v>
      </c>
      <c r="B9" s="21">
        <f t="shared" si="0"/>
        <v>585</v>
      </c>
      <c r="C9" s="21">
        <f t="shared" si="1"/>
        <v>79</v>
      </c>
      <c r="D9" s="22">
        <v>294907</v>
      </c>
      <c r="E9" s="23">
        <f t="shared" si="2"/>
        <v>79</v>
      </c>
      <c r="F9" s="25">
        <f t="shared" si="3"/>
        <v>79</v>
      </c>
      <c r="G9" s="24">
        <f t="shared" si="4"/>
        <v>79</v>
      </c>
      <c r="H9" s="21">
        <f t="shared" si="5"/>
        <v>60</v>
      </c>
      <c r="I9" s="21">
        <f t="shared" si="6"/>
        <v>79</v>
      </c>
      <c r="J9" s="22">
        <f t="shared" si="7"/>
        <v>139</v>
      </c>
      <c r="K9" s="23">
        <f t="shared" si="8"/>
        <v>79</v>
      </c>
      <c r="L9" s="25">
        <f t="shared" si="9"/>
        <v>79</v>
      </c>
      <c r="M9" s="24">
        <f t="shared" si="10"/>
        <v>79</v>
      </c>
    </row>
    <row r="10" spans="1:13" x14ac:dyDescent="0.2">
      <c r="A10" s="7">
        <v>16</v>
      </c>
      <c r="B10" s="21">
        <f t="shared" si="0"/>
        <v>664</v>
      </c>
      <c r="C10" s="21">
        <f t="shared" si="1"/>
        <v>84</v>
      </c>
      <c r="D10" s="22">
        <v>589819</v>
      </c>
      <c r="E10" s="23">
        <f t="shared" si="2"/>
        <v>84</v>
      </c>
      <c r="F10" s="25">
        <f t="shared" si="3"/>
        <v>84</v>
      </c>
      <c r="G10" s="24">
        <f t="shared" si="4"/>
        <v>84</v>
      </c>
      <c r="H10" s="21">
        <f t="shared" si="5"/>
        <v>64</v>
      </c>
      <c r="I10" s="21">
        <f t="shared" si="6"/>
        <v>84</v>
      </c>
      <c r="J10" s="22">
        <f t="shared" si="7"/>
        <v>148</v>
      </c>
      <c r="K10" s="23">
        <f t="shared" si="8"/>
        <v>84</v>
      </c>
      <c r="L10" s="25">
        <f t="shared" si="9"/>
        <v>84</v>
      </c>
      <c r="M10" s="24">
        <f t="shared" si="10"/>
        <v>84</v>
      </c>
    </row>
    <row r="11" spans="1:13" x14ac:dyDescent="0.2">
      <c r="A11" s="7">
        <v>17</v>
      </c>
      <c r="B11" s="21">
        <f t="shared" si="0"/>
        <v>748</v>
      </c>
      <c r="C11" s="21">
        <f t="shared" si="1"/>
        <v>89</v>
      </c>
      <c r="D11" s="22">
        <v>1179643</v>
      </c>
      <c r="E11" s="23">
        <f t="shared" si="2"/>
        <v>89</v>
      </c>
      <c r="F11" s="25">
        <f t="shared" si="3"/>
        <v>89</v>
      </c>
      <c r="G11" s="24">
        <f t="shared" si="4"/>
        <v>89</v>
      </c>
      <c r="H11" s="21">
        <f t="shared" si="5"/>
        <v>68</v>
      </c>
      <c r="I11" s="21">
        <f t="shared" si="6"/>
        <v>89</v>
      </c>
      <c r="J11" s="22">
        <f t="shared" si="7"/>
        <v>157</v>
      </c>
      <c r="K11" s="23">
        <f t="shared" si="8"/>
        <v>89</v>
      </c>
      <c r="L11" s="25">
        <f t="shared" si="9"/>
        <v>89</v>
      </c>
      <c r="M11" s="24">
        <f t="shared" si="10"/>
        <v>89</v>
      </c>
    </row>
    <row r="12" spans="1:13" x14ac:dyDescent="0.2">
      <c r="A12" s="7">
        <v>18</v>
      </c>
      <c r="B12" s="21">
        <f t="shared" si="0"/>
        <v>837</v>
      </c>
      <c r="C12" s="21">
        <f t="shared" si="1"/>
        <v>94</v>
      </c>
      <c r="D12" s="22">
        <v>2359291</v>
      </c>
      <c r="E12" s="23">
        <f t="shared" si="2"/>
        <v>94</v>
      </c>
      <c r="F12" s="25">
        <f t="shared" si="3"/>
        <v>94</v>
      </c>
      <c r="G12" s="24">
        <f t="shared" si="4"/>
        <v>94</v>
      </c>
      <c r="H12" s="21">
        <f t="shared" si="5"/>
        <v>72</v>
      </c>
      <c r="I12" s="21">
        <f t="shared" si="6"/>
        <v>94</v>
      </c>
      <c r="J12" s="22">
        <f t="shared" si="7"/>
        <v>166</v>
      </c>
      <c r="K12" s="23">
        <f t="shared" si="8"/>
        <v>94</v>
      </c>
      <c r="L12" s="25">
        <f t="shared" si="9"/>
        <v>94</v>
      </c>
      <c r="M12" s="24">
        <f t="shared" si="10"/>
        <v>94</v>
      </c>
    </row>
    <row r="13" spans="1:13" x14ac:dyDescent="0.2">
      <c r="A13" s="7">
        <v>19</v>
      </c>
      <c r="B13" s="21">
        <f t="shared" si="0"/>
        <v>931</v>
      </c>
      <c r="C13" s="21">
        <f t="shared" si="1"/>
        <v>99</v>
      </c>
      <c r="D13" s="22">
        <v>4718587</v>
      </c>
      <c r="E13" s="23">
        <f t="shared" si="2"/>
        <v>99</v>
      </c>
      <c r="F13" s="25">
        <f t="shared" si="3"/>
        <v>99</v>
      </c>
      <c r="G13" s="24">
        <f t="shared" si="4"/>
        <v>99</v>
      </c>
      <c r="H13" s="21">
        <f t="shared" si="5"/>
        <v>76</v>
      </c>
      <c r="I13" s="21">
        <f t="shared" si="6"/>
        <v>99</v>
      </c>
      <c r="J13" s="22">
        <f t="shared" si="7"/>
        <v>175</v>
      </c>
      <c r="K13" s="23">
        <f t="shared" si="8"/>
        <v>99</v>
      </c>
      <c r="L13" s="25">
        <f t="shared" si="9"/>
        <v>99</v>
      </c>
      <c r="M13" s="24">
        <f t="shared" si="10"/>
        <v>99</v>
      </c>
    </row>
    <row r="14" spans="1:13" x14ac:dyDescent="0.2">
      <c r="A14" s="7">
        <v>20</v>
      </c>
      <c r="B14" s="21">
        <f t="shared" si="0"/>
        <v>1030</v>
      </c>
      <c r="C14" s="21">
        <f t="shared" si="1"/>
        <v>104</v>
      </c>
      <c r="D14" s="22">
        <v>9437179</v>
      </c>
      <c r="E14" s="23">
        <f t="shared" si="2"/>
        <v>104</v>
      </c>
      <c r="F14" s="25">
        <f t="shared" si="3"/>
        <v>104</v>
      </c>
      <c r="G14" s="24">
        <f t="shared" si="4"/>
        <v>104</v>
      </c>
      <c r="H14" s="21">
        <f t="shared" si="5"/>
        <v>80</v>
      </c>
      <c r="I14" s="21">
        <f t="shared" si="6"/>
        <v>104</v>
      </c>
      <c r="J14" s="22">
        <f t="shared" si="7"/>
        <v>184</v>
      </c>
      <c r="K14" s="23">
        <f t="shared" si="8"/>
        <v>104</v>
      </c>
      <c r="L14" s="25">
        <f t="shared" si="9"/>
        <v>104</v>
      </c>
      <c r="M14" s="24">
        <f t="shared" si="10"/>
        <v>104</v>
      </c>
    </row>
    <row r="15" spans="1:13" x14ac:dyDescent="0.2">
      <c r="A15" s="7">
        <v>21</v>
      </c>
      <c r="B15" s="21">
        <f t="shared" si="0"/>
        <v>1134</v>
      </c>
      <c r="C15" s="21">
        <f t="shared" si="1"/>
        <v>109</v>
      </c>
      <c r="D15" s="22">
        <v>18874363</v>
      </c>
      <c r="E15" s="23">
        <f t="shared" si="2"/>
        <v>109</v>
      </c>
      <c r="F15" s="25">
        <f t="shared" si="3"/>
        <v>109</v>
      </c>
      <c r="G15" s="24">
        <f t="shared" si="4"/>
        <v>109</v>
      </c>
      <c r="H15" s="21">
        <f t="shared" si="5"/>
        <v>84</v>
      </c>
      <c r="I15" s="21">
        <f t="shared" si="6"/>
        <v>109</v>
      </c>
      <c r="J15" s="22">
        <f t="shared" si="7"/>
        <v>193</v>
      </c>
      <c r="K15" s="23">
        <f t="shared" si="8"/>
        <v>109</v>
      </c>
      <c r="L15" s="25">
        <f t="shared" si="9"/>
        <v>109</v>
      </c>
      <c r="M15" s="24">
        <f t="shared" si="10"/>
        <v>109</v>
      </c>
    </row>
    <row r="16" spans="1:13" x14ac:dyDescent="0.2">
      <c r="A16" s="7">
        <v>22</v>
      </c>
      <c r="B16" s="21">
        <f t="shared" si="0"/>
        <v>1243</v>
      </c>
      <c r="C16" s="21">
        <f t="shared" si="1"/>
        <v>114</v>
      </c>
      <c r="D16" s="22">
        <v>37748731</v>
      </c>
      <c r="E16" s="23">
        <f t="shared" si="2"/>
        <v>114</v>
      </c>
      <c r="F16" s="25">
        <f t="shared" si="3"/>
        <v>114</v>
      </c>
      <c r="G16" s="24">
        <f t="shared" si="4"/>
        <v>114</v>
      </c>
      <c r="H16" s="21">
        <f t="shared" si="5"/>
        <v>88</v>
      </c>
      <c r="I16" s="21">
        <f t="shared" si="6"/>
        <v>114</v>
      </c>
      <c r="J16" s="22">
        <f t="shared" si="7"/>
        <v>202</v>
      </c>
      <c r="K16" s="23">
        <f t="shared" si="8"/>
        <v>114</v>
      </c>
      <c r="L16" s="25">
        <f t="shared" si="9"/>
        <v>114</v>
      </c>
      <c r="M16" s="24">
        <f t="shared" si="10"/>
        <v>114</v>
      </c>
    </row>
    <row r="17" spans="1:13" x14ac:dyDescent="0.2">
      <c r="A17" s="7">
        <v>23</v>
      </c>
      <c r="B17" s="21">
        <f t="shared" si="0"/>
        <v>1357</v>
      </c>
      <c r="C17" s="21">
        <f t="shared" si="1"/>
        <v>119</v>
      </c>
      <c r="D17" s="22">
        <v>75497467</v>
      </c>
      <c r="E17" s="23">
        <f t="shared" si="2"/>
        <v>119</v>
      </c>
      <c r="F17" s="25">
        <f t="shared" si="3"/>
        <v>119</v>
      </c>
      <c r="G17" s="24">
        <f t="shared" si="4"/>
        <v>119</v>
      </c>
      <c r="H17" s="21">
        <f t="shared" si="5"/>
        <v>92</v>
      </c>
      <c r="I17" s="21">
        <f t="shared" si="6"/>
        <v>119</v>
      </c>
      <c r="J17" s="22">
        <f t="shared" si="7"/>
        <v>211</v>
      </c>
      <c r="K17" s="23">
        <f t="shared" si="8"/>
        <v>119</v>
      </c>
      <c r="L17" s="25">
        <f t="shared" si="9"/>
        <v>119</v>
      </c>
      <c r="M17" s="24">
        <f t="shared" si="10"/>
        <v>119</v>
      </c>
    </row>
    <row r="18" spans="1:13" x14ac:dyDescent="0.2">
      <c r="A18" s="7">
        <v>24</v>
      </c>
      <c r="B18" s="21">
        <f t="shared" si="0"/>
        <v>1476</v>
      </c>
      <c r="C18" s="21">
        <f t="shared" si="1"/>
        <v>124</v>
      </c>
      <c r="D18" s="22">
        <v>150994939</v>
      </c>
      <c r="E18" s="23">
        <f t="shared" si="2"/>
        <v>124</v>
      </c>
      <c r="F18" s="25">
        <f t="shared" si="3"/>
        <v>124</v>
      </c>
      <c r="G18" s="24">
        <f t="shared" si="4"/>
        <v>124</v>
      </c>
      <c r="H18" s="21">
        <f t="shared" si="5"/>
        <v>96</v>
      </c>
      <c r="I18" s="21">
        <f t="shared" si="6"/>
        <v>124</v>
      </c>
      <c r="J18" s="22">
        <f t="shared" si="7"/>
        <v>220</v>
      </c>
      <c r="K18" s="23">
        <f t="shared" si="8"/>
        <v>124</v>
      </c>
      <c r="L18" s="25">
        <f t="shared" si="9"/>
        <v>124</v>
      </c>
      <c r="M18" s="24">
        <f t="shared" si="10"/>
        <v>124</v>
      </c>
    </row>
    <row r="19" spans="1:13" x14ac:dyDescent="0.2">
      <c r="A19" s="7">
        <v>25</v>
      </c>
      <c r="B19" s="21">
        <f t="shared" si="0"/>
        <v>1600</v>
      </c>
      <c r="C19" s="21">
        <f t="shared" si="1"/>
        <v>129</v>
      </c>
      <c r="D19" s="22">
        <v>301989883</v>
      </c>
      <c r="E19" s="23">
        <f t="shared" si="2"/>
        <v>129</v>
      </c>
      <c r="F19" s="25">
        <f t="shared" si="3"/>
        <v>129</v>
      </c>
      <c r="G19" s="24">
        <f t="shared" si="4"/>
        <v>129</v>
      </c>
      <c r="H19" s="21">
        <f t="shared" si="5"/>
        <v>100</v>
      </c>
      <c r="I19" s="21">
        <f t="shared" si="6"/>
        <v>129</v>
      </c>
      <c r="J19" s="22">
        <f t="shared" si="7"/>
        <v>229</v>
      </c>
      <c r="K19" s="23">
        <f t="shared" si="8"/>
        <v>129</v>
      </c>
      <c r="L19" s="25">
        <f t="shared" si="9"/>
        <v>129</v>
      </c>
      <c r="M19" s="24">
        <f t="shared" si="10"/>
        <v>129</v>
      </c>
    </row>
    <row r="20" spans="1:13" x14ac:dyDescent="0.2">
      <c r="A20" s="7">
        <v>30</v>
      </c>
      <c r="B20" s="21">
        <f t="shared" si="0"/>
        <v>2295</v>
      </c>
      <c r="C20" s="21">
        <f t="shared" si="1"/>
        <v>154</v>
      </c>
      <c r="D20" s="22"/>
      <c r="E20" s="23">
        <f t="shared" si="2"/>
        <v>154</v>
      </c>
      <c r="F20" s="25">
        <f t="shared" si="3"/>
        <v>154</v>
      </c>
      <c r="G20" s="24">
        <f t="shared" si="4"/>
        <v>154</v>
      </c>
      <c r="H20" s="21">
        <f t="shared" si="5"/>
        <v>120</v>
      </c>
      <c r="I20" s="21">
        <f t="shared" si="6"/>
        <v>154</v>
      </c>
      <c r="J20" s="22">
        <f>A20*9+4</f>
        <v>274</v>
      </c>
      <c r="K20" s="23">
        <f t="shared" si="8"/>
        <v>154</v>
      </c>
      <c r="L20" s="25">
        <f t="shared" si="9"/>
        <v>154</v>
      </c>
      <c r="M20" s="24">
        <f t="shared" si="10"/>
        <v>154</v>
      </c>
    </row>
    <row r="21" spans="1:13" x14ac:dyDescent="0.2">
      <c r="A21" s="7">
        <v>50</v>
      </c>
      <c r="B21" s="21">
        <f t="shared" si="0"/>
        <v>6325</v>
      </c>
      <c r="C21" s="21">
        <f t="shared" si="1"/>
        <v>254</v>
      </c>
      <c r="D21" s="22"/>
      <c r="E21" s="23">
        <f t="shared" si="2"/>
        <v>254</v>
      </c>
      <c r="F21" s="25">
        <f t="shared" si="3"/>
        <v>254</v>
      </c>
      <c r="G21" s="24">
        <f t="shared" si="4"/>
        <v>254</v>
      </c>
      <c r="H21" s="21">
        <f t="shared" si="5"/>
        <v>200</v>
      </c>
      <c r="I21" s="21">
        <f t="shared" si="6"/>
        <v>254</v>
      </c>
      <c r="J21" s="22">
        <f t="shared" si="7"/>
        <v>454</v>
      </c>
      <c r="K21" s="23">
        <f t="shared" si="8"/>
        <v>254</v>
      </c>
      <c r="L21" s="25">
        <f t="shared" si="9"/>
        <v>254</v>
      </c>
      <c r="M21" s="24">
        <f t="shared" si="10"/>
        <v>254</v>
      </c>
    </row>
    <row r="22" spans="1:13" x14ac:dyDescent="0.2">
      <c r="A22" s="7">
        <v>100</v>
      </c>
      <c r="B22" s="21">
        <f t="shared" si="0"/>
        <v>25150</v>
      </c>
      <c r="C22" s="21">
        <f t="shared" si="1"/>
        <v>504</v>
      </c>
      <c r="D22" s="22"/>
      <c r="E22" s="23">
        <f t="shared" si="2"/>
        <v>504</v>
      </c>
      <c r="F22" s="25">
        <f t="shared" si="3"/>
        <v>504</v>
      </c>
      <c r="G22" s="24">
        <f t="shared" si="4"/>
        <v>504</v>
      </c>
      <c r="H22" s="21">
        <f t="shared" si="5"/>
        <v>400</v>
      </c>
      <c r="I22" s="21">
        <f t="shared" si="6"/>
        <v>504</v>
      </c>
      <c r="J22" s="22">
        <f t="shared" si="7"/>
        <v>904</v>
      </c>
      <c r="K22" s="23">
        <f t="shared" si="8"/>
        <v>504</v>
      </c>
      <c r="L22" s="25">
        <f t="shared" si="9"/>
        <v>504</v>
      </c>
      <c r="M22" s="24">
        <f t="shared" si="10"/>
        <v>504</v>
      </c>
    </row>
    <row r="23" spans="1:13" x14ac:dyDescent="0.2">
      <c r="A23" s="7">
        <v>200</v>
      </c>
      <c r="B23" s="21">
        <f t="shared" si="0"/>
        <v>100300</v>
      </c>
      <c r="C23" s="21">
        <f t="shared" si="1"/>
        <v>1004</v>
      </c>
      <c r="D23" s="22"/>
      <c r="E23" s="23">
        <f t="shared" si="2"/>
        <v>1004</v>
      </c>
      <c r="F23" s="25">
        <f t="shared" si="3"/>
        <v>1004</v>
      </c>
      <c r="G23" s="24">
        <f t="shared" si="4"/>
        <v>1004</v>
      </c>
      <c r="H23" s="21">
        <f t="shared" si="5"/>
        <v>800</v>
      </c>
      <c r="I23" s="21">
        <f t="shared" si="6"/>
        <v>1004</v>
      </c>
      <c r="J23" s="22">
        <f t="shared" si="7"/>
        <v>1804</v>
      </c>
      <c r="K23" s="23">
        <f t="shared" si="8"/>
        <v>1004</v>
      </c>
      <c r="L23" s="25">
        <f t="shared" si="9"/>
        <v>1004</v>
      </c>
      <c r="M23" s="24">
        <f t="shared" si="10"/>
        <v>1004</v>
      </c>
    </row>
    <row r="24" spans="1:13" x14ac:dyDescent="0.2">
      <c r="A24" s="7">
        <v>500</v>
      </c>
      <c r="B24" s="21">
        <f t="shared" si="0"/>
        <v>625750</v>
      </c>
      <c r="C24" s="21">
        <f t="shared" si="1"/>
        <v>2504</v>
      </c>
      <c r="D24" s="22"/>
      <c r="E24" s="23">
        <f t="shared" si="2"/>
        <v>2504</v>
      </c>
      <c r="F24" s="25">
        <f t="shared" si="3"/>
        <v>2504</v>
      </c>
      <c r="G24" s="24">
        <f t="shared" si="4"/>
        <v>2504</v>
      </c>
      <c r="H24" s="21">
        <f t="shared" si="5"/>
        <v>2000</v>
      </c>
      <c r="I24" s="21">
        <f t="shared" si="6"/>
        <v>2504</v>
      </c>
      <c r="J24" s="22">
        <f t="shared" si="7"/>
        <v>4504</v>
      </c>
      <c r="K24" s="23">
        <f t="shared" si="8"/>
        <v>2504</v>
      </c>
      <c r="L24" s="25">
        <f t="shared" si="9"/>
        <v>2504</v>
      </c>
      <c r="M24" s="24">
        <f t="shared" si="10"/>
        <v>2504</v>
      </c>
    </row>
    <row r="25" spans="1:13" x14ac:dyDescent="0.2">
      <c r="A25" s="7">
        <v>1000</v>
      </c>
      <c r="B25" s="21">
        <f t="shared" si="0"/>
        <v>2501500</v>
      </c>
      <c r="C25" s="21">
        <f t="shared" si="1"/>
        <v>5004</v>
      </c>
      <c r="D25" s="22"/>
      <c r="E25" s="23">
        <f t="shared" si="2"/>
        <v>5004</v>
      </c>
      <c r="F25" s="25">
        <f t="shared" si="3"/>
        <v>5004</v>
      </c>
      <c r="G25" s="24">
        <f t="shared" si="4"/>
        <v>5004</v>
      </c>
      <c r="H25" s="21">
        <f t="shared" si="5"/>
        <v>4000</v>
      </c>
      <c r="I25" s="21">
        <f t="shared" si="6"/>
        <v>5004</v>
      </c>
      <c r="J25" s="22">
        <f t="shared" si="7"/>
        <v>9004</v>
      </c>
      <c r="K25" s="23">
        <f t="shared" si="8"/>
        <v>5004</v>
      </c>
      <c r="L25" s="25">
        <f t="shared" si="9"/>
        <v>5004</v>
      </c>
      <c r="M25" s="24">
        <f t="shared" si="10"/>
        <v>5004</v>
      </c>
    </row>
    <row r="26" spans="1:13" x14ac:dyDescent="0.2">
      <c r="A26" s="7">
        <v>1500</v>
      </c>
      <c r="B26" s="21">
        <f t="shared" si="0"/>
        <v>5627250</v>
      </c>
      <c r="C26" s="21">
        <f t="shared" si="1"/>
        <v>7504</v>
      </c>
      <c r="D26" s="22"/>
      <c r="E26" s="23">
        <f t="shared" si="2"/>
        <v>7504</v>
      </c>
      <c r="F26" s="25">
        <f t="shared" si="3"/>
        <v>7504</v>
      </c>
      <c r="G26" s="24">
        <f t="shared" si="4"/>
        <v>7504</v>
      </c>
      <c r="H26" s="21">
        <f t="shared" si="5"/>
        <v>6000</v>
      </c>
      <c r="I26" s="21">
        <f t="shared" si="6"/>
        <v>7504</v>
      </c>
      <c r="J26" s="22">
        <f t="shared" si="7"/>
        <v>13504</v>
      </c>
      <c r="K26" s="23">
        <f t="shared" si="8"/>
        <v>7504</v>
      </c>
      <c r="L26" s="25">
        <f t="shared" si="9"/>
        <v>7504</v>
      </c>
      <c r="M26" s="24">
        <f t="shared" si="10"/>
        <v>7504</v>
      </c>
    </row>
    <row r="27" spans="1:13" x14ac:dyDescent="0.2">
      <c r="A27" s="7">
        <v>2000</v>
      </c>
      <c r="B27" s="21">
        <f t="shared" si="0"/>
        <v>10003000</v>
      </c>
      <c r="C27" s="21">
        <f t="shared" si="1"/>
        <v>10004</v>
      </c>
      <c r="D27" s="22"/>
      <c r="E27" s="23">
        <f t="shared" si="2"/>
        <v>10004</v>
      </c>
      <c r="F27" s="25">
        <f t="shared" si="3"/>
        <v>10004</v>
      </c>
      <c r="G27" s="24">
        <f t="shared" si="4"/>
        <v>10004</v>
      </c>
      <c r="H27" s="21">
        <f t="shared" si="5"/>
        <v>8000</v>
      </c>
      <c r="I27" s="21">
        <f t="shared" si="6"/>
        <v>10004</v>
      </c>
      <c r="J27" s="22">
        <f t="shared" si="7"/>
        <v>18004</v>
      </c>
      <c r="K27" s="23">
        <f t="shared" si="8"/>
        <v>10004</v>
      </c>
      <c r="L27" s="25">
        <f t="shared" si="9"/>
        <v>10004</v>
      </c>
      <c r="M27" s="24">
        <f t="shared" si="10"/>
        <v>10004</v>
      </c>
    </row>
    <row r="28" spans="1:13" x14ac:dyDescent="0.2">
      <c r="A28" s="7">
        <v>2500</v>
      </c>
      <c r="B28" s="21">
        <f t="shared" si="0"/>
        <v>15628750</v>
      </c>
      <c r="C28" s="21">
        <f t="shared" si="1"/>
        <v>12504</v>
      </c>
      <c r="D28" s="22"/>
      <c r="E28" s="23">
        <f t="shared" si="2"/>
        <v>12504</v>
      </c>
      <c r="F28" s="25">
        <f t="shared" si="3"/>
        <v>12504</v>
      </c>
      <c r="G28" s="24">
        <f t="shared" si="4"/>
        <v>12504</v>
      </c>
      <c r="H28" s="21">
        <f t="shared" si="5"/>
        <v>10000</v>
      </c>
      <c r="I28" s="21">
        <f t="shared" si="6"/>
        <v>12504</v>
      </c>
      <c r="J28" s="22">
        <f t="shared" si="7"/>
        <v>22504</v>
      </c>
      <c r="K28" s="23">
        <f t="shared" si="8"/>
        <v>12504</v>
      </c>
      <c r="L28" s="25">
        <f t="shared" si="9"/>
        <v>12504</v>
      </c>
      <c r="M28" s="24">
        <f t="shared" si="10"/>
        <v>12504</v>
      </c>
    </row>
    <row r="29" spans="1:13" x14ac:dyDescent="0.2">
      <c r="A29" s="7">
        <v>3000</v>
      </c>
      <c r="B29" s="21">
        <f t="shared" si="0"/>
        <v>22504500</v>
      </c>
      <c r="C29" s="21">
        <f t="shared" si="1"/>
        <v>15004</v>
      </c>
      <c r="D29" s="22"/>
      <c r="E29" s="23">
        <f t="shared" si="2"/>
        <v>15004</v>
      </c>
      <c r="F29" s="25">
        <f t="shared" si="3"/>
        <v>15004</v>
      </c>
      <c r="G29" s="24">
        <f t="shared" si="4"/>
        <v>15004</v>
      </c>
      <c r="H29" s="21">
        <f t="shared" si="5"/>
        <v>12000</v>
      </c>
      <c r="I29" s="21">
        <f t="shared" si="6"/>
        <v>15004</v>
      </c>
      <c r="J29" s="22">
        <f t="shared" si="7"/>
        <v>27004</v>
      </c>
      <c r="K29" s="23">
        <f t="shared" si="8"/>
        <v>15004</v>
      </c>
      <c r="L29" s="25">
        <f t="shared" si="9"/>
        <v>15004</v>
      </c>
      <c r="M29" s="24">
        <f t="shared" si="10"/>
        <v>15004</v>
      </c>
    </row>
    <row r="30" spans="1:13" x14ac:dyDescent="0.2">
      <c r="A30" s="7">
        <v>4000</v>
      </c>
      <c r="B30" s="21">
        <f t="shared" si="0"/>
        <v>40006000</v>
      </c>
      <c r="C30" s="21">
        <f t="shared" si="1"/>
        <v>20004</v>
      </c>
      <c r="D30" s="22"/>
      <c r="E30" s="23">
        <f t="shared" si="2"/>
        <v>20004</v>
      </c>
      <c r="F30" s="25">
        <f t="shared" si="3"/>
        <v>20004</v>
      </c>
      <c r="G30" s="24">
        <f t="shared" si="4"/>
        <v>20004</v>
      </c>
      <c r="H30" s="21">
        <f t="shared" si="5"/>
        <v>16000</v>
      </c>
      <c r="I30" s="21">
        <f t="shared" si="6"/>
        <v>20004</v>
      </c>
      <c r="J30" s="22">
        <f t="shared" si="7"/>
        <v>36004</v>
      </c>
      <c r="K30" s="23">
        <f t="shared" si="8"/>
        <v>20004</v>
      </c>
      <c r="L30" s="25">
        <f t="shared" si="9"/>
        <v>20004</v>
      </c>
      <c r="M30" s="24">
        <f t="shared" si="10"/>
        <v>20004</v>
      </c>
    </row>
    <row r="31" spans="1:13" x14ac:dyDescent="0.2">
      <c r="A31" s="7">
        <v>5000</v>
      </c>
      <c r="B31" s="21">
        <f t="shared" si="0"/>
        <v>62507500</v>
      </c>
      <c r="C31" s="21">
        <f t="shared" si="1"/>
        <v>25004</v>
      </c>
      <c r="D31" s="22"/>
      <c r="E31" s="23">
        <f t="shared" si="2"/>
        <v>25004</v>
      </c>
      <c r="F31" s="25">
        <f t="shared" si="3"/>
        <v>25004</v>
      </c>
      <c r="G31" s="24">
        <f t="shared" si="4"/>
        <v>25004</v>
      </c>
      <c r="H31" s="21">
        <f t="shared" si="5"/>
        <v>20000</v>
      </c>
      <c r="I31" s="21">
        <f t="shared" si="6"/>
        <v>25004</v>
      </c>
      <c r="J31" s="22">
        <f t="shared" si="7"/>
        <v>45004</v>
      </c>
      <c r="K31" s="23">
        <f t="shared" si="8"/>
        <v>25004</v>
      </c>
      <c r="L31" s="25">
        <f t="shared" si="9"/>
        <v>25004</v>
      </c>
      <c r="M31" s="24">
        <f t="shared" si="10"/>
        <v>25004</v>
      </c>
    </row>
    <row r="32" spans="1:13" x14ac:dyDescent="0.2">
      <c r="A32" s="7">
        <v>6000</v>
      </c>
      <c r="B32" s="21">
        <f t="shared" si="0"/>
        <v>90009000</v>
      </c>
      <c r="C32" s="21">
        <f t="shared" si="1"/>
        <v>30004</v>
      </c>
      <c r="D32" s="22"/>
      <c r="E32" s="23">
        <f t="shared" si="2"/>
        <v>30004</v>
      </c>
      <c r="F32" s="25">
        <f t="shared" si="3"/>
        <v>30004</v>
      </c>
      <c r="G32" s="24">
        <f t="shared" si="4"/>
        <v>30004</v>
      </c>
      <c r="H32" s="21">
        <f t="shared" si="5"/>
        <v>24000</v>
      </c>
      <c r="I32" s="21">
        <f t="shared" si="6"/>
        <v>30004</v>
      </c>
      <c r="J32" s="22">
        <f t="shared" si="7"/>
        <v>54004</v>
      </c>
      <c r="K32" s="23">
        <f t="shared" ref="K32:K35" si="11">I32</f>
        <v>30004</v>
      </c>
      <c r="L32" s="25">
        <f t="shared" ref="L32:L35" si="12">I32</f>
        <v>30004</v>
      </c>
      <c r="M32" s="24">
        <f t="shared" ref="M32:M35" si="13">I32</f>
        <v>30004</v>
      </c>
    </row>
    <row r="33" spans="1:14" x14ac:dyDescent="0.2">
      <c r="A33" s="7">
        <v>7000</v>
      </c>
      <c r="B33" s="21">
        <f t="shared" si="0"/>
        <v>122510500</v>
      </c>
      <c r="C33" s="21">
        <f t="shared" si="1"/>
        <v>35004</v>
      </c>
      <c r="D33" s="22"/>
      <c r="E33" s="23">
        <f t="shared" si="2"/>
        <v>35004</v>
      </c>
      <c r="F33" s="25">
        <f t="shared" si="3"/>
        <v>35004</v>
      </c>
      <c r="G33" s="24">
        <f t="shared" si="4"/>
        <v>35004</v>
      </c>
      <c r="H33" s="21">
        <f t="shared" si="5"/>
        <v>28000</v>
      </c>
      <c r="I33" s="21">
        <f t="shared" si="6"/>
        <v>35004</v>
      </c>
      <c r="J33" s="22">
        <f t="shared" si="7"/>
        <v>63004</v>
      </c>
      <c r="K33" s="23">
        <f t="shared" si="11"/>
        <v>35004</v>
      </c>
      <c r="L33" s="25">
        <f t="shared" si="12"/>
        <v>35004</v>
      </c>
      <c r="M33" s="24">
        <f t="shared" si="13"/>
        <v>35004</v>
      </c>
    </row>
    <row r="34" spans="1:14" x14ac:dyDescent="0.2">
      <c r="A34" s="7">
        <v>8000</v>
      </c>
      <c r="B34" s="21">
        <f>A34*(5*A34+3)/2</f>
        <v>160012000</v>
      </c>
      <c r="C34" s="21">
        <f t="shared" si="1"/>
        <v>40004</v>
      </c>
      <c r="D34" s="22"/>
      <c r="E34" s="23">
        <f t="shared" si="2"/>
        <v>40004</v>
      </c>
      <c r="F34" s="25">
        <f t="shared" si="3"/>
        <v>40004</v>
      </c>
      <c r="G34" s="24">
        <f t="shared" si="4"/>
        <v>40004</v>
      </c>
      <c r="H34" s="21">
        <f t="shared" si="5"/>
        <v>32000</v>
      </c>
      <c r="I34" s="21">
        <f t="shared" si="6"/>
        <v>40004</v>
      </c>
      <c r="J34" s="22">
        <f t="shared" si="7"/>
        <v>72004</v>
      </c>
      <c r="K34" s="23">
        <f t="shared" si="11"/>
        <v>40004</v>
      </c>
      <c r="L34" s="25">
        <f t="shared" si="12"/>
        <v>40004</v>
      </c>
      <c r="M34" s="24">
        <f t="shared" si="13"/>
        <v>40004</v>
      </c>
    </row>
    <row r="35" spans="1:14" x14ac:dyDescent="0.2">
      <c r="A35" s="7">
        <v>9000</v>
      </c>
      <c r="B35" s="21">
        <f t="shared" si="0"/>
        <v>202513500</v>
      </c>
      <c r="C35" s="21">
        <f t="shared" si="1"/>
        <v>45004</v>
      </c>
      <c r="D35" s="22"/>
      <c r="E35" s="23">
        <f t="shared" si="2"/>
        <v>45004</v>
      </c>
      <c r="F35" s="25">
        <f t="shared" si="3"/>
        <v>45004</v>
      </c>
      <c r="G35" s="24">
        <f t="shared" si="4"/>
        <v>45004</v>
      </c>
      <c r="H35" s="21">
        <f t="shared" si="5"/>
        <v>36000</v>
      </c>
      <c r="I35" s="21">
        <f t="shared" si="6"/>
        <v>45004</v>
      </c>
      <c r="J35" s="22">
        <f t="shared" si="7"/>
        <v>81004</v>
      </c>
      <c r="K35" s="23">
        <f t="shared" si="11"/>
        <v>45004</v>
      </c>
      <c r="L35" s="25">
        <f t="shared" si="12"/>
        <v>45004</v>
      </c>
      <c r="M35" s="24">
        <f t="shared" si="13"/>
        <v>45004</v>
      </c>
    </row>
    <row r="36" spans="1:14" x14ac:dyDescent="0.2">
      <c r="A36" s="7">
        <v>10000</v>
      </c>
      <c r="B36" s="21">
        <f t="shared" si="0"/>
        <v>250015000</v>
      </c>
      <c r="C36" s="21">
        <f t="shared" si="1"/>
        <v>50004</v>
      </c>
      <c r="D36" s="22"/>
      <c r="E36" s="23">
        <f t="shared" si="2"/>
        <v>50004</v>
      </c>
      <c r="F36" s="25">
        <f t="shared" si="3"/>
        <v>50004</v>
      </c>
      <c r="G36" s="24">
        <f t="shared" si="4"/>
        <v>50004</v>
      </c>
      <c r="H36" s="21">
        <f t="shared" si="5"/>
        <v>40000</v>
      </c>
      <c r="I36" s="21">
        <f t="shared" si="6"/>
        <v>50004</v>
      </c>
      <c r="J36" s="22">
        <f t="shared" si="7"/>
        <v>90004</v>
      </c>
      <c r="K36" s="23">
        <f t="shared" si="8"/>
        <v>50004</v>
      </c>
      <c r="L36" s="25">
        <f t="shared" si="9"/>
        <v>50004</v>
      </c>
      <c r="M36" s="24">
        <f t="shared" si="10"/>
        <v>50004</v>
      </c>
    </row>
    <row r="37" spans="1:14" x14ac:dyDescent="0.2">
      <c r="A37" s="7">
        <v>20000</v>
      </c>
      <c r="B37" s="21">
        <f t="shared" si="0"/>
        <v>1000030000</v>
      </c>
      <c r="C37" s="21">
        <f t="shared" si="1"/>
        <v>100004</v>
      </c>
      <c r="D37" s="22"/>
      <c r="E37" s="23">
        <f t="shared" si="2"/>
        <v>100004</v>
      </c>
      <c r="F37" s="25">
        <f t="shared" si="3"/>
        <v>100004</v>
      </c>
      <c r="G37" s="24">
        <f t="shared" si="4"/>
        <v>100004</v>
      </c>
      <c r="H37" s="21">
        <f t="shared" si="5"/>
        <v>80000</v>
      </c>
      <c r="I37" s="21">
        <f t="shared" si="6"/>
        <v>100004</v>
      </c>
      <c r="J37" s="22">
        <f t="shared" si="7"/>
        <v>180004</v>
      </c>
      <c r="K37" s="23">
        <f t="shared" si="8"/>
        <v>100004</v>
      </c>
      <c r="L37" s="25">
        <f t="shared" si="9"/>
        <v>100004</v>
      </c>
      <c r="M37" s="24">
        <f t="shared" si="10"/>
        <v>100004</v>
      </c>
    </row>
    <row r="38" spans="1:14" x14ac:dyDescent="0.2">
      <c r="A38" s="7">
        <v>30000</v>
      </c>
      <c r="B38" s="21">
        <f t="shared" si="0"/>
        <v>2250045000</v>
      </c>
      <c r="C38" s="21">
        <f t="shared" si="1"/>
        <v>150004</v>
      </c>
      <c r="D38" s="22"/>
      <c r="E38" s="23">
        <f t="shared" si="2"/>
        <v>150004</v>
      </c>
      <c r="F38" s="25">
        <f t="shared" si="3"/>
        <v>150004</v>
      </c>
      <c r="G38" s="24">
        <f t="shared" si="4"/>
        <v>150004</v>
      </c>
      <c r="H38" s="21">
        <f t="shared" si="5"/>
        <v>120000</v>
      </c>
      <c r="I38" s="21">
        <f t="shared" si="6"/>
        <v>150004</v>
      </c>
      <c r="J38" s="22">
        <f t="shared" si="7"/>
        <v>270004</v>
      </c>
      <c r="K38" s="23">
        <f t="shared" si="8"/>
        <v>150004</v>
      </c>
      <c r="L38" s="25">
        <f t="shared" si="9"/>
        <v>150004</v>
      </c>
      <c r="M38" s="24">
        <f t="shared" si="10"/>
        <v>150004</v>
      </c>
    </row>
    <row r="39" spans="1:14" x14ac:dyDescent="0.2">
      <c r="A39" s="7">
        <v>40000</v>
      </c>
      <c r="B39" s="21">
        <f t="shared" si="0"/>
        <v>4000060000</v>
      </c>
      <c r="C39" s="21">
        <f t="shared" si="1"/>
        <v>200004</v>
      </c>
      <c r="D39" s="22"/>
      <c r="E39" s="23">
        <f t="shared" si="2"/>
        <v>200004</v>
      </c>
      <c r="F39" s="25">
        <f t="shared" si="3"/>
        <v>200004</v>
      </c>
      <c r="G39" s="24">
        <f t="shared" si="4"/>
        <v>200004</v>
      </c>
      <c r="H39" s="21">
        <f t="shared" si="5"/>
        <v>160000</v>
      </c>
      <c r="I39" s="21">
        <f t="shared" si="6"/>
        <v>200004</v>
      </c>
      <c r="J39" s="22">
        <f t="shared" si="7"/>
        <v>360004</v>
      </c>
      <c r="K39" s="23">
        <f t="shared" si="8"/>
        <v>200004</v>
      </c>
      <c r="L39" s="25">
        <f t="shared" si="9"/>
        <v>200004</v>
      </c>
      <c r="M39" s="24">
        <f t="shared" si="10"/>
        <v>200004</v>
      </c>
    </row>
    <row r="40" spans="1:14" x14ac:dyDescent="0.2">
      <c r="A40" s="7">
        <v>50000</v>
      </c>
      <c r="B40" s="21">
        <f t="shared" si="0"/>
        <v>6250075000</v>
      </c>
      <c r="C40" s="21">
        <f t="shared" si="1"/>
        <v>250004</v>
      </c>
      <c r="D40" s="22"/>
      <c r="E40" s="23">
        <f t="shared" si="2"/>
        <v>250004</v>
      </c>
      <c r="F40" s="25">
        <f t="shared" si="3"/>
        <v>250004</v>
      </c>
      <c r="G40" s="24">
        <f t="shared" si="4"/>
        <v>250004</v>
      </c>
      <c r="H40" s="21">
        <f t="shared" si="5"/>
        <v>200000</v>
      </c>
      <c r="I40" s="21">
        <f t="shared" si="6"/>
        <v>250004</v>
      </c>
      <c r="J40" s="22">
        <f t="shared" si="7"/>
        <v>450004</v>
      </c>
      <c r="K40" s="23">
        <f t="shared" si="8"/>
        <v>250004</v>
      </c>
      <c r="L40" s="25">
        <f t="shared" si="9"/>
        <v>250004</v>
      </c>
      <c r="M40" s="24">
        <f t="shared" si="10"/>
        <v>250004</v>
      </c>
    </row>
    <row r="41" spans="1:14" ht="16" customHeight="1" x14ac:dyDescent="0.2">
      <c r="A41" s="7">
        <v>100000</v>
      </c>
      <c r="B41" s="21">
        <f t="shared" si="0"/>
        <v>25000150000</v>
      </c>
      <c r="C41" s="21">
        <f t="shared" si="1"/>
        <v>500004</v>
      </c>
      <c r="D41" s="22"/>
      <c r="E41" s="23">
        <f t="shared" si="2"/>
        <v>500004</v>
      </c>
      <c r="F41" s="25">
        <f t="shared" si="3"/>
        <v>500004</v>
      </c>
      <c r="G41" s="24">
        <f t="shared" si="4"/>
        <v>500004</v>
      </c>
      <c r="H41" s="21">
        <f t="shared" si="5"/>
        <v>400000</v>
      </c>
      <c r="I41" s="21">
        <f t="shared" si="6"/>
        <v>500004</v>
      </c>
      <c r="J41" s="22">
        <f t="shared" si="7"/>
        <v>900004</v>
      </c>
      <c r="K41" s="23">
        <f t="shared" si="8"/>
        <v>500004</v>
      </c>
      <c r="L41" s="25">
        <f t="shared" si="9"/>
        <v>500004</v>
      </c>
      <c r="M41" s="24">
        <f t="shared" si="10"/>
        <v>500004</v>
      </c>
    </row>
    <row r="42" spans="1:14" x14ac:dyDescent="0.2">
      <c r="A42" s="20" t="s">
        <v>4</v>
      </c>
      <c r="B42" s="21" t="s">
        <v>11</v>
      </c>
      <c r="C42" s="21"/>
      <c r="D42" s="22"/>
      <c r="E42" s="23"/>
      <c r="F42" s="28"/>
      <c r="G42" s="24"/>
      <c r="H42" s="21"/>
      <c r="I42" s="21"/>
      <c r="J42" s="22"/>
      <c r="K42" s="23"/>
      <c r="L42" s="25"/>
      <c r="M42" s="24"/>
    </row>
    <row r="44" spans="1:14" x14ac:dyDescent="0.2">
      <c r="K44" s="18"/>
      <c r="L44" s="18"/>
      <c r="M44" s="18"/>
      <c r="N44" s="18"/>
    </row>
    <row r="45" spans="1:14" x14ac:dyDescent="0.2">
      <c r="H45" s="17"/>
      <c r="I45" s="17"/>
      <c r="K45" s="17"/>
      <c r="L45" s="17"/>
      <c r="M45" s="17"/>
      <c r="N45" s="18"/>
    </row>
    <row r="46" spans="1:14" x14ac:dyDescent="0.2">
      <c r="A46" s="2" t="s">
        <v>5</v>
      </c>
      <c r="H46" s="16"/>
      <c r="I46" s="16"/>
      <c r="K46" s="16"/>
      <c r="L46" s="16"/>
      <c r="M46" s="16"/>
      <c r="N46" s="18"/>
    </row>
    <row r="47" spans="1:14" x14ac:dyDescent="0.2">
      <c r="A47" s="3" t="s">
        <v>6</v>
      </c>
      <c r="K47" s="18"/>
      <c r="L47" s="18"/>
      <c r="M47" s="18"/>
      <c r="N47" s="18"/>
    </row>
    <row r="48" spans="1:14" x14ac:dyDescent="0.2">
      <c r="A48" s="4" t="s">
        <v>1</v>
      </c>
      <c r="K48" s="18"/>
      <c r="L48" s="18"/>
      <c r="M48" s="18"/>
      <c r="N48" s="18"/>
    </row>
    <row r="49" spans="1:14" x14ac:dyDescent="0.2">
      <c r="A49" s="5" t="s">
        <v>2</v>
      </c>
      <c r="K49" s="18"/>
      <c r="L49" s="18"/>
      <c r="M49" s="18"/>
      <c r="N49" s="18"/>
    </row>
    <row r="50" spans="1:14" x14ac:dyDescent="0.2">
      <c r="A50" s="15" t="s">
        <v>8</v>
      </c>
      <c r="K50" s="18"/>
      <c r="L50" s="18"/>
      <c r="M50" s="18"/>
      <c r="N50" s="18"/>
    </row>
    <row r="51" spans="1:14" x14ac:dyDescent="0.2">
      <c r="A51" s="6" t="s">
        <v>7</v>
      </c>
      <c r="K51" s="18"/>
      <c r="L51" s="18"/>
      <c r="M51" s="18"/>
      <c r="N51" s="18"/>
    </row>
    <row r="52" spans="1:14" x14ac:dyDescent="0.2">
      <c r="A52" s="14" t="s">
        <v>3</v>
      </c>
      <c r="K52" s="18"/>
      <c r="L52" s="18"/>
      <c r="M52" s="19"/>
      <c r="N52" s="18"/>
    </row>
    <row r="53" spans="1:14" x14ac:dyDescent="0.2">
      <c r="K53" s="18"/>
      <c r="L53" s="18"/>
      <c r="M53" s="19"/>
      <c r="N53" s="18"/>
    </row>
    <row r="54" spans="1:14" x14ac:dyDescent="0.2">
      <c r="K54" s="18"/>
      <c r="L54" s="18"/>
      <c r="M54" s="19"/>
      <c r="N54" s="18"/>
    </row>
    <row r="55" spans="1:14" x14ac:dyDescent="0.2">
      <c r="K55" s="18"/>
      <c r="L55" s="18"/>
      <c r="M55" s="19"/>
      <c r="N55" s="18"/>
    </row>
    <row r="56" spans="1:14" x14ac:dyDescent="0.2">
      <c r="K56" s="18"/>
      <c r="L56" s="18"/>
      <c r="M56" s="19"/>
      <c r="N56" s="18"/>
    </row>
    <row r="57" spans="1:14" x14ac:dyDescent="0.2">
      <c r="K57" s="18"/>
      <c r="L57" s="18"/>
      <c r="M57" s="19"/>
      <c r="N57" s="18"/>
    </row>
    <row r="58" spans="1:14" x14ac:dyDescent="0.2">
      <c r="K58" s="18"/>
      <c r="L58" s="18"/>
      <c r="M58" s="19"/>
      <c r="N58" s="18"/>
    </row>
    <row r="59" spans="1:14" x14ac:dyDescent="0.2">
      <c r="K59" s="18"/>
      <c r="L59" s="18"/>
      <c r="M59" s="19"/>
      <c r="N59" s="18"/>
    </row>
    <row r="60" spans="1:14" x14ac:dyDescent="0.2">
      <c r="K60" s="18"/>
      <c r="L60" s="18"/>
      <c r="M60" s="19"/>
      <c r="N60" s="18"/>
    </row>
    <row r="61" spans="1:14" x14ac:dyDescent="0.2">
      <c r="K61" s="18"/>
      <c r="L61" s="18"/>
      <c r="M61" s="19"/>
      <c r="N61" s="18"/>
    </row>
    <row r="62" spans="1:14" x14ac:dyDescent="0.2">
      <c r="K62" s="18"/>
      <c r="L62" s="18"/>
      <c r="M62" s="19"/>
      <c r="N62" s="18"/>
    </row>
    <row r="63" spans="1:14" x14ac:dyDescent="0.2">
      <c r="K63" s="18"/>
      <c r="L63" s="18"/>
      <c r="M63" s="19"/>
      <c r="N63" s="18"/>
    </row>
    <row r="64" spans="1:14" x14ac:dyDescent="0.2">
      <c r="K64" s="18"/>
      <c r="L64" s="18"/>
      <c r="M64" s="19"/>
      <c r="N64" s="18"/>
    </row>
    <row r="65" spans="11:14" x14ac:dyDescent="0.2">
      <c r="K65" s="18"/>
      <c r="L65" s="18"/>
      <c r="M65" s="19"/>
      <c r="N65" s="18"/>
    </row>
    <row r="66" spans="11:14" x14ac:dyDescent="0.2">
      <c r="K66" s="18"/>
      <c r="L66" s="19"/>
      <c r="M66" s="19"/>
      <c r="N66" s="18"/>
    </row>
    <row r="67" spans="11:14" x14ac:dyDescent="0.2">
      <c r="K67" s="18"/>
      <c r="L67" s="19"/>
      <c r="M67" s="19"/>
      <c r="N67" s="18"/>
    </row>
    <row r="68" spans="11:14" x14ac:dyDescent="0.2">
      <c r="K68" s="18"/>
      <c r="L68" s="18"/>
      <c r="M68" s="18"/>
      <c r="N68" s="18"/>
    </row>
  </sheetData>
  <mergeCells count="4">
    <mergeCell ref="B1:G1"/>
    <mergeCell ref="H1:M1"/>
    <mergeCell ref="B2:C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7B4D-E282-404B-B770-A2490C193345}">
  <dimension ref="A1:U79"/>
  <sheetViews>
    <sheetView tabSelected="1" topLeftCell="A10" zoomScale="125" zoomScaleNormal="168" workbookViewId="0">
      <pane xSplit="1" topLeftCell="B1" activePane="topRight" state="frozen"/>
      <selection pane="topRight" activeCell="H18" sqref="H18"/>
    </sheetView>
  </sheetViews>
  <sheetFormatPr baseColWidth="10" defaultColWidth="15.83203125" defaultRowHeight="16" x14ac:dyDescent="0.2"/>
  <cols>
    <col min="1" max="16384" width="15.83203125" style="1"/>
  </cols>
  <sheetData>
    <row r="1" spans="1:7" ht="25" customHeight="1" x14ac:dyDescent="0.2">
      <c r="B1" s="40" t="s">
        <v>21</v>
      </c>
      <c r="C1" s="40"/>
      <c r="D1" s="40"/>
      <c r="E1" s="40"/>
      <c r="F1" s="40"/>
      <c r="G1" s="40"/>
    </row>
    <row r="2" spans="1:7" ht="19" customHeight="1" x14ac:dyDescent="0.2">
      <c r="A2" s="11" t="s">
        <v>0</v>
      </c>
      <c r="B2" s="38" t="s">
        <v>1</v>
      </c>
      <c r="C2" s="39"/>
      <c r="D2" s="9" t="s">
        <v>2</v>
      </c>
      <c r="E2" s="12" t="s">
        <v>8</v>
      </c>
      <c r="F2" s="10" t="s">
        <v>7</v>
      </c>
      <c r="G2" s="13" t="s">
        <v>3</v>
      </c>
    </row>
    <row r="3" spans="1:7" ht="19" customHeight="1" x14ac:dyDescent="0.2">
      <c r="A3" s="11" t="s">
        <v>12</v>
      </c>
      <c r="B3" s="8" t="s">
        <v>13</v>
      </c>
      <c r="C3" s="8" t="s">
        <v>14</v>
      </c>
      <c r="D3" s="9" t="s">
        <v>15</v>
      </c>
      <c r="E3" s="12" t="s">
        <v>16</v>
      </c>
      <c r="F3" s="10" t="s">
        <v>17</v>
      </c>
      <c r="G3" s="13" t="s">
        <v>18</v>
      </c>
    </row>
    <row r="4" spans="1:7" x14ac:dyDescent="0.2">
      <c r="A4" s="7">
        <v>10</v>
      </c>
      <c r="B4" s="21">
        <f>(5*POWER(A4,3)+15*POWER(A4,2)+28*A4)/6</f>
        <v>1130</v>
      </c>
      <c r="C4" s="21">
        <f>5/2*A4*(A4+3)+9</f>
        <v>334</v>
      </c>
      <c r="D4" s="22">
        <v>23488</v>
      </c>
      <c r="E4" s="41">
        <f>C4</f>
        <v>334</v>
      </c>
      <c r="F4" s="42">
        <f>C4</f>
        <v>334</v>
      </c>
      <c r="G4" s="43">
        <f>C4</f>
        <v>334</v>
      </c>
    </row>
    <row r="5" spans="1:7" x14ac:dyDescent="0.2">
      <c r="A5" s="7">
        <v>11</v>
      </c>
      <c r="B5" s="21">
        <f t="shared" ref="B5:B47" si="0">(5*POWER(A5,3)+15*POWER(A5,2)+28*A5)/6</f>
        <v>1463</v>
      </c>
      <c r="C5" s="21">
        <f t="shared" ref="C5:C27" si="1">5/2*A5*(A5+3)+9</f>
        <v>394</v>
      </c>
      <c r="D5" s="22">
        <v>47035</v>
      </c>
      <c r="E5" s="41">
        <f t="shared" ref="E5:E47" si="2">C5</f>
        <v>394</v>
      </c>
      <c r="F5" s="42">
        <f t="shared" ref="F5:F47" si="3">C5</f>
        <v>394</v>
      </c>
      <c r="G5" s="43">
        <f t="shared" ref="G5:G47" si="4">C5</f>
        <v>394</v>
      </c>
    </row>
    <row r="6" spans="1:7" x14ac:dyDescent="0.2">
      <c r="A6" s="7">
        <v>12</v>
      </c>
      <c r="B6" s="21">
        <f t="shared" si="0"/>
        <v>1856</v>
      </c>
      <c r="C6" s="21">
        <f t="shared" si="1"/>
        <v>459</v>
      </c>
      <c r="D6" s="22">
        <v>94134</v>
      </c>
      <c r="E6" s="41">
        <f t="shared" si="2"/>
        <v>459</v>
      </c>
      <c r="F6" s="42">
        <f t="shared" si="3"/>
        <v>459</v>
      </c>
      <c r="G6" s="43">
        <f t="shared" si="4"/>
        <v>459</v>
      </c>
    </row>
    <row r="7" spans="1:7" x14ac:dyDescent="0.2">
      <c r="A7" s="7">
        <v>13</v>
      </c>
      <c r="B7" s="21">
        <f t="shared" si="0"/>
        <v>2314</v>
      </c>
      <c r="C7" s="21">
        <f t="shared" si="1"/>
        <v>529</v>
      </c>
      <c r="D7" s="22">
        <v>188337</v>
      </c>
      <c r="E7" s="41">
        <f t="shared" si="2"/>
        <v>529</v>
      </c>
      <c r="F7" s="42">
        <f t="shared" si="3"/>
        <v>529</v>
      </c>
      <c r="G7" s="43">
        <f t="shared" si="4"/>
        <v>529</v>
      </c>
    </row>
    <row r="8" spans="1:7" x14ac:dyDescent="0.2">
      <c r="A8" s="7">
        <v>14</v>
      </c>
      <c r="B8" s="21">
        <f t="shared" si="0"/>
        <v>2842</v>
      </c>
      <c r="C8" s="21">
        <f t="shared" si="1"/>
        <v>604</v>
      </c>
      <c r="D8" s="22">
        <v>376748</v>
      </c>
      <c r="E8" s="41">
        <f t="shared" si="2"/>
        <v>604</v>
      </c>
      <c r="F8" s="42">
        <f t="shared" si="3"/>
        <v>604</v>
      </c>
      <c r="G8" s="43">
        <f t="shared" si="4"/>
        <v>604</v>
      </c>
    </row>
    <row r="9" spans="1:7" x14ac:dyDescent="0.2">
      <c r="A9" s="7">
        <v>15</v>
      </c>
      <c r="B9" s="21">
        <f t="shared" si="0"/>
        <v>3445</v>
      </c>
      <c r="C9" s="21">
        <f t="shared" si="1"/>
        <v>684</v>
      </c>
      <c r="D9" s="22">
        <v>753575</v>
      </c>
      <c r="E9" s="41">
        <f t="shared" si="2"/>
        <v>684</v>
      </c>
      <c r="F9" s="42">
        <f t="shared" si="3"/>
        <v>684</v>
      </c>
      <c r="G9" s="43">
        <f t="shared" si="4"/>
        <v>684</v>
      </c>
    </row>
    <row r="10" spans="1:7" x14ac:dyDescent="0.2">
      <c r="A10" s="7">
        <v>16</v>
      </c>
      <c r="B10" s="21">
        <f t="shared" si="0"/>
        <v>4128</v>
      </c>
      <c r="C10" s="21">
        <f t="shared" si="1"/>
        <v>769</v>
      </c>
      <c r="D10" s="22">
        <v>1507234</v>
      </c>
      <c r="E10" s="41">
        <f t="shared" si="2"/>
        <v>769</v>
      </c>
      <c r="F10" s="42">
        <f t="shared" si="3"/>
        <v>769</v>
      </c>
      <c r="G10" s="43">
        <f t="shared" si="4"/>
        <v>769</v>
      </c>
    </row>
    <row r="11" spans="1:7" x14ac:dyDescent="0.2">
      <c r="A11" s="7">
        <v>17</v>
      </c>
      <c r="B11" s="21">
        <f t="shared" si="0"/>
        <v>4896</v>
      </c>
      <c r="C11" s="21">
        <f t="shared" si="1"/>
        <v>859</v>
      </c>
      <c r="D11" s="22">
        <v>3014557</v>
      </c>
      <c r="E11" s="41">
        <f t="shared" si="2"/>
        <v>859</v>
      </c>
      <c r="F11" s="42">
        <f t="shared" si="3"/>
        <v>859</v>
      </c>
      <c r="G11" s="43">
        <f t="shared" si="4"/>
        <v>859</v>
      </c>
    </row>
    <row r="12" spans="1:7" x14ac:dyDescent="0.2">
      <c r="A12" s="7">
        <v>18</v>
      </c>
      <c r="B12" s="21">
        <f t="shared" si="0"/>
        <v>5754</v>
      </c>
      <c r="C12" s="21">
        <f t="shared" si="1"/>
        <v>954</v>
      </c>
      <c r="D12" s="22">
        <v>6029208</v>
      </c>
      <c r="E12" s="41">
        <f t="shared" si="2"/>
        <v>954</v>
      </c>
      <c r="F12" s="42">
        <f t="shared" si="3"/>
        <v>954</v>
      </c>
      <c r="G12" s="43">
        <f t="shared" si="4"/>
        <v>954</v>
      </c>
    </row>
    <row r="13" spans="1:7" x14ac:dyDescent="0.2">
      <c r="A13" s="7">
        <v>19</v>
      </c>
      <c r="B13" s="21">
        <f t="shared" si="0"/>
        <v>6707</v>
      </c>
      <c r="C13" s="21">
        <f t="shared" si="1"/>
        <v>1054</v>
      </c>
      <c r="D13" s="22">
        <v>12058515</v>
      </c>
      <c r="E13" s="41">
        <f t="shared" si="2"/>
        <v>1054</v>
      </c>
      <c r="F13" s="42">
        <f t="shared" si="3"/>
        <v>1054</v>
      </c>
      <c r="G13" s="43">
        <f t="shared" si="4"/>
        <v>1054</v>
      </c>
    </row>
    <row r="14" spans="1:7" x14ac:dyDescent="0.2">
      <c r="A14" s="7">
        <v>20</v>
      </c>
      <c r="B14" s="21">
        <f t="shared" si="0"/>
        <v>7760</v>
      </c>
      <c r="C14" s="21">
        <f t="shared" si="1"/>
        <v>1159</v>
      </c>
      <c r="D14" s="22">
        <v>24117134</v>
      </c>
      <c r="E14" s="41">
        <f t="shared" si="2"/>
        <v>1159</v>
      </c>
      <c r="F14" s="42">
        <f t="shared" si="3"/>
        <v>1159</v>
      </c>
      <c r="G14" s="43">
        <f t="shared" si="4"/>
        <v>1159</v>
      </c>
    </row>
    <row r="15" spans="1:7" x14ac:dyDescent="0.2">
      <c r="A15" s="7">
        <v>21</v>
      </c>
      <c r="B15" s="21">
        <f t="shared" si="0"/>
        <v>8918</v>
      </c>
      <c r="C15" s="21">
        <f t="shared" si="1"/>
        <v>1269</v>
      </c>
      <c r="D15" s="22">
        <v>48234377</v>
      </c>
      <c r="E15" s="41">
        <f t="shared" si="2"/>
        <v>1269</v>
      </c>
      <c r="F15" s="42">
        <f t="shared" si="3"/>
        <v>1269</v>
      </c>
      <c r="G15" s="43">
        <f t="shared" si="4"/>
        <v>1269</v>
      </c>
    </row>
    <row r="16" spans="1:7" x14ac:dyDescent="0.2">
      <c r="A16" s="7">
        <v>22</v>
      </c>
      <c r="B16" s="21">
        <f t="shared" si="0"/>
        <v>10186</v>
      </c>
      <c r="C16" s="21">
        <f t="shared" si="1"/>
        <v>1384</v>
      </c>
      <c r="D16" s="22">
        <v>96468868</v>
      </c>
      <c r="E16" s="41">
        <f t="shared" si="2"/>
        <v>1384</v>
      </c>
      <c r="F16" s="42">
        <f t="shared" si="3"/>
        <v>1384</v>
      </c>
      <c r="G16" s="43">
        <f t="shared" si="4"/>
        <v>1384</v>
      </c>
    </row>
    <row r="17" spans="1:7" x14ac:dyDescent="0.2">
      <c r="A17" s="7">
        <v>23</v>
      </c>
      <c r="B17" s="21">
        <f t="shared" si="0"/>
        <v>11569</v>
      </c>
      <c r="C17" s="21">
        <f t="shared" si="1"/>
        <v>1504</v>
      </c>
      <c r="D17" s="22">
        <v>192937855</v>
      </c>
      <c r="E17" s="41">
        <f t="shared" si="2"/>
        <v>1504</v>
      </c>
      <c r="F17" s="42">
        <f t="shared" si="3"/>
        <v>1504</v>
      </c>
      <c r="G17" s="43">
        <f t="shared" si="4"/>
        <v>1504</v>
      </c>
    </row>
    <row r="18" spans="1:7" x14ac:dyDescent="0.2">
      <c r="A18" s="7">
        <v>24</v>
      </c>
      <c r="B18" s="21">
        <f t="shared" si="0"/>
        <v>13072</v>
      </c>
      <c r="C18" s="21">
        <f t="shared" si="1"/>
        <v>1629</v>
      </c>
      <c r="D18" s="22">
        <v>385875834</v>
      </c>
      <c r="E18" s="41">
        <f t="shared" si="2"/>
        <v>1629</v>
      </c>
      <c r="F18" s="42">
        <f t="shared" si="3"/>
        <v>1629</v>
      </c>
      <c r="G18" s="43">
        <f t="shared" si="4"/>
        <v>1629</v>
      </c>
    </row>
    <row r="19" spans="1:7" x14ac:dyDescent="0.2">
      <c r="A19" s="7">
        <v>25</v>
      </c>
      <c r="B19" s="21">
        <f t="shared" si="0"/>
        <v>14700</v>
      </c>
      <c r="C19" s="21">
        <f t="shared" si="1"/>
        <v>1759</v>
      </c>
      <c r="D19" s="22">
        <v>771751797</v>
      </c>
      <c r="E19" s="41">
        <f t="shared" si="2"/>
        <v>1759</v>
      </c>
      <c r="F19" s="42">
        <f t="shared" si="3"/>
        <v>1759</v>
      </c>
      <c r="G19" s="43">
        <f t="shared" si="4"/>
        <v>1759</v>
      </c>
    </row>
    <row r="20" spans="1:7" x14ac:dyDescent="0.2">
      <c r="A20" s="7">
        <v>26</v>
      </c>
      <c r="B20" s="21">
        <f t="shared" si="0"/>
        <v>16458</v>
      </c>
      <c r="C20" s="21">
        <f t="shared" si="1"/>
        <v>1894</v>
      </c>
      <c r="D20" s="22">
        <v>1543503728</v>
      </c>
      <c r="E20" s="41">
        <f t="shared" si="2"/>
        <v>1894</v>
      </c>
      <c r="F20" s="42">
        <f t="shared" si="3"/>
        <v>1894</v>
      </c>
      <c r="G20" s="43">
        <f t="shared" si="4"/>
        <v>1894</v>
      </c>
    </row>
    <row r="21" spans="1:7" x14ac:dyDescent="0.2">
      <c r="A21" s="7">
        <v>27</v>
      </c>
      <c r="B21" s="21">
        <f t="shared" si="0"/>
        <v>18351</v>
      </c>
      <c r="C21" s="21">
        <f t="shared" si="1"/>
        <v>2034</v>
      </c>
      <c r="D21" s="22"/>
      <c r="E21" s="41">
        <f t="shared" si="2"/>
        <v>2034</v>
      </c>
      <c r="F21" s="42">
        <f t="shared" si="3"/>
        <v>2034</v>
      </c>
      <c r="G21" s="43">
        <f t="shared" si="4"/>
        <v>2034</v>
      </c>
    </row>
    <row r="22" spans="1:7" x14ac:dyDescent="0.2">
      <c r="A22" s="7">
        <v>28</v>
      </c>
      <c r="B22" s="21">
        <f t="shared" si="0"/>
        <v>20384</v>
      </c>
      <c r="C22" s="21">
        <f t="shared" si="1"/>
        <v>2179</v>
      </c>
      <c r="D22" s="22"/>
      <c r="E22" s="41">
        <f t="shared" si="2"/>
        <v>2179</v>
      </c>
      <c r="F22" s="42">
        <f t="shared" si="3"/>
        <v>2179</v>
      </c>
      <c r="G22" s="43">
        <f t="shared" si="4"/>
        <v>2179</v>
      </c>
    </row>
    <row r="23" spans="1:7" x14ac:dyDescent="0.2">
      <c r="A23" s="7">
        <v>29</v>
      </c>
      <c r="B23" s="21">
        <f t="shared" si="0"/>
        <v>22562</v>
      </c>
      <c r="C23" s="21">
        <f t="shared" si="1"/>
        <v>2329</v>
      </c>
      <c r="D23" s="22"/>
      <c r="E23" s="41">
        <f t="shared" si="2"/>
        <v>2329</v>
      </c>
      <c r="F23" s="42">
        <f t="shared" si="3"/>
        <v>2329</v>
      </c>
      <c r="G23" s="43">
        <f t="shared" si="4"/>
        <v>2329</v>
      </c>
    </row>
    <row r="24" spans="1:7" x14ac:dyDescent="0.2">
      <c r="A24" s="7">
        <v>30</v>
      </c>
      <c r="B24" s="21">
        <f t="shared" si="0"/>
        <v>24890</v>
      </c>
      <c r="C24" s="21">
        <f t="shared" si="1"/>
        <v>2484</v>
      </c>
      <c r="D24" s="22"/>
      <c r="E24" s="41">
        <f t="shared" si="2"/>
        <v>2484</v>
      </c>
      <c r="F24" s="42">
        <f t="shared" si="3"/>
        <v>2484</v>
      </c>
      <c r="G24" s="43">
        <f t="shared" si="4"/>
        <v>2484</v>
      </c>
    </row>
    <row r="25" spans="1:7" x14ac:dyDescent="0.2">
      <c r="A25" s="7">
        <v>31</v>
      </c>
      <c r="B25" s="21">
        <f t="shared" si="0"/>
        <v>27373</v>
      </c>
      <c r="C25" s="21">
        <f t="shared" si="1"/>
        <v>2644</v>
      </c>
      <c r="D25" s="22"/>
      <c r="E25" s="41">
        <f t="shared" si="2"/>
        <v>2644</v>
      </c>
      <c r="F25" s="42">
        <f t="shared" si="3"/>
        <v>2644</v>
      </c>
      <c r="G25" s="43">
        <f t="shared" si="4"/>
        <v>2644</v>
      </c>
    </row>
    <row r="26" spans="1:7" x14ac:dyDescent="0.2">
      <c r="A26" s="7">
        <v>50</v>
      </c>
      <c r="B26" s="21">
        <f t="shared" si="0"/>
        <v>110650</v>
      </c>
      <c r="C26" s="21">
        <f t="shared" si="1"/>
        <v>6634</v>
      </c>
      <c r="D26" s="22"/>
      <c r="E26" s="41">
        <f t="shared" si="2"/>
        <v>6634</v>
      </c>
      <c r="F26" s="42">
        <f t="shared" si="3"/>
        <v>6634</v>
      </c>
      <c r="G26" s="43">
        <f t="shared" si="4"/>
        <v>6634</v>
      </c>
    </row>
    <row r="27" spans="1:7" x14ac:dyDescent="0.2">
      <c r="A27" s="7">
        <v>100</v>
      </c>
      <c r="B27" s="21">
        <f t="shared" si="0"/>
        <v>858800</v>
      </c>
      <c r="C27" s="21">
        <f t="shared" si="1"/>
        <v>25759</v>
      </c>
      <c r="D27" s="22"/>
      <c r="E27" s="41">
        <f t="shared" si="2"/>
        <v>25759</v>
      </c>
      <c r="F27" s="42">
        <f t="shared" si="3"/>
        <v>25759</v>
      </c>
      <c r="G27" s="43">
        <f t="shared" si="4"/>
        <v>25759</v>
      </c>
    </row>
    <row r="28" spans="1:7" x14ac:dyDescent="0.2">
      <c r="A28" s="7">
        <v>200</v>
      </c>
      <c r="B28" s="21">
        <f t="shared" si="0"/>
        <v>6767600</v>
      </c>
      <c r="C28" s="21">
        <f>5/2*A28*(A28+3)+9</f>
        <v>101509</v>
      </c>
      <c r="D28" s="22"/>
      <c r="E28" s="41">
        <f t="shared" si="2"/>
        <v>101509</v>
      </c>
      <c r="F28" s="42">
        <f t="shared" si="3"/>
        <v>101509</v>
      </c>
      <c r="G28" s="43">
        <f t="shared" si="4"/>
        <v>101509</v>
      </c>
    </row>
    <row r="29" spans="1:7" x14ac:dyDescent="0.2">
      <c r="A29" s="7">
        <v>300</v>
      </c>
      <c r="B29" s="21">
        <f t="shared" si="0"/>
        <v>22726400</v>
      </c>
      <c r="C29" s="21">
        <f>5/2*A29*(A29+3)+9</f>
        <v>227259</v>
      </c>
      <c r="D29" s="22"/>
      <c r="E29" s="41">
        <f t="shared" si="2"/>
        <v>227259</v>
      </c>
      <c r="F29" s="42">
        <f t="shared" si="3"/>
        <v>227259</v>
      </c>
      <c r="G29" s="43">
        <f t="shared" si="4"/>
        <v>227259</v>
      </c>
    </row>
    <row r="30" spans="1:7" x14ac:dyDescent="0.2">
      <c r="A30" s="7">
        <v>400</v>
      </c>
      <c r="B30" s="21">
        <f t="shared" si="0"/>
        <v>53735200</v>
      </c>
      <c r="C30" s="21">
        <f t="shared" ref="C30" si="5">5/2*A30*(A30+3)+9</f>
        <v>403009</v>
      </c>
      <c r="D30" s="22"/>
      <c r="E30" s="41">
        <f t="shared" si="2"/>
        <v>403009</v>
      </c>
      <c r="F30" s="42">
        <f t="shared" si="3"/>
        <v>403009</v>
      </c>
      <c r="G30" s="43">
        <f t="shared" si="4"/>
        <v>403009</v>
      </c>
    </row>
    <row r="31" spans="1:7" x14ac:dyDescent="0.2">
      <c r="A31" s="7">
        <v>500</v>
      </c>
      <c r="B31" s="21">
        <f t="shared" si="0"/>
        <v>104794000</v>
      </c>
      <c r="C31" s="21">
        <f>5/2*A31*(A31+3)+9</f>
        <v>628759</v>
      </c>
      <c r="D31" s="22"/>
      <c r="E31" s="41">
        <f t="shared" si="2"/>
        <v>628759</v>
      </c>
      <c r="F31" s="42">
        <f t="shared" si="3"/>
        <v>628759</v>
      </c>
      <c r="G31" s="43">
        <f t="shared" si="4"/>
        <v>628759</v>
      </c>
    </row>
    <row r="32" spans="1:7" x14ac:dyDescent="0.2">
      <c r="A32" s="7">
        <v>600</v>
      </c>
      <c r="B32" s="21">
        <f t="shared" si="0"/>
        <v>180902800</v>
      </c>
      <c r="C32" s="21">
        <f t="shared" ref="C32" si="6">5/2*A32*(A32+3)+9</f>
        <v>904509</v>
      </c>
      <c r="D32" s="22"/>
      <c r="E32" s="41">
        <f t="shared" si="2"/>
        <v>904509</v>
      </c>
      <c r="F32" s="42">
        <f t="shared" si="3"/>
        <v>904509</v>
      </c>
      <c r="G32" s="43">
        <f t="shared" si="4"/>
        <v>904509</v>
      </c>
    </row>
    <row r="33" spans="1:7" x14ac:dyDescent="0.2">
      <c r="A33" s="7">
        <v>700</v>
      </c>
      <c r="B33" s="21">
        <f t="shared" si="0"/>
        <v>287061600</v>
      </c>
      <c r="C33" s="21">
        <f>5/2*A33*(A33+3)+9</f>
        <v>1230259</v>
      </c>
      <c r="D33" s="22"/>
      <c r="E33" s="41">
        <f t="shared" si="2"/>
        <v>1230259</v>
      </c>
      <c r="F33" s="42">
        <f t="shared" si="3"/>
        <v>1230259</v>
      </c>
      <c r="G33" s="43">
        <f t="shared" si="4"/>
        <v>1230259</v>
      </c>
    </row>
    <row r="34" spans="1:7" x14ac:dyDescent="0.2">
      <c r="A34" s="7">
        <v>800</v>
      </c>
      <c r="B34" s="21">
        <f t="shared" si="0"/>
        <v>428270400</v>
      </c>
      <c r="C34" s="21">
        <f t="shared" ref="C34" si="7">5/2*A34*(A34+3)+9</f>
        <v>1606009</v>
      </c>
      <c r="D34" s="22"/>
      <c r="E34" s="41">
        <f t="shared" si="2"/>
        <v>1606009</v>
      </c>
      <c r="F34" s="42">
        <f t="shared" si="3"/>
        <v>1606009</v>
      </c>
      <c r="G34" s="43">
        <f t="shared" si="4"/>
        <v>1606009</v>
      </c>
    </row>
    <row r="35" spans="1:7" x14ac:dyDescent="0.2">
      <c r="A35" s="7">
        <v>900</v>
      </c>
      <c r="B35" s="21">
        <f t="shared" si="0"/>
        <v>609529200</v>
      </c>
      <c r="C35" s="21">
        <f>5/2*A35*(A35+3)+9</f>
        <v>2031759</v>
      </c>
      <c r="D35" s="22"/>
      <c r="E35" s="41">
        <f t="shared" si="2"/>
        <v>2031759</v>
      </c>
      <c r="F35" s="42">
        <f t="shared" si="3"/>
        <v>2031759</v>
      </c>
      <c r="G35" s="43">
        <f t="shared" si="4"/>
        <v>2031759</v>
      </c>
    </row>
    <row r="36" spans="1:7" x14ac:dyDescent="0.2">
      <c r="A36" s="7">
        <v>1000</v>
      </c>
      <c r="B36" s="21">
        <f t="shared" si="0"/>
        <v>835838000</v>
      </c>
      <c r="C36" s="21">
        <f>5/2*A36*(A36+3)+9</f>
        <v>2507509</v>
      </c>
      <c r="D36" s="22"/>
      <c r="E36" s="41">
        <f t="shared" si="2"/>
        <v>2507509</v>
      </c>
      <c r="F36" s="42">
        <f t="shared" si="3"/>
        <v>2507509</v>
      </c>
      <c r="G36" s="43">
        <f t="shared" si="4"/>
        <v>2507509</v>
      </c>
    </row>
    <row r="37" spans="1:7" x14ac:dyDescent="0.2">
      <c r="A37" s="7">
        <v>1500</v>
      </c>
      <c r="B37" s="21">
        <f t="shared" si="0"/>
        <v>2818132000</v>
      </c>
      <c r="C37" s="21">
        <f t="shared" ref="C37:C47" si="8">5/2*A37*(A37+3)+9</f>
        <v>5636259</v>
      </c>
      <c r="D37" s="22"/>
      <c r="E37" s="41">
        <f t="shared" si="2"/>
        <v>5636259</v>
      </c>
      <c r="F37" s="42">
        <f t="shared" si="3"/>
        <v>5636259</v>
      </c>
      <c r="G37" s="43">
        <f t="shared" si="4"/>
        <v>5636259</v>
      </c>
    </row>
    <row r="38" spans="1:7" x14ac:dyDescent="0.2">
      <c r="A38" s="7">
        <v>2000</v>
      </c>
      <c r="B38" s="21">
        <f t="shared" si="0"/>
        <v>6676676000</v>
      </c>
      <c r="C38" s="21">
        <f t="shared" si="8"/>
        <v>10015009</v>
      </c>
      <c r="D38" s="22"/>
      <c r="E38" s="41">
        <f t="shared" si="2"/>
        <v>10015009</v>
      </c>
      <c r="F38" s="42">
        <f t="shared" si="3"/>
        <v>10015009</v>
      </c>
      <c r="G38" s="43">
        <f t="shared" si="4"/>
        <v>10015009</v>
      </c>
    </row>
    <row r="39" spans="1:7" x14ac:dyDescent="0.2">
      <c r="A39" s="7">
        <v>2500</v>
      </c>
      <c r="B39" s="21">
        <f t="shared" si="0"/>
        <v>13036470000</v>
      </c>
      <c r="C39" s="21">
        <f t="shared" si="8"/>
        <v>15643759</v>
      </c>
      <c r="D39" s="22"/>
      <c r="E39" s="41">
        <f t="shared" si="2"/>
        <v>15643759</v>
      </c>
      <c r="F39" s="42">
        <f t="shared" si="3"/>
        <v>15643759</v>
      </c>
      <c r="G39" s="43">
        <f t="shared" si="4"/>
        <v>15643759</v>
      </c>
    </row>
    <row r="40" spans="1:7" x14ac:dyDescent="0.2">
      <c r="A40" s="7">
        <v>3000</v>
      </c>
      <c r="B40" s="21">
        <f t="shared" si="0"/>
        <v>22522514000</v>
      </c>
      <c r="C40" s="21">
        <f t="shared" si="8"/>
        <v>22522509</v>
      </c>
      <c r="D40" s="22"/>
      <c r="E40" s="41">
        <f t="shared" si="2"/>
        <v>22522509</v>
      </c>
      <c r="F40" s="42">
        <f t="shared" si="3"/>
        <v>22522509</v>
      </c>
      <c r="G40" s="43">
        <f t="shared" si="4"/>
        <v>22522509</v>
      </c>
    </row>
    <row r="41" spans="1:7" x14ac:dyDescent="0.2">
      <c r="A41" s="7">
        <v>4000</v>
      </c>
      <c r="B41" s="21">
        <f t="shared" si="0"/>
        <v>53373352000</v>
      </c>
      <c r="C41" s="21">
        <f t="shared" si="8"/>
        <v>40030009</v>
      </c>
      <c r="D41" s="22"/>
      <c r="E41" s="41">
        <f t="shared" si="2"/>
        <v>40030009</v>
      </c>
      <c r="F41" s="42">
        <f t="shared" si="3"/>
        <v>40030009</v>
      </c>
      <c r="G41" s="43">
        <f t="shared" si="4"/>
        <v>40030009</v>
      </c>
    </row>
    <row r="42" spans="1:7" x14ac:dyDescent="0.2">
      <c r="A42" s="7">
        <v>5000</v>
      </c>
      <c r="B42" s="21">
        <f t="shared" si="0"/>
        <v>104229190000</v>
      </c>
      <c r="C42" s="21">
        <f t="shared" si="8"/>
        <v>62537509</v>
      </c>
      <c r="D42" s="22"/>
      <c r="E42" s="41">
        <f t="shared" si="2"/>
        <v>62537509</v>
      </c>
      <c r="F42" s="42">
        <f t="shared" si="3"/>
        <v>62537509</v>
      </c>
      <c r="G42" s="43">
        <f t="shared" si="4"/>
        <v>62537509</v>
      </c>
    </row>
    <row r="43" spans="1:7" x14ac:dyDescent="0.2">
      <c r="A43" s="7">
        <v>6000</v>
      </c>
      <c r="B43" s="21">
        <f t="shared" si="0"/>
        <v>180090028000</v>
      </c>
      <c r="C43" s="21">
        <f t="shared" si="8"/>
        <v>90045009</v>
      </c>
      <c r="D43" s="22"/>
      <c r="E43" s="41">
        <f t="shared" si="2"/>
        <v>90045009</v>
      </c>
      <c r="F43" s="42">
        <f t="shared" si="3"/>
        <v>90045009</v>
      </c>
      <c r="G43" s="43">
        <f t="shared" si="4"/>
        <v>90045009</v>
      </c>
    </row>
    <row r="44" spans="1:7" x14ac:dyDescent="0.2">
      <c r="A44" s="7">
        <v>7000</v>
      </c>
      <c r="B44" s="21">
        <f t="shared" si="0"/>
        <v>285955866000</v>
      </c>
      <c r="C44" s="21">
        <f t="shared" ref="C44:C46" si="9">5/2*A44*(A44+3)+9</f>
        <v>122552509</v>
      </c>
      <c r="D44" s="22"/>
      <c r="E44" s="41">
        <f t="shared" ref="E44:E46" si="10">C44</f>
        <v>122552509</v>
      </c>
      <c r="F44" s="42">
        <f t="shared" ref="F44:F46" si="11">C44</f>
        <v>122552509</v>
      </c>
      <c r="G44" s="43">
        <f t="shared" ref="G44:G46" si="12">C44</f>
        <v>122552509</v>
      </c>
    </row>
    <row r="45" spans="1:7" x14ac:dyDescent="0.2">
      <c r="A45" s="7">
        <v>8000</v>
      </c>
      <c r="B45" s="21">
        <f t="shared" si="0"/>
        <v>426826704000</v>
      </c>
      <c r="C45" s="21">
        <f>5/2*A45*(A45+3)+9</f>
        <v>160060009</v>
      </c>
      <c r="D45" s="22"/>
      <c r="E45" s="41">
        <f t="shared" si="10"/>
        <v>160060009</v>
      </c>
      <c r="F45" s="42">
        <f t="shared" si="11"/>
        <v>160060009</v>
      </c>
      <c r="G45" s="43">
        <f t="shared" si="12"/>
        <v>160060009</v>
      </c>
    </row>
    <row r="46" spans="1:7" x14ac:dyDescent="0.2">
      <c r="A46" s="7">
        <v>9000</v>
      </c>
      <c r="B46" s="21">
        <f t="shared" si="0"/>
        <v>607702542000</v>
      </c>
      <c r="C46" s="21">
        <f t="shared" si="9"/>
        <v>202567509</v>
      </c>
      <c r="D46" s="22"/>
      <c r="E46" s="41">
        <f t="shared" si="10"/>
        <v>202567509</v>
      </c>
      <c r="F46" s="42">
        <f t="shared" si="11"/>
        <v>202567509</v>
      </c>
      <c r="G46" s="43">
        <f t="shared" si="12"/>
        <v>202567509</v>
      </c>
    </row>
    <row r="47" spans="1:7" x14ac:dyDescent="0.2">
      <c r="A47" s="7">
        <v>10000</v>
      </c>
      <c r="B47" s="21">
        <f t="shared" si="0"/>
        <v>833583380000</v>
      </c>
      <c r="C47" s="21">
        <f t="shared" si="8"/>
        <v>250075009</v>
      </c>
      <c r="D47" s="22"/>
      <c r="E47" s="41">
        <f t="shared" si="2"/>
        <v>250075009</v>
      </c>
      <c r="F47" s="42">
        <f t="shared" si="3"/>
        <v>250075009</v>
      </c>
      <c r="G47" s="43">
        <f t="shared" si="4"/>
        <v>250075009</v>
      </c>
    </row>
    <row r="48" spans="1:7" x14ac:dyDescent="0.2">
      <c r="A48" s="7">
        <v>20000</v>
      </c>
      <c r="B48" s="21"/>
      <c r="C48" s="21"/>
      <c r="D48" s="22"/>
      <c r="E48" s="29"/>
      <c r="F48" s="30"/>
      <c r="G48" s="31"/>
    </row>
    <row r="49" spans="1:21" x14ac:dyDescent="0.2">
      <c r="A49" s="7">
        <v>30000</v>
      </c>
      <c r="B49" s="21"/>
      <c r="C49" s="21"/>
      <c r="D49" s="22"/>
      <c r="E49" s="23"/>
      <c r="F49" s="25"/>
      <c r="G49" s="24"/>
    </row>
    <row r="50" spans="1:21" x14ac:dyDescent="0.2">
      <c r="A50" s="7">
        <v>40000</v>
      </c>
      <c r="B50" s="21"/>
      <c r="C50" s="21"/>
      <c r="D50" s="22"/>
      <c r="E50" s="23"/>
      <c r="F50" s="25"/>
      <c r="G50" s="24"/>
    </row>
    <row r="51" spans="1:21" x14ac:dyDescent="0.2">
      <c r="A51" s="7">
        <v>50000</v>
      </c>
      <c r="B51" s="21"/>
      <c r="C51" s="21"/>
      <c r="D51" s="22"/>
      <c r="E51" s="23"/>
      <c r="F51" s="25"/>
      <c r="G51" s="24"/>
    </row>
    <row r="52" spans="1:21" x14ac:dyDescent="0.2">
      <c r="A52" s="7">
        <v>100000</v>
      </c>
      <c r="B52" s="21"/>
      <c r="C52" s="21"/>
      <c r="D52" s="22"/>
      <c r="E52" s="23"/>
      <c r="F52" s="25"/>
      <c r="G52" s="24"/>
    </row>
    <row r="53" spans="1:21" x14ac:dyDescent="0.2">
      <c r="A53" s="20" t="s">
        <v>4</v>
      </c>
      <c r="B53" s="21"/>
      <c r="C53" s="21"/>
      <c r="D53" s="22"/>
      <c r="E53" s="23"/>
      <c r="F53" s="25"/>
      <c r="G53" s="24"/>
    </row>
    <row r="57" spans="1:21" x14ac:dyDescent="0.2">
      <c r="A57" s="2" t="s">
        <v>5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2">
      <c r="A58" s="3" t="s">
        <v>6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2">
      <c r="A59" s="4" t="s">
        <v>1</v>
      </c>
      <c r="L59" s="19"/>
      <c r="M59" s="19"/>
      <c r="N59" s="18"/>
      <c r="O59" s="19"/>
      <c r="P59" s="18"/>
      <c r="Q59" s="19"/>
      <c r="R59" s="19"/>
      <c r="S59" s="18"/>
      <c r="T59" s="19"/>
      <c r="U59" s="18"/>
    </row>
    <row r="60" spans="1:21" x14ac:dyDescent="0.2">
      <c r="A60" s="5" t="s">
        <v>2</v>
      </c>
      <c r="L60" s="19"/>
      <c r="M60" s="19"/>
      <c r="N60" s="18"/>
      <c r="O60" s="19"/>
      <c r="P60" s="18"/>
      <c r="Q60" s="19"/>
      <c r="R60" s="19"/>
      <c r="S60" s="18"/>
      <c r="T60" s="19"/>
      <c r="U60" s="18"/>
    </row>
    <row r="61" spans="1:21" x14ac:dyDescent="0.2">
      <c r="A61" s="15" t="s">
        <v>8</v>
      </c>
      <c r="L61" s="19"/>
      <c r="M61" s="19"/>
      <c r="N61" s="18"/>
      <c r="O61" s="19"/>
      <c r="P61" s="18"/>
      <c r="Q61" s="19"/>
      <c r="R61" s="19"/>
      <c r="S61" s="18"/>
      <c r="T61" s="19"/>
      <c r="U61" s="18"/>
    </row>
    <row r="62" spans="1:21" x14ac:dyDescent="0.2">
      <c r="A62" s="6" t="s">
        <v>7</v>
      </c>
      <c r="L62" s="19"/>
      <c r="M62" s="19"/>
      <c r="N62" s="18"/>
      <c r="O62" s="19"/>
      <c r="P62" s="18"/>
      <c r="Q62" s="19"/>
      <c r="R62" s="19"/>
      <c r="S62" s="18"/>
      <c r="T62" s="19"/>
      <c r="U62" s="18"/>
    </row>
    <row r="63" spans="1:21" x14ac:dyDescent="0.2">
      <c r="A63" s="14" t="s">
        <v>3</v>
      </c>
      <c r="L63" s="19"/>
      <c r="M63" s="19"/>
      <c r="N63" s="18"/>
      <c r="O63" s="19"/>
      <c r="P63" s="18"/>
      <c r="Q63" s="19"/>
      <c r="R63" s="19"/>
      <c r="S63" s="18"/>
      <c r="T63" s="19"/>
      <c r="U63" s="18"/>
    </row>
    <row r="64" spans="1:21" x14ac:dyDescent="0.2">
      <c r="L64" s="19"/>
      <c r="M64" s="19"/>
      <c r="N64" s="18"/>
      <c r="O64" s="19"/>
      <c r="P64" s="18"/>
      <c r="Q64" s="19"/>
      <c r="R64" s="19"/>
      <c r="S64" s="18"/>
      <c r="T64" s="19"/>
      <c r="U64" s="18"/>
    </row>
    <row r="65" spans="12:21" x14ac:dyDescent="0.2">
      <c r="L65" s="19"/>
      <c r="M65" s="19"/>
      <c r="N65" s="18"/>
      <c r="O65" s="19"/>
      <c r="P65" s="18"/>
      <c r="Q65" s="19"/>
      <c r="R65" s="19"/>
      <c r="S65" s="18"/>
      <c r="T65" s="19"/>
      <c r="U65" s="18"/>
    </row>
    <row r="66" spans="12:21" x14ac:dyDescent="0.2">
      <c r="L66" s="19"/>
      <c r="M66" s="19"/>
      <c r="N66" s="18"/>
      <c r="O66" s="19"/>
      <c r="P66" s="18"/>
      <c r="Q66" s="19"/>
      <c r="R66" s="19"/>
      <c r="S66" s="18"/>
      <c r="T66" s="19"/>
      <c r="U66" s="18"/>
    </row>
    <row r="67" spans="12:21" x14ac:dyDescent="0.2">
      <c r="L67" s="19"/>
      <c r="M67" s="19"/>
      <c r="N67" s="18"/>
      <c r="O67" s="19"/>
      <c r="P67" s="18"/>
      <c r="Q67" s="19"/>
      <c r="R67" s="19"/>
      <c r="S67" s="18"/>
      <c r="T67" s="19"/>
      <c r="U67" s="18"/>
    </row>
    <row r="68" spans="12:21" x14ac:dyDescent="0.2">
      <c r="L68" s="19"/>
      <c r="M68" s="19"/>
      <c r="N68" s="18"/>
      <c r="O68" s="19"/>
      <c r="P68" s="18"/>
      <c r="Q68" s="19"/>
      <c r="R68" s="19"/>
      <c r="S68" s="18"/>
      <c r="T68" s="19"/>
      <c r="U68" s="18"/>
    </row>
    <row r="69" spans="12:21" x14ac:dyDescent="0.2">
      <c r="L69" s="19"/>
      <c r="M69" s="19"/>
      <c r="N69" s="18"/>
      <c r="O69" s="19"/>
      <c r="P69" s="18"/>
      <c r="Q69" s="19"/>
      <c r="R69" s="19"/>
      <c r="S69" s="18"/>
      <c r="T69" s="19"/>
      <c r="U69" s="18"/>
    </row>
    <row r="70" spans="12:21" x14ac:dyDescent="0.2">
      <c r="L70" s="19"/>
      <c r="M70" s="19"/>
      <c r="N70" s="18"/>
      <c r="O70" s="19"/>
      <c r="P70" s="18"/>
      <c r="Q70" s="19"/>
      <c r="R70" s="19"/>
      <c r="S70" s="18"/>
      <c r="T70" s="19"/>
      <c r="U70" s="18"/>
    </row>
    <row r="71" spans="12:21" x14ac:dyDescent="0.2">
      <c r="L71" s="19"/>
      <c r="M71" s="19"/>
      <c r="N71" s="18"/>
      <c r="O71" s="19"/>
      <c r="P71" s="18"/>
      <c r="Q71" s="19"/>
      <c r="R71" s="19"/>
      <c r="S71" s="18"/>
      <c r="T71" s="19"/>
      <c r="U71" s="18"/>
    </row>
    <row r="72" spans="12:21" x14ac:dyDescent="0.2">
      <c r="L72" s="19"/>
      <c r="M72" s="19"/>
      <c r="N72" s="18"/>
      <c r="O72" s="19"/>
      <c r="P72" s="18"/>
      <c r="Q72" s="19"/>
      <c r="R72" s="19"/>
      <c r="S72" s="18"/>
      <c r="T72" s="19"/>
      <c r="U72" s="18"/>
    </row>
    <row r="73" spans="12:21" x14ac:dyDescent="0.2">
      <c r="L73" s="19"/>
      <c r="M73" s="19"/>
      <c r="N73" s="18"/>
      <c r="O73" s="19"/>
      <c r="P73" s="18"/>
      <c r="Q73" s="19"/>
      <c r="R73" s="19"/>
      <c r="S73" s="18"/>
      <c r="T73" s="19"/>
      <c r="U73" s="18"/>
    </row>
    <row r="74" spans="12:21" x14ac:dyDescent="0.2">
      <c r="L74" s="19"/>
      <c r="M74" s="19"/>
      <c r="N74" s="18"/>
      <c r="O74" s="19"/>
      <c r="P74" s="18"/>
      <c r="Q74" s="19"/>
      <c r="R74" s="19"/>
      <c r="S74" s="18"/>
      <c r="T74" s="19"/>
      <c r="U74" s="18"/>
    </row>
    <row r="75" spans="12:21" x14ac:dyDescent="0.2">
      <c r="L75" s="19"/>
      <c r="M75" s="19"/>
      <c r="N75" s="18"/>
      <c r="O75" s="19"/>
      <c r="P75" s="18"/>
      <c r="Q75" s="19"/>
      <c r="R75" s="19"/>
      <c r="S75" s="18"/>
      <c r="T75" s="19"/>
      <c r="U75" s="18"/>
    </row>
    <row r="76" spans="12:21" x14ac:dyDescent="0.2">
      <c r="L76" s="19"/>
      <c r="M76" s="19"/>
      <c r="N76" s="18"/>
      <c r="O76" s="19"/>
      <c r="P76" s="18"/>
      <c r="Q76" s="19"/>
      <c r="R76" s="19"/>
      <c r="S76" s="18"/>
      <c r="T76" s="19"/>
      <c r="U76" s="18"/>
    </row>
    <row r="77" spans="12:21" x14ac:dyDescent="0.2">
      <c r="L77" s="19"/>
      <c r="M77" s="19"/>
      <c r="N77" s="18"/>
      <c r="O77" s="19"/>
      <c r="P77" s="18"/>
      <c r="Q77" s="19"/>
      <c r="R77" s="19"/>
      <c r="S77" s="18"/>
      <c r="T77" s="19"/>
      <c r="U77" s="18"/>
    </row>
    <row r="78" spans="12:21" x14ac:dyDescent="0.2">
      <c r="L78" s="19"/>
      <c r="M78" s="19"/>
      <c r="N78" s="18"/>
      <c r="O78" s="19"/>
      <c r="P78" s="18"/>
      <c r="Q78" s="19"/>
      <c r="R78" s="19"/>
      <c r="S78" s="18"/>
      <c r="T78" s="19"/>
      <c r="U78" s="18"/>
    </row>
    <row r="79" spans="12:21" x14ac:dyDescent="0.2">
      <c r="L79" s="19"/>
      <c r="M79" s="19"/>
      <c r="N79" s="18"/>
      <c r="O79" s="19"/>
      <c r="P79" s="18"/>
      <c r="Q79" s="19"/>
      <c r="R79" s="19"/>
      <c r="S79" s="18"/>
      <c r="T79" s="19"/>
      <c r="U79" s="18"/>
    </row>
  </sheetData>
  <mergeCells count="2">
    <mergeCell ref="B1:G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V50"/>
  <sheetViews>
    <sheetView zoomScale="135" zoomScaleNormal="168" workbookViewId="0">
      <pane xSplit="1" topLeftCell="B1" activePane="topRight" state="frozen"/>
      <selection pane="topRight" activeCell="C20" sqref="C20"/>
    </sheetView>
  </sheetViews>
  <sheetFormatPr baseColWidth="10" defaultColWidth="15.83203125" defaultRowHeight="16" x14ac:dyDescent="0.2"/>
  <cols>
    <col min="1" max="16384" width="15.83203125" style="1"/>
  </cols>
  <sheetData>
    <row r="1" spans="1:13" ht="25" customHeight="1" x14ac:dyDescent="0.2">
      <c r="B1" s="40" t="s">
        <v>22</v>
      </c>
      <c r="C1" s="40"/>
      <c r="D1" s="40"/>
      <c r="E1" s="40"/>
      <c r="F1" s="40"/>
      <c r="G1" s="40"/>
      <c r="H1" s="40" t="s">
        <v>23</v>
      </c>
      <c r="I1" s="40"/>
      <c r="J1" s="40"/>
      <c r="K1" s="40"/>
      <c r="L1" s="40"/>
      <c r="M1" s="40"/>
    </row>
    <row r="2" spans="1:13" ht="19" customHeight="1" x14ac:dyDescent="0.2">
      <c r="A2" s="11" t="s">
        <v>0</v>
      </c>
      <c r="B2" s="38" t="s">
        <v>1</v>
      </c>
      <c r="C2" s="39"/>
      <c r="D2" s="9" t="s">
        <v>2</v>
      </c>
      <c r="E2" s="12" t="s">
        <v>8</v>
      </c>
      <c r="F2" s="10" t="s">
        <v>7</v>
      </c>
      <c r="G2" s="13" t="s">
        <v>3</v>
      </c>
      <c r="H2" s="38" t="s">
        <v>1</v>
      </c>
      <c r="I2" s="39"/>
      <c r="J2" s="9" t="s">
        <v>2</v>
      </c>
      <c r="K2" s="12" t="s">
        <v>8</v>
      </c>
      <c r="L2" s="10" t="s">
        <v>7</v>
      </c>
      <c r="M2" s="13" t="s">
        <v>3</v>
      </c>
    </row>
    <row r="3" spans="1:13" ht="19" customHeight="1" x14ac:dyDescent="0.2">
      <c r="A3" s="11" t="s">
        <v>12</v>
      </c>
      <c r="B3" s="8" t="s">
        <v>13</v>
      </c>
      <c r="C3" s="8" t="s">
        <v>14</v>
      </c>
      <c r="D3" s="9" t="s">
        <v>15</v>
      </c>
      <c r="E3" s="12" t="s">
        <v>16</v>
      </c>
      <c r="F3" s="10" t="s">
        <v>17</v>
      </c>
      <c r="G3" s="13" t="s">
        <v>18</v>
      </c>
      <c r="H3" s="8" t="s">
        <v>13</v>
      </c>
      <c r="I3" s="8" t="s">
        <v>14</v>
      </c>
      <c r="J3" s="9" t="s">
        <v>15</v>
      </c>
      <c r="K3" s="12" t="s">
        <v>16</v>
      </c>
      <c r="L3" s="10" t="s">
        <v>17</v>
      </c>
      <c r="M3" s="13" t="s">
        <v>18</v>
      </c>
    </row>
    <row r="4" spans="1:13" x14ac:dyDescent="0.2">
      <c r="A4" s="7">
        <v>10</v>
      </c>
      <c r="B4" s="21">
        <v>575</v>
      </c>
      <c r="C4" s="21">
        <v>119</v>
      </c>
      <c r="D4" s="22">
        <v>19446</v>
      </c>
      <c r="E4" s="23">
        <v>119</v>
      </c>
      <c r="F4" s="25">
        <v>119</v>
      </c>
      <c r="G4" s="24">
        <v>119</v>
      </c>
      <c r="H4" s="21"/>
      <c r="I4" s="21"/>
      <c r="J4" s="22"/>
      <c r="K4" s="23"/>
      <c r="L4" s="25"/>
      <c r="M4" s="24"/>
    </row>
    <row r="5" spans="1:13" x14ac:dyDescent="0.2">
      <c r="A5" s="7">
        <v>15</v>
      </c>
      <c r="B5" s="21">
        <v>1275</v>
      </c>
      <c r="C5" s="21">
        <v>174</v>
      </c>
      <c r="D5" s="22">
        <v>622582</v>
      </c>
      <c r="E5" s="23">
        <v>174</v>
      </c>
      <c r="F5" s="25">
        <v>174</v>
      </c>
      <c r="G5" s="24">
        <v>174</v>
      </c>
      <c r="H5" s="21"/>
      <c r="I5" s="21"/>
      <c r="J5" s="22"/>
      <c r="K5" s="23"/>
      <c r="L5" s="25"/>
      <c r="M5" s="24"/>
    </row>
    <row r="6" spans="1:13" x14ac:dyDescent="0.2">
      <c r="A6" s="7">
        <v>20</v>
      </c>
      <c r="B6" s="21">
        <v>2250</v>
      </c>
      <c r="C6" s="21">
        <v>229</v>
      </c>
      <c r="D6" s="22">
        <v>19922934</v>
      </c>
      <c r="E6" s="23">
        <v>229</v>
      </c>
      <c r="F6" s="25">
        <v>229</v>
      </c>
      <c r="G6" s="24">
        <v>229</v>
      </c>
      <c r="H6" s="21"/>
      <c r="I6" s="21"/>
      <c r="J6" s="22"/>
      <c r="K6" s="23"/>
      <c r="L6" s="25"/>
      <c r="M6" s="24"/>
    </row>
    <row r="7" spans="1:13" x14ac:dyDescent="0.2">
      <c r="A7" s="7">
        <v>25</v>
      </c>
      <c r="B7" s="21">
        <v>3500</v>
      </c>
      <c r="C7" s="21">
        <v>284</v>
      </c>
      <c r="D7" s="22">
        <v>637534198</v>
      </c>
      <c r="E7" s="23">
        <v>284</v>
      </c>
      <c r="F7" s="25">
        <v>284</v>
      </c>
      <c r="G7" s="24">
        <v>284</v>
      </c>
      <c r="H7" s="21"/>
      <c r="I7" s="21"/>
      <c r="J7" s="22"/>
      <c r="K7" s="23"/>
      <c r="L7" s="25"/>
      <c r="M7" s="24"/>
    </row>
    <row r="8" spans="1:13" x14ac:dyDescent="0.2">
      <c r="A8" s="7">
        <v>30</v>
      </c>
      <c r="B8" s="21">
        <v>5025</v>
      </c>
      <c r="C8" s="21">
        <v>339</v>
      </c>
      <c r="D8" s="22"/>
      <c r="E8" s="23">
        <v>339</v>
      </c>
      <c r="F8" s="25">
        <v>339</v>
      </c>
      <c r="G8" s="24">
        <v>339</v>
      </c>
      <c r="H8" s="21"/>
      <c r="I8" s="21"/>
      <c r="J8" s="22"/>
      <c r="K8" s="23"/>
      <c r="L8" s="25"/>
      <c r="M8" s="24"/>
    </row>
    <row r="9" spans="1:13" x14ac:dyDescent="0.2">
      <c r="A9" s="7">
        <v>50</v>
      </c>
      <c r="B9" s="21">
        <v>13875</v>
      </c>
      <c r="C9" s="21">
        <v>559</v>
      </c>
      <c r="D9" s="22"/>
      <c r="E9" s="23">
        <v>559</v>
      </c>
      <c r="F9" s="25">
        <v>559</v>
      </c>
      <c r="G9" s="24">
        <v>559</v>
      </c>
      <c r="H9" s="21"/>
      <c r="I9" s="21"/>
      <c r="J9" s="22"/>
      <c r="K9" s="23"/>
      <c r="L9" s="25"/>
      <c r="M9" s="24"/>
    </row>
    <row r="10" spans="1:13" x14ac:dyDescent="0.2">
      <c r="A10" s="7">
        <v>100</v>
      </c>
      <c r="B10" s="21">
        <v>55250</v>
      </c>
      <c r="C10" s="21">
        <v>1109</v>
      </c>
      <c r="D10" s="22"/>
      <c r="E10" s="23">
        <v>1109</v>
      </c>
      <c r="F10" s="25">
        <v>1109</v>
      </c>
      <c r="G10" s="24">
        <v>1109</v>
      </c>
      <c r="H10" s="21"/>
      <c r="I10" s="21"/>
      <c r="J10" s="22"/>
      <c r="K10" s="23"/>
      <c r="L10" s="25"/>
      <c r="M10" s="24"/>
    </row>
    <row r="11" spans="1:13" x14ac:dyDescent="0.2">
      <c r="A11" s="7">
        <v>200</v>
      </c>
      <c r="B11" s="21">
        <v>220500</v>
      </c>
      <c r="C11" s="21">
        <v>2209</v>
      </c>
      <c r="D11" s="22"/>
      <c r="E11" s="23">
        <v>2209</v>
      </c>
      <c r="F11" s="25">
        <v>2209</v>
      </c>
      <c r="G11" s="24">
        <v>2209</v>
      </c>
      <c r="H11" s="21"/>
      <c r="I11" s="21"/>
      <c r="J11" s="22"/>
      <c r="K11" s="23"/>
      <c r="L11" s="25"/>
      <c r="M11" s="24"/>
    </row>
    <row r="12" spans="1:13" x14ac:dyDescent="0.2">
      <c r="A12" s="7">
        <v>500</v>
      </c>
      <c r="B12" s="21">
        <v>1376250</v>
      </c>
      <c r="C12" s="21">
        <v>5509</v>
      </c>
      <c r="D12" s="22"/>
      <c r="E12" s="23">
        <v>5509</v>
      </c>
      <c r="F12" s="25">
        <v>5509</v>
      </c>
      <c r="G12" s="24">
        <v>5509</v>
      </c>
      <c r="H12" s="21"/>
      <c r="I12" s="21"/>
      <c r="J12" s="22"/>
      <c r="K12" s="23"/>
      <c r="L12" s="25"/>
      <c r="M12" s="24"/>
    </row>
    <row r="13" spans="1:13" x14ac:dyDescent="0.2">
      <c r="A13" s="7">
        <v>1000</v>
      </c>
      <c r="B13" s="21">
        <v>5502500</v>
      </c>
      <c r="C13" s="21">
        <v>11009</v>
      </c>
      <c r="D13" s="22"/>
      <c r="E13" s="23">
        <v>11009</v>
      </c>
      <c r="F13" s="25">
        <v>11009</v>
      </c>
      <c r="G13" s="24">
        <v>11009</v>
      </c>
      <c r="H13" s="21"/>
      <c r="I13" s="21"/>
      <c r="J13" s="22"/>
      <c r="K13" s="23"/>
      <c r="L13" s="25"/>
      <c r="M13" s="24"/>
    </row>
    <row r="14" spans="1:13" x14ac:dyDescent="0.2">
      <c r="A14" s="7">
        <v>1500</v>
      </c>
      <c r="B14" s="21">
        <v>12378750</v>
      </c>
      <c r="C14" s="21">
        <v>16509</v>
      </c>
      <c r="D14" s="22"/>
      <c r="E14" s="23">
        <v>16509</v>
      </c>
      <c r="F14" s="25">
        <v>16509</v>
      </c>
      <c r="G14" s="24">
        <v>16509</v>
      </c>
      <c r="H14" s="21"/>
      <c r="I14" s="21"/>
      <c r="J14" s="22"/>
      <c r="K14" s="23"/>
      <c r="L14" s="25"/>
      <c r="M14" s="24"/>
    </row>
    <row r="15" spans="1:13" x14ac:dyDescent="0.2">
      <c r="A15" s="7">
        <v>2000</v>
      </c>
      <c r="B15" s="21">
        <v>22005000</v>
      </c>
      <c r="C15" s="21">
        <v>22009</v>
      </c>
      <c r="D15" s="22"/>
      <c r="E15" s="23">
        <v>22009</v>
      </c>
      <c r="F15" s="25">
        <v>22009</v>
      </c>
      <c r="G15" s="24">
        <v>22009</v>
      </c>
      <c r="H15" s="21"/>
      <c r="I15" s="21"/>
      <c r="J15" s="22"/>
      <c r="K15" s="23"/>
      <c r="L15" s="25"/>
      <c r="M15" s="24"/>
    </row>
    <row r="16" spans="1:13" x14ac:dyDescent="0.2">
      <c r="A16" s="7">
        <v>2500</v>
      </c>
      <c r="B16" s="21"/>
      <c r="C16" s="21"/>
      <c r="D16" s="22"/>
      <c r="E16" s="23"/>
      <c r="F16" s="25"/>
      <c r="G16" s="24"/>
      <c r="H16" s="21"/>
      <c r="I16" s="21"/>
      <c r="J16" s="22"/>
      <c r="K16" s="23"/>
      <c r="L16" s="25"/>
      <c r="M16" s="24"/>
    </row>
    <row r="17" spans="1:22" x14ac:dyDescent="0.2">
      <c r="A17" s="7">
        <v>5000</v>
      </c>
      <c r="B17" s="21"/>
      <c r="C17" s="21"/>
      <c r="D17" s="22"/>
      <c r="E17" s="23"/>
      <c r="F17" s="25"/>
      <c r="G17" s="24"/>
      <c r="H17" s="21"/>
      <c r="I17" s="21"/>
      <c r="J17" s="22"/>
      <c r="K17" s="23"/>
      <c r="L17" s="25"/>
      <c r="M17" s="24"/>
    </row>
    <row r="18" spans="1:22" x14ac:dyDescent="0.2">
      <c r="A18" s="7">
        <v>10000</v>
      </c>
      <c r="B18" s="21"/>
      <c r="C18" s="21"/>
      <c r="D18" s="22"/>
      <c r="E18" s="23"/>
      <c r="F18" s="25"/>
      <c r="G18" s="24"/>
      <c r="H18" s="21"/>
      <c r="I18" s="21"/>
      <c r="J18" s="22"/>
      <c r="K18" s="23"/>
      <c r="L18" s="25"/>
      <c r="M18" s="24"/>
    </row>
    <row r="19" spans="1:22" x14ac:dyDescent="0.2">
      <c r="A19" s="7">
        <v>20000</v>
      </c>
      <c r="B19" s="21"/>
      <c r="C19" s="21"/>
      <c r="D19" s="22"/>
      <c r="E19" s="23"/>
      <c r="F19" s="25"/>
      <c r="G19" s="24"/>
      <c r="H19" s="21"/>
      <c r="I19" s="21"/>
      <c r="J19" s="22"/>
      <c r="K19" s="23"/>
      <c r="L19" s="25"/>
      <c r="M19" s="24"/>
    </row>
    <row r="20" spans="1:22" x14ac:dyDescent="0.2">
      <c r="A20" s="7">
        <v>30000</v>
      </c>
      <c r="B20" s="21"/>
      <c r="C20" s="21"/>
      <c r="D20" s="22"/>
      <c r="E20" s="23"/>
      <c r="F20" s="25"/>
      <c r="G20" s="24"/>
      <c r="H20" s="21"/>
      <c r="I20" s="21"/>
      <c r="J20" s="22"/>
      <c r="K20" s="23"/>
      <c r="L20" s="25"/>
      <c r="M20" s="24"/>
    </row>
    <row r="21" spans="1:22" x14ac:dyDescent="0.2">
      <c r="A21" s="7">
        <v>40000</v>
      </c>
      <c r="B21" s="21"/>
      <c r="C21" s="21"/>
      <c r="D21" s="22"/>
      <c r="E21" s="23"/>
      <c r="F21" s="25"/>
      <c r="G21" s="24"/>
      <c r="H21" s="21"/>
      <c r="I21" s="21"/>
      <c r="J21" s="22"/>
      <c r="K21" s="23"/>
      <c r="L21" s="25"/>
      <c r="M21" s="24"/>
    </row>
    <row r="22" spans="1:22" x14ac:dyDescent="0.2">
      <c r="A22" s="7">
        <v>50000</v>
      </c>
      <c r="B22" s="21"/>
      <c r="C22" s="21"/>
      <c r="D22" s="22"/>
      <c r="E22" s="23"/>
      <c r="F22" s="25"/>
      <c r="G22" s="24"/>
      <c r="H22" s="21"/>
      <c r="I22" s="21"/>
      <c r="J22" s="22"/>
      <c r="K22" s="23"/>
      <c r="L22" s="25"/>
      <c r="M22" s="24"/>
    </row>
    <row r="23" spans="1:22" x14ac:dyDescent="0.2">
      <c r="A23" s="7">
        <v>100000</v>
      </c>
      <c r="B23" s="21"/>
      <c r="C23" s="21"/>
      <c r="D23" s="22"/>
      <c r="E23" s="23"/>
      <c r="F23" s="25"/>
      <c r="G23" s="24"/>
      <c r="H23" s="21"/>
      <c r="I23" s="21"/>
      <c r="J23" s="22"/>
      <c r="K23" s="23"/>
      <c r="L23" s="25"/>
      <c r="M23" s="24"/>
    </row>
    <row r="24" spans="1:22" x14ac:dyDescent="0.2">
      <c r="A24" s="20" t="s">
        <v>4</v>
      </c>
      <c r="B24" s="21"/>
      <c r="C24" s="21"/>
      <c r="D24" s="22"/>
      <c r="E24" s="23"/>
      <c r="F24" s="25"/>
      <c r="G24" s="24"/>
      <c r="H24" s="21"/>
      <c r="I24" s="21"/>
      <c r="J24" s="22"/>
      <c r="K24" s="23"/>
      <c r="L24" s="25"/>
      <c r="M24" s="24"/>
    </row>
    <row r="28" spans="1:22" x14ac:dyDescent="0.2">
      <c r="A28" s="2" t="s">
        <v>5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">
      <c r="A29" s="3" t="s">
        <v>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">
      <c r="A30" s="4" t="s">
        <v>1</v>
      </c>
      <c r="M30" s="19"/>
      <c r="N30" s="19"/>
      <c r="O30" s="18"/>
      <c r="P30" s="19"/>
      <c r="Q30" s="18"/>
      <c r="R30" s="19"/>
      <c r="S30" s="19"/>
      <c r="T30" s="18"/>
      <c r="U30" s="19"/>
      <c r="V30" s="18"/>
    </row>
    <row r="31" spans="1:22" x14ac:dyDescent="0.2">
      <c r="A31" s="5" t="s">
        <v>2</v>
      </c>
      <c r="M31" s="19"/>
      <c r="N31" s="19"/>
      <c r="O31" s="18"/>
      <c r="P31" s="19"/>
      <c r="Q31" s="18"/>
      <c r="R31" s="19"/>
      <c r="S31" s="19"/>
      <c r="T31" s="18"/>
      <c r="U31" s="19"/>
      <c r="V31" s="18"/>
    </row>
    <row r="32" spans="1:22" x14ac:dyDescent="0.2">
      <c r="A32" s="15" t="s">
        <v>8</v>
      </c>
      <c r="M32" s="19"/>
      <c r="N32" s="19"/>
      <c r="O32" s="18"/>
      <c r="P32" s="19"/>
      <c r="Q32" s="18"/>
      <c r="R32" s="19"/>
      <c r="S32" s="19"/>
      <c r="T32" s="18"/>
      <c r="U32" s="19"/>
      <c r="V32" s="18"/>
    </row>
    <row r="33" spans="1:22" x14ac:dyDescent="0.2">
      <c r="A33" s="6" t="s">
        <v>7</v>
      </c>
      <c r="M33" s="19"/>
      <c r="N33" s="19"/>
      <c r="O33" s="18"/>
      <c r="P33" s="19"/>
      <c r="Q33" s="18"/>
      <c r="R33" s="19"/>
      <c r="S33" s="19"/>
      <c r="T33" s="18"/>
      <c r="U33" s="19"/>
      <c r="V33" s="18"/>
    </row>
    <row r="34" spans="1:22" x14ac:dyDescent="0.2">
      <c r="A34" s="14" t="s">
        <v>3</v>
      </c>
      <c r="M34" s="19"/>
      <c r="N34" s="19"/>
      <c r="O34" s="18"/>
      <c r="P34" s="19"/>
      <c r="Q34" s="18"/>
      <c r="R34" s="19"/>
      <c r="S34" s="19"/>
      <c r="T34" s="18"/>
      <c r="U34" s="19"/>
      <c r="V34" s="18"/>
    </row>
    <row r="35" spans="1:22" x14ac:dyDescent="0.2">
      <c r="M35" s="19"/>
      <c r="N35" s="19"/>
      <c r="O35" s="18"/>
      <c r="P35" s="19"/>
      <c r="Q35" s="18"/>
      <c r="R35" s="19"/>
      <c r="S35" s="19"/>
      <c r="T35" s="18"/>
      <c r="U35" s="19"/>
      <c r="V35" s="18"/>
    </row>
    <row r="36" spans="1:22" x14ac:dyDescent="0.2">
      <c r="M36" s="19"/>
      <c r="N36" s="19"/>
      <c r="O36" s="18"/>
      <c r="P36" s="19"/>
      <c r="Q36" s="18"/>
      <c r="R36" s="19"/>
      <c r="S36" s="19"/>
      <c r="T36" s="18"/>
      <c r="U36" s="19"/>
      <c r="V36" s="18"/>
    </row>
    <row r="37" spans="1:22" x14ac:dyDescent="0.2">
      <c r="M37" s="19"/>
      <c r="N37" s="19"/>
      <c r="O37" s="18"/>
      <c r="P37" s="19"/>
      <c r="Q37" s="18"/>
      <c r="R37" s="19"/>
      <c r="S37" s="19"/>
      <c r="T37" s="18"/>
      <c r="U37" s="19"/>
      <c r="V37" s="18"/>
    </row>
    <row r="38" spans="1:22" x14ac:dyDescent="0.2">
      <c r="M38" s="19"/>
      <c r="N38" s="19"/>
      <c r="O38" s="18"/>
      <c r="P38" s="19"/>
      <c r="Q38" s="18"/>
      <c r="R38" s="19"/>
      <c r="S38" s="19"/>
      <c r="T38" s="18"/>
      <c r="U38" s="19"/>
      <c r="V38" s="18"/>
    </row>
    <row r="39" spans="1:22" x14ac:dyDescent="0.2">
      <c r="M39" s="19"/>
      <c r="N39" s="19"/>
      <c r="O39" s="18"/>
      <c r="P39" s="19"/>
      <c r="Q39" s="18"/>
      <c r="R39" s="19"/>
      <c r="S39" s="19"/>
      <c r="T39" s="18"/>
      <c r="U39" s="19"/>
      <c r="V39" s="18"/>
    </row>
    <row r="40" spans="1:22" x14ac:dyDescent="0.2">
      <c r="M40" s="19"/>
      <c r="N40" s="19"/>
      <c r="O40" s="18"/>
      <c r="P40" s="19"/>
      <c r="Q40" s="18"/>
      <c r="R40" s="19"/>
      <c r="S40" s="19"/>
      <c r="T40" s="18"/>
      <c r="U40" s="19"/>
      <c r="V40" s="18"/>
    </row>
    <row r="41" spans="1:22" x14ac:dyDescent="0.2">
      <c r="M41" s="19"/>
      <c r="N41" s="19"/>
      <c r="O41" s="18"/>
      <c r="P41" s="19"/>
      <c r="Q41" s="18"/>
      <c r="R41" s="19"/>
      <c r="S41" s="19"/>
      <c r="T41" s="18"/>
      <c r="U41" s="19"/>
      <c r="V41" s="18"/>
    </row>
    <row r="42" spans="1:22" x14ac:dyDescent="0.2">
      <c r="M42" s="19"/>
      <c r="N42" s="19"/>
      <c r="O42" s="18"/>
      <c r="P42" s="19"/>
      <c r="Q42" s="18"/>
      <c r="R42" s="19"/>
      <c r="S42" s="19"/>
      <c r="T42" s="18"/>
      <c r="U42" s="19"/>
      <c r="V42" s="18"/>
    </row>
    <row r="43" spans="1:22" x14ac:dyDescent="0.2">
      <c r="M43" s="19"/>
      <c r="N43" s="19"/>
      <c r="O43" s="18"/>
      <c r="P43" s="19"/>
      <c r="Q43" s="18"/>
      <c r="R43" s="19"/>
      <c r="S43" s="19"/>
      <c r="T43" s="18"/>
      <c r="U43" s="19"/>
      <c r="V43" s="18"/>
    </row>
    <row r="44" spans="1:22" x14ac:dyDescent="0.2">
      <c r="M44" s="19"/>
      <c r="N44" s="19"/>
      <c r="O44" s="18"/>
      <c r="P44" s="19"/>
      <c r="Q44" s="18"/>
      <c r="R44" s="19"/>
      <c r="S44" s="19"/>
      <c r="T44" s="18"/>
      <c r="U44" s="19"/>
      <c r="V44" s="18"/>
    </row>
    <row r="45" spans="1:22" x14ac:dyDescent="0.2">
      <c r="M45" s="19"/>
      <c r="N45" s="19"/>
      <c r="O45" s="18"/>
      <c r="P45" s="19"/>
      <c r="Q45" s="18"/>
      <c r="R45" s="19"/>
      <c r="S45" s="19"/>
      <c r="T45" s="18"/>
      <c r="U45" s="19"/>
      <c r="V45" s="18"/>
    </row>
    <row r="46" spans="1:22" x14ac:dyDescent="0.2">
      <c r="M46" s="19"/>
      <c r="N46" s="19"/>
      <c r="O46" s="18"/>
      <c r="P46" s="19"/>
      <c r="Q46" s="18"/>
      <c r="R46" s="19"/>
      <c r="S46" s="19"/>
      <c r="T46" s="18"/>
      <c r="U46" s="19"/>
      <c r="V46" s="18"/>
    </row>
    <row r="47" spans="1:22" x14ac:dyDescent="0.2">
      <c r="M47" s="19"/>
      <c r="N47" s="19"/>
      <c r="O47" s="18"/>
      <c r="P47" s="19"/>
      <c r="Q47" s="18"/>
      <c r="R47" s="19"/>
      <c r="S47" s="19"/>
      <c r="T47" s="18"/>
      <c r="U47" s="19"/>
      <c r="V47" s="18"/>
    </row>
    <row r="48" spans="1:22" x14ac:dyDescent="0.2">
      <c r="M48" s="19"/>
      <c r="N48" s="19"/>
      <c r="O48" s="18"/>
      <c r="P48" s="19"/>
      <c r="Q48" s="18"/>
      <c r="R48" s="19"/>
      <c r="S48" s="19"/>
      <c r="T48" s="18"/>
      <c r="U48" s="19"/>
      <c r="V48" s="18"/>
    </row>
    <row r="49" spans="13:22" x14ac:dyDescent="0.2">
      <c r="M49" s="19"/>
      <c r="N49" s="19"/>
      <c r="O49" s="18"/>
      <c r="P49" s="19"/>
      <c r="Q49" s="18"/>
      <c r="R49" s="19"/>
      <c r="S49" s="19"/>
      <c r="T49" s="18"/>
      <c r="U49" s="19"/>
      <c r="V49" s="18"/>
    </row>
    <row r="50" spans="13:22" x14ac:dyDescent="0.2">
      <c r="M50" s="19"/>
      <c r="N50" s="19"/>
      <c r="O50" s="18"/>
      <c r="P50" s="19"/>
      <c r="Q50" s="18"/>
      <c r="R50" s="19"/>
      <c r="S50" s="19"/>
      <c r="T50" s="18"/>
      <c r="U50" s="19"/>
      <c r="V50" s="18"/>
    </row>
  </sheetData>
  <mergeCells count="4">
    <mergeCell ref="B1:G1"/>
    <mergeCell ref="H1:M1"/>
    <mergeCell ref="B2:C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comp_replace</vt:lpstr>
      <vt:lpstr>comp_phead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2019-08-23T04:04:39Z</dcterms:modified>
</cp:coreProperties>
</file>