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A88AD6-273C-4150-B9FD-345CBB09E718}" xr6:coauthVersionLast="47" xr6:coauthVersionMax="47" xr10:uidLastSave="{00000000-0000-0000-0000-000000000000}"/>
  <bookViews>
    <workbookView xWindow="-108" yWindow="-108" windowWidth="23256" windowHeight="12576" tabRatio="697" activeTab="1" xr2:uid="{00000000-000D-0000-FFFF-FFFF00000000}"/>
  </bookViews>
  <sheets>
    <sheet name="Food Nutrient Fact and Price" sheetId="13" r:id="rId1"/>
    <sheet name="Carbohydrate" sheetId="4" r:id="rId2"/>
    <sheet name="Fat" sheetId="3" r:id="rId3"/>
    <sheet name="Protein" sheetId="2" r:id="rId4"/>
    <sheet name="Saturated Fat" sheetId="10" r:id="rId5"/>
    <sheet name="Chlolestrol" sheetId="12" r:id="rId6"/>
    <sheet name="Sodium" sheetId="7" r:id="rId7"/>
    <sheet name="Potassium" sheetId="6" r:id="rId8"/>
    <sheet name="Dietry Fibre" sheetId="5" r:id="rId9"/>
    <sheet name="Sugar" sheetId="15" r:id="rId10"/>
    <sheet name="Vitamin A" sheetId="8" r:id="rId11"/>
    <sheet name="Vitamin C" sheetId="9" r:id="rId12"/>
    <sheet name="Calcium" sheetId="14" r:id="rId13"/>
    <sheet name="Iron" sheetId="11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1" i="13" l="1"/>
  <c r="U51" i="13"/>
  <c r="S51" i="13"/>
  <c r="Q51" i="13"/>
  <c r="W50" i="13"/>
  <c r="U50" i="13"/>
  <c r="S50" i="13"/>
  <c r="Q50" i="13"/>
  <c r="W49" i="13"/>
  <c r="U49" i="13"/>
  <c r="S49" i="13"/>
  <c r="Q49" i="13"/>
  <c r="W48" i="13"/>
  <c r="U48" i="13"/>
  <c r="S48" i="13"/>
  <c r="Q48" i="13"/>
  <c r="W47" i="13"/>
  <c r="U47" i="13"/>
  <c r="S47" i="13"/>
  <c r="Q47" i="13"/>
  <c r="W46" i="13"/>
  <c r="U46" i="13"/>
  <c r="S46" i="13"/>
  <c r="Q46" i="13"/>
  <c r="W45" i="13"/>
  <c r="U45" i="13"/>
  <c r="S45" i="13"/>
  <c r="Q45" i="13"/>
  <c r="W44" i="13"/>
  <c r="U44" i="13"/>
  <c r="S44" i="13"/>
  <c r="Q44" i="13"/>
  <c r="W43" i="13"/>
  <c r="U43" i="13"/>
  <c r="S43" i="13"/>
  <c r="Q43" i="13"/>
  <c r="W42" i="13"/>
  <c r="U42" i="13"/>
  <c r="S42" i="13"/>
  <c r="Q42" i="13"/>
  <c r="W41" i="13"/>
  <c r="U41" i="13"/>
  <c r="S41" i="13"/>
  <c r="Q41" i="13"/>
  <c r="W40" i="13"/>
  <c r="U40" i="13"/>
  <c r="S40" i="13"/>
  <c r="Q40" i="13"/>
  <c r="W39" i="13"/>
  <c r="U39" i="13"/>
  <c r="S39" i="13"/>
  <c r="Q39" i="13"/>
  <c r="W38" i="13"/>
  <c r="U38" i="13"/>
  <c r="S38" i="13"/>
  <c r="Q38" i="13"/>
  <c r="W37" i="13"/>
  <c r="U37" i="13"/>
  <c r="S37" i="13"/>
  <c r="Q37" i="13"/>
  <c r="W36" i="13"/>
  <c r="U36" i="13"/>
  <c r="S36" i="13"/>
  <c r="Q36" i="13"/>
  <c r="W35" i="13"/>
  <c r="U35" i="13"/>
  <c r="S35" i="13"/>
  <c r="Q35" i="13"/>
  <c r="W34" i="13"/>
  <c r="U34" i="13"/>
  <c r="S34" i="13"/>
  <c r="Q34" i="13"/>
  <c r="W33" i="13"/>
  <c r="U33" i="13"/>
  <c r="S33" i="13"/>
  <c r="Q33" i="13"/>
  <c r="W32" i="13"/>
  <c r="U32" i="13"/>
  <c r="S32" i="13"/>
  <c r="Q32" i="13"/>
  <c r="W31" i="13"/>
  <c r="U31" i="13"/>
  <c r="S31" i="13"/>
  <c r="Q31" i="13"/>
  <c r="W30" i="13"/>
  <c r="U30" i="13"/>
  <c r="S30" i="13"/>
  <c r="Q30" i="13"/>
  <c r="W29" i="13"/>
  <c r="U29" i="13"/>
  <c r="S29" i="13"/>
  <c r="Q29" i="13"/>
  <c r="W28" i="13"/>
  <c r="U28" i="13"/>
  <c r="S28" i="13"/>
  <c r="Q28" i="13"/>
  <c r="W27" i="13"/>
  <c r="U27" i="13"/>
  <c r="S27" i="13"/>
  <c r="Q27" i="13"/>
  <c r="W26" i="13"/>
  <c r="U26" i="13"/>
  <c r="S26" i="13"/>
  <c r="Q26" i="13"/>
  <c r="W25" i="13"/>
  <c r="U25" i="13"/>
  <c r="S25" i="13"/>
  <c r="Q25" i="13"/>
  <c r="W24" i="13"/>
  <c r="U24" i="13"/>
  <c r="S24" i="13"/>
  <c r="Q24" i="13"/>
  <c r="W23" i="13"/>
  <c r="U23" i="13"/>
  <c r="S23" i="13"/>
  <c r="Q23" i="13"/>
  <c r="W22" i="13"/>
  <c r="U22" i="13"/>
  <c r="S22" i="13"/>
  <c r="Q22" i="13"/>
  <c r="W21" i="13"/>
  <c r="U21" i="13"/>
  <c r="S21" i="13"/>
  <c r="Q21" i="13"/>
  <c r="W20" i="13"/>
  <c r="U20" i="13"/>
  <c r="S20" i="13"/>
  <c r="Q20" i="13"/>
  <c r="W19" i="13"/>
  <c r="U19" i="13"/>
  <c r="S19" i="13"/>
  <c r="Q19" i="13"/>
  <c r="W18" i="13"/>
  <c r="U18" i="13"/>
  <c r="S18" i="13"/>
  <c r="Q18" i="13"/>
  <c r="W17" i="13"/>
  <c r="U17" i="13"/>
  <c r="S17" i="13"/>
  <c r="Q17" i="13"/>
  <c r="W16" i="13"/>
  <c r="U16" i="13"/>
  <c r="S16" i="13"/>
  <c r="Q16" i="13"/>
  <c r="W15" i="13"/>
  <c r="U15" i="13"/>
  <c r="S15" i="13"/>
  <c r="Q15" i="13"/>
  <c r="W14" i="13"/>
  <c r="U14" i="13"/>
  <c r="S14" i="13"/>
  <c r="Q14" i="13"/>
  <c r="W13" i="13"/>
  <c r="U13" i="13"/>
  <c r="S13" i="13"/>
  <c r="Q13" i="13"/>
  <c r="W12" i="13"/>
  <c r="U12" i="13"/>
  <c r="S12" i="13"/>
  <c r="Q12" i="13"/>
  <c r="W11" i="13"/>
  <c r="U11" i="13"/>
  <c r="S11" i="13"/>
  <c r="Q11" i="13"/>
  <c r="W10" i="13"/>
  <c r="U10" i="13"/>
  <c r="S10" i="13"/>
  <c r="Q10" i="13"/>
  <c r="W9" i="13"/>
  <c r="U9" i="13"/>
  <c r="S9" i="13"/>
  <c r="Q9" i="13"/>
  <c r="W8" i="13"/>
  <c r="U8" i="13"/>
  <c r="S8" i="13"/>
  <c r="Q8" i="13"/>
  <c r="W7" i="13"/>
  <c r="U7" i="13"/>
  <c r="S7" i="13"/>
  <c r="Q7" i="13"/>
  <c r="W6" i="13"/>
  <c r="U6" i="13"/>
  <c r="S6" i="13"/>
  <c r="Q6" i="13"/>
  <c r="W5" i="13"/>
  <c r="U5" i="13"/>
  <c r="S5" i="13"/>
  <c r="Q5" i="13"/>
  <c r="W4" i="13"/>
  <c r="U4" i="13"/>
  <c r="S4" i="13"/>
  <c r="Q4" i="13"/>
  <c r="W3" i="13"/>
  <c r="U3" i="13"/>
  <c r="S3" i="13"/>
  <c r="Q3" i="13"/>
</calcChain>
</file>

<file path=xl/sharedStrings.xml><?xml version="1.0" encoding="utf-8"?>
<sst xmlns="http://schemas.openxmlformats.org/spreadsheetml/2006/main" count="486" uniqueCount="137">
  <si>
    <t>Food and Serving</t>
  </si>
  <si>
    <t>Calories</t>
  </si>
  <si>
    <t>Total Fat</t>
  </si>
  <si>
    <t>Sodium</t>
  </si>
  <si>
    <t>Potassium</t>
  </si>
  <si>
    <t>Total Carbo-hydrate</t>
  </si>
  <si>
    <t>Dietary Fiber</t>
  </si>
  <si>
    <t>Sugars</t>
  </si>
  <si>
    <t>Protein</t>
  </si>
  <si>
    <t>Vitamin A</t>
  </si>
  <si>
    <t>Vitamin C</t>
  </si>
  <si>
    <t>Calcium</t>
  </si>
  <si>
    <t>Iron</t>
  </si>
  <si>
    <t>Saturated Fat</t>
  </si>
  <si>
    <t>Chole-sterol</t>
  </si>
  <si>
    <t>Food Type</t>
  </si>
  <si>
    <t>(g)</t>
  </si>
  <si>
    <t>(%DV)</t>
  </si>
  <si>
    <t>0.9 (mg)</t>
  </si>
  <si>
    <t>90 (mg)</t>
  </si>
  <si>
    <t>1300 (mg)</t>
  </si>
  <si>
    <t>18 (mg)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</si>
  <si>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</si>
  <si>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</si>
  <si>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</si>
  <si>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</si>
  <si>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</si>
  <si>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</si>
  <si>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</si>
  <si>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</si>
  <si>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</si>
  <si>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</si>
  <si>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</si>
  <si>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</si>
  <si>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</si>
  <si>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</si>
  <si>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</si>
  <si>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</si>
  <si>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</si>
  <si>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</si>
  <si>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</si>
  <si>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</si>
  <si>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</si>
  <si>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</si>
  <si>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</si>
  <si>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</si>
  <si>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</si>
  <si>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</si>
  <si>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</si>
  <si>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</si>
  <si>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</si>
  <si>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</si>
  <si>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</si>
  <si>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</si>
  <si>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</si>
  <si>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</si>
  <si>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</si>
  <si>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</si>
  <si>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</si>
  <si>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Seafood, Serving Size (84 g/3 oz)</t>
  </si>
  <si>
    <t>Gender</t>
  </si>
  <si>
    <t>Age Group</t>
  </si>
  <si>
    <t>Lower RNI (g/day)</t>
  </si>
  <si>
    <t>Upper RNI (g/day)</t>
  </si>
  <si>
    <t>m</t>
  </si>
  <si>
    <t>10-12</t>
  </si>
  <si>
    <t>13-15</t>
  </si>
  <si>
    <t>16-18</t>
  </si>
  <si>
    <t>19-29</t>
  </si>
  <si>
    <t>30-59</t>
  </si>
  <si>
    <t>&gt;=60</t>
  </si>
  <si>
    <t>f</t>
  </si>
  <si>
    <t>Lower Limit</t>
  </si>
  <si>
    <t>Upper Limit</t>
  </si>
  <si>
    <t>16-19</t>
  </si>
  <si>
    <t>10-14</t>
  </si>
  <si>
    <t>15-18</t>
  </si>
  <si>
    <t>19-65</t>
  </si>
  <si>
    <t>&gt;65</t>
  </si>
  <si>
    <t>19-50</t>
  </si>
  <si>
    <t>51-65</t>
  </si>
  <si>
    <t>Lower 
RNI (mg/day)</t>
  </si>
  <si>
    <t>Upper
RNI (mg/day)</t>
  </si>
  <si>
    <t>9-13</t>
  </si>
  <si>
    <t>14-18</t>
  </si>
  <si>
    <t>60-69</t>
  </si>
  <si>
    <t>&gt;70</t>
  </si>
  <si>
    <t>Lower 
RNI (g/day)</t>
  </si>
  <si>
    <t>19-30</t>
  </si>
  <si>
    <t>31-50</t>
  </si>
  <si>
    <t>51-60</t>
  </si>
  <si>
    <t>&gt;60</t>
  </si>
  <si>
    <t>10-18</t>
  </si>
  <si>
    <t>&gt;=19</t>
  </si>
  <si>
    <t>RNI (mg/day)</t>
  </si>
  <si>
    <t>Lower RNI (mg/day)</t>
  </si>
  <si>
    <t>1-3</t>
  </si>
  <si>
    <t>4-9</t>
  </si>
  <si>
    <t>10-19</t>
  </si>
  <si>
    <t>20-49</t>
  </si>
  <si>
    <t>&gt;=50</t>
  </si>
  <si>
    <t>Upper RNI (mg/day)</t>
  </si>
  <si>
    <t>0-13</t>
  </si>
  <si>
    <t>&gt;=14</t>
  </si>
  <si>
    <t>MyFitnessPal 
value</t>
  </si>
  <si>
    <t>MyFitnessPal value</t>
  </si>
  <si>
    <t>RNI(mg/day)</t>
  </si>
  <si>
    <t>RNI(microgram/day)</t>
  </si>
  <si>
    <t>*For Menstruation Female</t>
  </si>
  <si>
    <t>21* / 14.5</t>
  </si>
  <si>
    <t>20* / 14.5</t>
  </si>
  <si>
    <t>MyFitnessPal 
Value</t>
  </si>
  <si>
    <t>Lower Limit (g/day)</t>
  </si>
  <si>
    <t>Upper Limit (g/day)</t>
  </si>
  <si>
    <t>(mg)</t>
  </si>
  <si>
    <t>Green Cabbage, 1/12 medium head (84 g/3.0 oz)</t>
  </si>
  <si>
    <t>Catfish (84g)</t>
  </si>
  <si>
    <t>Clams, about 12 small (84g)</t>
  </si>
  <si>
    <t>Cod (84g)</t>
  </si>
  <si>
    <t>Flounder/Sole (84g)</t>
  </si>
  <si>
    <t>Haddock (84g)</t>
  </si>
  <si>
    <t>Halibut (84g)</t>
  </si>
  <si>
    <t>Lobster (84g)</t>
  </si>
  <si>
    <t>Ocean Perch (84g)</t>
  </si>
  <si>
    <t>Orange Roughy (84g)</t>
  </si>
  <si>
    <t>Oysters, about 12 medium (84g)</t>
  </si>
  <si>
    <t>Pollock (84g)</t>
  </si>
  <si>
    <t>Rainbow Trout (84g)</t>
  </si>
  <si>
    <t>Salmon, Atlantic/Coho/Sockeye /Chinook (84g)</t>
  </si>
  <si>
    <t>Salmon, Chum/Pink (84g)</t>
  </si>
  <si>
    <t>Scallops, about 6 large or 14 small (84g)</t>
  </si>
  <si>
    <t>Shrimp (84g)</t>
  </si>
  <si>
    <t>Swordfish (84g)</t>
  </si>
  <si>
    <t>Tilapia (84g)</t>
  </si>
  <si>
    <t>Tuna (84g)</t>
  </si>
  <si>
    <t>Calories from Fat</t>
  </si>
  <si>
    <t>price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</si>
</sst>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/>
    <xf numFmtId="0" fontId="16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0" fillId="0" borderId="10" xfId="0" applyFill="1" applyBorder="1"/>
    <xf numFmtId="0" fontId="0" fillId="0" borderId="0" xfId="0" applyFill="1"/>
    <xf numFmtId="0" fontId="0" fillId="0" borderId="11" xfId="0" applyFill="1" applyBorder="1"/>
    <xf numFmtId="0" fontId="0" fillId="0" borderId="10" xfId="0" applyFill="1" applyBorder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1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8</xdr:col>
      <xdr:colOff>335280</xdr:colOff>
      <xdr:row>35</xdr:row>
      <xdr:rowOff>95981</xdr:rowOff>
    </xdr:to>
    <xdr:grpSp>
      <xdr:nvGrpSpPr>
        <xdr:cNvPr id="10" name="Group 13">
          <a:extLst>
            <a:ext uri="{FF2B5EF4-FFF2-40B4-BE49-F238E27FC236}">
              <a16:creationId xmlns:a16="http://schemas.microsoft.com/office/drawing/2014/main" id="{0FF9AC1C-1EB8-4C9A-BCFA-F1E9A085DD86}"/>
            </a:ext>
            <a:ext uri="{147F2762-F138-4A5C-976F-8EAC2B608ADB}">
              <a16:predDERef xmlns:a16="http://schemas.microsoft.com/office/drawing/2014/main" pred="{58066B7A-1439-4AA2-9109-363E2D130869}"/>
            </a:ext>
          </a:extLst>
        </xdr:cNvPr>
        <xdr:cNvGrpSpPr/>
      </xdr:nvGrpSpPr>
      <xdr:grpSpPr>
        <a:xfrm>
          <a:off x="0" y="4754880"/>
          <a:ext cx="6057900" cy="1924781"/>
          <a:chOff x="6484620" y="3291840"/>
          <a:chExt cx="6210300" cy="1924781"/>
        </a:xfrm>
      </xdr:grpSpPr>
      <xdr:pic>
        <xdr:nvPicPr>
          <xdr:cNvPr id="11" name="Picture 14">
            <a:extLst>
              <a:ext uri="{FF2B5EF4-FFF2-40B4-BE49-F238E27FC236}">
                <a16:creationId xmlns:a16="http://schemas.microsoft.com/office/drawing/2014/main" id="{4DE92CBE-E602-4A0D-9E1A-6564517B32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84620" y="3291840"/>
            <a:ext cx="6210300" cy="1924781"/>
          </a:xfrm>
          <a:prstGeom prst="rect">
            <a:avLst/>
          </a:prstGeom>
        </xdr:spPr>
      </xdr:pic>
      <xdr:sp macro="" textlink="">
        <xdr:nvSpPr>
          <xdr:cNvPr id="12" name="Rectangle 15">
            <a:extLst>
              <a:ext uri="{FF2B5EF4-FFF2-40B4-BE49-F238E27FC236}">
                <a16:creationId xmlns:a16="http://schemas.microsoft.com/office/drawing/2014/main" id="{268FA603-BF40-4378-9314-08B3A798EE61}"/>
              </a:ext>
            </a:extLst>
          </xdr:cNvPr>
          <xdr:cNvSpPr/>
        </xdr:nvSpPr>
        <xdr:spPr>
          <a:xfrm>
            <a:off x="6751320" y="3525665"/>
            <a:ext cx="5778137" cy="362322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274320</xdr:colOff>
      <xdr:row>38</xdr:row>
      <xdr:rowOff>163875</xdr:rowOff>
    </xdr:to>
    <xdr:grpSp>
      <xdr:nvGrpSpPr>
        <xdr:cNvPr id="13" name="Group 5">
          <a:extLst>
            <a:ext uri="{FF2B5EF4-FFF2-40B4-BE49-F238E27FC236}">
              <a16:creationId xmlns:a16="http://schemas.microsoft.com/office/drawing/2014/main" id="{B8D3DC20-73F0-42EA-B8B9-D1F8BE22D931}"/>
            </a:ext>
          </a:extLst>
        </xdr:cNvPr>
        <xdr:cNvGrpSpPr/>
      </xdr:nvGrpSpPr>
      <xdr:grpSpPr>
        <a:xfrm>
          <a:off x="6941820" y="4754880"/>
          <a:ext cx="6370320" cy="2541315"/>
          <a:chOff x="5501640" y="363365"/>
          <a:chExt cx="6370320" cy="2541315"/>
        </a:xfrm>
      </xdr:grpSpPr>
      <xdr:pic>
        <xdr:nvPicPr>
          <xdr:cNvPr id="14" name="Picture 10">
            <a:extLst>
              <a:ext uri="{FF2B5EF4-FFF2-40B4-BE49-F238E27FC236}">
                <a16:creationId xmlns:a16="http://schemas.microsoft.com/office/drawing/2014/main" id="{4BF7C3D1-5AB4-4E11-86AB-61884D402D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01640" y="363365"/>
            <a:ext cx="6370320" cy="2541315"/>
          </a:xfrm>
          <a:prstGeom prst="rect">
            <a:avLst/>
          </a:prstGeom>
        </xdr:spPr>
      </xdr:pic>
      <xdr:sp macro="" textlink="">
        <xdr:nvSpPr>
          <xdr:cNvPr id="15" name="Rectangle 11">
            <a:extLst>
              <a:ext uri="{FF2B5EF4-FFF2-40B4-BE49-F238E27FC236}">
                <a16:creationId xmlns:a16="http://schemas.microsoft.com/office/drawing/2014/main" id="{7EB47DE0-D4F2-476F-B55D-22F2EF727E19}"/>
              </a:ext>
            </a:extLst>
          </xdr:cNvPr>
          <xdr:cNvSpPr/>
        </xdr:nvSpPr>
        <xdr:spPr>
          <a:xfrm>
            <a:off x="5971902" y="807719"/>
            <a:ext cx="5778137" cy="362322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" name="Rectangle 12">
            <a:extLst>
              <a:ext uri="{FF2B5EF4-FFF2-40B4-BE49-F238E27FC236}">
                <a16:creationId xmlns:a16="http://schemas.microsoft.com/office/drawing/2014/main" id="{5CAE2FCF-20AD-45B3-90A8-6E6916E3EBFE}"/>
              </a:ext>
            </a:extLst>
          </xdr:cNvPr>
          <xdr:cNvSpPr/>
        </xdr:nvSpPr>
        <xdr:spPr>
          <a:xfrm>
            <a:off x="5987142" y="1348739"/>
            <a:ext cx="5778137" cy="362322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7</xdr:col>
      <xdr:colOff>212536</xdr:colOff>
      <xdr:row>32</xdr:row>
      <xdr:rowOff>93932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B87603-87D8-4EFC-9C09-CE198611F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20640"/>
          <a:ext cx="5797996" cy="1374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243399</xdr:colOff>
      <xdr:row>56</xdr:row>
      <xdr:rowOff>45721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92DE2A0D-12E1-4A33-BAD1-A11B42CA7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83680"/>
          <a:ext cx="6712779" cy="40690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22</xdr:col>
      <xdr:colOff>586740</xdr:colOff>
      <xdr:row>65</xdr:row>
      <xdr:rowOff>42909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CF33E1EF-A457-4F8D-863B-094523E00C88}"/>
            </a:ext>
            <a:ext uri="{147F2762-F138-4A5C-976F-8EAC2B608ADB}">
              <a16:predDERef xmlns:a16="http://schemas.microsoft.com/office/drawing/2014/main" pred="{4A984C2F-D670-4134-B1F1-8061B0783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8980" y="6583680"/>
          <a:ext cx="8511540" cy="5712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11170</xdr:rowOff>
    </xdr:from>
    <xdr:to>
      <xdr:col>6</xdr:col>
      <xdr:colOff>53340</xdr:colOff>
      <xdr:row>37</xdr:row>
      <xdr:rowOff>129137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A173AC-62E7-4CF7-997A-2A65DA79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00290"/>
          <a:ext cx="5143500" cy="28611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353096</xdr:colOff>
      <xdr:row>22</xdr:row>
      <xdr:rowOff>6594</xdr:rowOff>
    </xdr:from>
    <xdr:to>
      <xdr:col>19</xdr:col>
      <xdr:colOff>7620</xdr:colOff>
      <xdr:row>33</xdr:row>
      <xdr:rowOff>171227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E4285673-5B4B-43A7-B3E8-45967755AF2B}"/>
            </a:ext>
            <a:ext uri="{147F2762-F138-4A5C-976F-8EAC2B608ADB}">
              <a16:predDERef xmlns:a16="http://schemas.microsoft.com/office/drawing/2014/main" pred="{7BA173AC-62E7-4CF7-997A-2A65DA79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2756" y="4395714"/>
          <a:ext cx="4455124" cy="2176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604826</xdr:colOff>
      <xdr:row>9</xdr:row>
      <xdr:rowOff>153767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306B011-4C08-4F9E-ACE7-681F9F12C90C}"/>
            </a:ext>
          </a:extLst>
        </xdr:cNvPr>
        <xdr:cNvGrpSpPr/>
      </xdr:nvGrpSpPr>
      <xdr:grpSpPr>
        <a:xfrm>
          <a:off x="6545580" y="182880"/>
          <a:ext cx="6091226" cy="1616807"/>
          <a:chOff x="6858000" y="358140"/>
          <a:chExt cx="6091226" cy="161680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2F7C98F-B7EF-42D6-A592-10AC297D9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58000" y="358140"/>
            <a:ext cx="6091226" cy="1616807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0B45C67-ED7A-4D97-B750-9A7DC4115E4E}"/>
              </a:ext>
            </a:extLst>
          </xdr:cNvPr>
          <xdr:cNvSpPr/>
        </xdr:nvSpPr>
        <xdr:spPr>
          <a:xfrm>
            <a:off x="7170420" y="601980"/>
            <a:ext cx="5692140" cy="37338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 editAs="oneCell">
    <xdr:from>
      <xdr:col>9</xdr:col>
      <xdr:colOff>0</xdr:colOff>
      <xdr:row>11</xdr:row>
      <xdr:rowOff>1</xdr:rowOff>
    </xdr:from>
    <xdr:to>
      <xdr:col>19</xdr:col>
      <xdr:colOff>0</xdr:colOff>
      <xdr:row>15</xdr:row>
      <xdr:rowOff>139339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6051D7-C672-4466-96CC-A4ACCDA0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5580" y="2011681"/>
          <a:ext cx="6096000" cy="8708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601980</xdr:colOff>
      <xdr:row>10</xdr:row>
      <xdr:rowOff>25626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6E0D742-DC0F-44A4-850A-FFD41620FFCB}"/>
            </a:ext>
          </a:extLst>
        </xdr:cNvPr>
        <xdr:cNvGrpSpPr/>
      </xdr:nvGrpSpPr>
      <xdr:grpSpPr>
        <a:xfrm>
          <a:off x="5516880" y="182880"/>
          <a:ext cx="6088380" cy="1854426"/>
          <a:chOff x="5516880" y="182880"/>
          <a:chExt cx="6088380" cy="1854426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0E0E531-AADE-4C9D-ABC0-F8E5C098E5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6880" y="182880"/>
            <a:ext cx="6065520" cy="1854426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DF96CFDC-E2C7-42C7-94D5-77F061421F61}"/>
              </a:ext>
            </a:extLst>
          </xdr:cNvPr>
          <xdr:cNvSpPr/>
        </xdr:nvSpPr>
        <xdr:spPr>
          <a:xfrm>
            <a:off x="5913120" y="1447800"/>
            <a:ext cx="5692140" cy="37338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 editAs="oneCell">
    <xdr:from>
      <xdr:col>0</xdr:col>
      <xdr:colOff>1</xdr:colOff>
      <xdr:row>27</xdr:row>
      <xdr:rowOff>0</xdr:rowOff>
    </xdr:from>
    <xdr:to>
      <xdr:col>9</xdr:col>
      <xdr:colOff>92201</xdr:colOff>
      <xdr:row>47</xdr:row>
      <xdr:rowOff>167640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F6C5AC55-4D4A-442C-B51F-37A09491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120640"/>
          <a:ext cx="6218680" cy="38252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182879</xdr:rowOff>
    </xdr:from>
    <xdr:to>
      <xdr:col>22</xdr:col>
      <xdr:colOff>411480</xdr:colOff>
      <xdr:row>47</xdr:row>
      <xdr:rowOff>170702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5D46C2-98FB-45D9-9E93-B83233B0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5680" y="5120639"/>
          <a:ext cx="7117080" cy="3828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1</xdr:rowOff>
    </xdr:from>
    <xdr:to>
      <xdr:col>9</xdr:col>
      <xdr:colOff>53341</xdr:colOff>
      <xdr:row>38</xdr:row>
      <xdr:rowOff>129541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352CAC1-D3C1-4E2C-B021-F90B1D4DA581}"/>
            </a:ext>
          </a:extLst>
        </xdr:cNvPr>
        <xdr:cNvGrpSpPr/>
      </xdr:nvGrpSpPr>
      <xdr:grpSpPr>
        <a:xfrm>
          <a:off x="1" y="4754881"/>
          <a:ext cx="6507480" cy="2689860"/>
          <a:chOff x="7151914" y="511628"/>
          <a:chExt cx="9038095" cy="3227488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38634D24-CFA2-49CB-B53D-895D87228D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51914" y="511628"/>
            <a:ext cx="9038095" cy="3227488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90D776-2E9F-4669-9951-0DBDF9D22E04}"/>
              </a:ext>
            </a:extLst>
          </xdr:cNvPr>
          <xdr:cNvSpPr/>
        </xdr:nvSpPr>
        <xdr:spPr>
          <a:xfrm>
            <a:off x="7850717" y="1600200"/>
            <a:ext cx="8196943" cy="84908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7</xdr:col>
      <xdr:colOff>523238</xdr:colOff>
      <xdr:row>42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00A7ACD-32A8-4D68-A545-2D4C0934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20640"/>
          <a:ext cx="6405878" cy="2743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330970</xdr:colOff>
      <xdr:row>44</xdr:row>
      <xdr:rowOff>176140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02E8AF-2F95-4763-B9BE-4F4451FBE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72364"/>
          <a:ext cx="7073515" cy="38706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23</xdr:col>
      <xdr:colOff>339815</xdr:colOff>
      <xdr:row>42</xdr:row>
      <xdr:rowOff>93785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A74B3E-B997-4B0B-BF56-DBB9F0AF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7" y="5172364"/>
          <a:ext cx="7636542" cy="3418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7</xdr:col>
      <xdr:colOff>260447</xdr:colOff>
      <xdr:row>63</xdr:row>
      <xdr:rowOff>17087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CA2E2882-D18D-4A48-AD4C-ADF6D2FD7841}"/>
            </a:ext>
            <a:ext uri="{147F2762-F138-4A5C-976F-8EAC2B608ADB}">
              <a16:predDERef xmlns:a16="http://schemas.microsoft.com/office/drawing/2014/main" pred="{8A90C6EF-8223-4AFE-89A9-47E74130A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36364"/>
          <a:ext cx="5786871" cy="31574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11</xdr:col>
      <xdr:colOff>111666</xdr:colOff>
      <xdr:row>47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97DB04-4D86-4396-86C7-FB34DC7BD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20640"/>
          <a:ext cx="7624986" cy="43548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23</xdr:col>
      <xdr:colOff>541020</xdr:colOff>
      <xdr:row>45</xdr:row>
      <xdr:rowOff>63646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029ED0-01CE-43A5-B304-96598CB68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2920" y="5120640"/>
          <a:ext cx="7246620" cy="39041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5</xdr:col>
      <xdr:colOff>231185</xdr:colOff>
      <xdr:row>65</xdr:row>
      <xdr:rowOff>106680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2315E7-5EA0-4DBD-A83E-29BE6D1F4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692640"/>
          <a:ext cx="4086905" cy="30327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</xdr:rowOff>
    </xdr:from>
    <xdr:to>
      <xdr:col>6</xdr:col>
      <xdr:colOff>199925</xdr:colOff>
      <xdr:row>49</xdr:row>
      <xdr:rowOff>99061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D5E41C-B10E-42ED-AB01-087480ED0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03521"/>
          <a:ext cx="5983505" cy="43053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17</xdr:col>
      <xdr:colOff>580190</xdr:colOff>
      <xdr:row>33</xdr:row>
      <xdr:rowOff>100792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188B722-FABB-4B17-9F9C-DB1FA9B35406}"/>
            </a:ext>
          </a:extLst>
        </xdr:cNvPr>
        <xdr:cNvGrpSpPr/>
      </xdr:nvGrpSpPr>
      <xdr:grpSpPr>
        <a:xfrm>
          <a:off x="6393180" y="5120640"/>
          <a:ext cx="6676190" cy="1380952"/>
          <a:chOff x="6393180" y="5120640"/>
          <a:chExt cx="6676190" cy="1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9427B1B-14B5-4CAA-BC81-D7892B8718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393180" y="5120640"/>
            <a:ext cx="6676190" cy="1380952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4A8AF7BE-0CED-4D2D-9DDB-1DC7F0B06EB1}"/>
              </a:ext>
            </a:extLst>
          </xdr:cNvPr>
          <xdr:cNvSpPr/>
        </xdr:nvSpPr>
        <xdr:spPr>
          <a:xfrm>
            <a:off x="6461760" y="5554981"/>
            <a:ext cx="6480966" cy="47244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584A-A58E-4103-8F21-AB56529B9151}">
  <dimension ref="A1:AD59"/>
  <sheetViews>
    <sheetView workbookViewId="0">
      <selection activeCell="AB45" sqref="AB45"/>
    </sheetView>
  </sheetViews>
  <sheetFormatPr defaultRowHeight="14.4" x14ac:dyDescent="0.3"/>
  <cols>
    <col min="1" max="1" width="51.6640625" customWidth="1"/>
    <col min="2" max="2" width="16.88671875" style="19" customWidth="1"/>
    <col min="3" max="3" width="10.88671875" customWidth="1"/>
    <col min="4" max="4" width="16.6640625" customWidth="1"/>
    <col min="5" max="16" width="10.88671875" customWidth="1"/>
    <col min="17" max="17" width="10.88671875" style="19" customWidth="1"/>
    <col min="18" max="18" width="10.88671875" customWidth="1"/>
    <col min="19" max="19" width="10.88671875" style="19" customWidth="1"/>
    <col min="20" max="20" width="10.88671875" customWidth="1"/>
    <col min="21" max="21" width="10.88671875" style="19" customWidth="1"/>
    <col min="22" max="22" width="10.88671875" customWidth="1"/>
    <col min="23" max="23" width="10.88671875" style="19" customWidth="1"/>
    <col min="24" max="24" width="10.88671875" customWidth="1"/>
    <col min="25" max="25" width="13.88671875" customWidth="1"/>
    <col min="26" max="27" width="10.88671875" customWidth="1"/>
    <col min="28" max="28" width="13.33203125" customWidth="1"/>
    <col min="29" max="29" width="23.33203125" customWidth="1"/>
  </cols>
  <sheetData>
    <row r="1" spans="1:29" s="22" customFormat="1" ht="12.75" customHeight="1" x14ac:dyDescent="0.3">
      <c r="A1" s="22" t="s">
        <v>0</v>
      </c>
      <c r="B1" s="23" t="s">
        <v>136</v>
      </c>
      <c r="C1" s="22" t="s">
        <v>1</v>
      </c>
      <c r="D1" s="22" t="s">
        <v>135</v>
      </c>
      <c r="E1" s="22" t="s">
        <v>2</v>
      </c>
      <c r="F1" s="22" t="s">
        <v>2</v>
      </c>
      <c r="G1" s="22" t="s">
        <v>3</v>
      </c>
      <c r="H1" s="22" t="s">
        <v>3</v>
      </c>
      <c r="I1" s="22" t="s">
        <v>4</v>
      </c>
      <c r="J1" s="22" t="s">
        <v>4</v>
      </c>
      <c r="K1" s="22" t="s">
        <v>5</v>
      </c>
      <c r="L1" s="22" t="s">
        <v>5</v>
      </c>
      <c r="M1" s="22" t="s">
        <v>6</v>
      </c>
      <c r="N1" s="22" t="s">
        <v>6</v>
      </c>
      <c r="O1" s="22" t="s">
        <v>7</v>
      </c>
      <c r="P1" s="22" t="s">
        <v>8</v>
      </c>
      <c r="Q1" s="23" t="s">
        <v>9</v>
      </c>
      <c r="R1" s="22" t="s">
        <v>9</v>
      </c>
      <c r="S1" s="23" t="s">
        <v>10</v>
      </c>
      <c r="T1" s="22" t="s">
        <v>10</v>
      </c>
      <c r="U1" s="23" t="s">
        <v>11</v>
      </c>
      <c r="V1" s="22" t="s">
        <v>11</v>
      </c>
      <c r="W1" s="23" t="s">
        <v>12</v>
      </c>
      <c r="X1" s="22" t="s">
        <v>12</v>
      </c>
      <c r="Y1" s="22" t="s">
        <v>13</v>
      </c>
      <c r="Z1" s="22" t="s">
        <v>13</v>
      </c>
      <c r="AA1" s="22" t="s">
        <v>14</v>
      </c>
      <c r="AB1" s="22" t="s">
        <v>14</v>
      </c>
      <c r="AC1" s="22" t="s">
        <v>15</v>
      </c>
    </row>
    <row r="2" spans="1:29" ht="12.75" customHeight="1" x14ac:dyDescent="0.3">
      <c r="A2" s="3"/>
      <c r="B2" s="18"/>
      <c r="E2" t="s">
        <v>16</v>
      </c>
      <c r="F2" t="s">
        <v>17</v>
      </c>
      <c r="G2" t="s">
        <v>16</v>
      </c>
      <c r="H2" t="s">
        <v>17</v>
      </c>
      <c r="I2" t="s">
        <v>16</v>
      </c>
      <c r="J2" t="s">
        <v>17</v>
      </c>
      <c r="K2" t="s">
        <v>16</v>
      </c>
      <c r="L2" t="s">
        <v>17</v>
      </c>
      <c r="M2" t="s">
        <v>16</v>
      </c>
      <c r="N2" t="s">
        <v>17</v>
      </c>
      <c r="O2" t="s">
        <v>16</v>
      </c>
      <c r="P2" t="s">
        <v>16</v>
      </c>
      <c r="Q2" s="21" t="s">
        <v>18</v>
      </c>
      <c r="R2" t="s">
        <v>17</v>
      </c>
      <c r="S2" s="18" t="s">
        <v>19</v>
      </c>
      <c r="T2" t="s">
        <v>17</v>
      </c>
      <c r="U2" s="18" t="s">
        <v>20</v>
      </c>
      <c r="V2" t="s">
        <v>17</v>
      </c>
      <c r="W2" s="20" t="s">
        <v>21</v>
      </c>
      <c r="X2" t="s">
        <v>17</v>
      </c>
      <c r="Y2" t="s">
        <v>17</v>
      </c>
      <c r="Z2" t="s">
        <v>114</v>
      </c>
      <c r="AA2" t="s">
        <v>17</v>
      </c>
      <c r="AB2" t="s">
        <v>114</v>
      </c>
    </row>
    <row r="3" spans="1:29" ht="12.75" customHeight="1" x14ac:dyDescent="0.3">
      <c r="A3" t="s">
        <v>22</v>
      </c>
      <c r="B3" s="18">
        <v>4.1850000000000005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230</v>
      </c>
      <c r="J3">
        <v>7</v>
      </c>
      <c r="K3">
        <v>4</v>
      </c>
      <c r="L3">
        <v>1</v>
      </c>
      <c r="M3">
        <v>2</v>
      </c>
      <c r="N3">
        <v>8</v>
      </c>
      <c r="O3">
        <v>2</v>
      </c>
      <c r="P3">
        <v>2</v>
      </c>
      <c r="Q3" s="18">
        <f>(R3/100)*0.9</f>
        <v>9.0000000000000011E-2</v>
      </c>
      <c r="R3">
        <v>10</v>
      </c>
      <c r="S3" s="18">
        <f>(T3/100)*90</f>
        <v>13.5</v>
      </c>
      <c r="T3">
        <v>15</v>
      </c>
      <c r="U3" s="18">
        <f>(V3/100)*1300</f>
        <v>26</v>
      </c>
      <c r="V3">
        <v>2</v>
      </c>
      <c r="W3" s="18">
        <f>(X3/100)*18</f>
        <v>0.36</v>
      </c>
      <c r="X3">
        <v>2</v>
      </c>
    </row>
    <row r="4" spans="1:29" ht="12.75" customHeight="1" x14ac:dyDescent="0.3">
      <c r="A4" t="s">
        <v>23</v>
      </c>
      <c r="B4" s="18">
        <v>1.18252</v>
      </c>
      <c r="C4">
        <v>25</v>
      </c>
      <c r="D4">
        <v>0</v>
      </c>
      <c r="E4">
        <v>0</v>
      </c>
      <c r="F4">
        <v>0</v>
      </c>
      <c r="G4">
        <v>40</v>
      </c>
      <c r="H4">
        <v>2</v>
      </c>
      <c r="I4">
        <v>220</v>
      </c>
      <c r="J4">
        <v>6</v>
      </c>
      <c r="K4">
        <v>6</v>
      </c>
      <c r="L4">
        <v>2</v>
      </c>
      <c r="M4">
        <v>2</v>
      </c>
      <c r="N4">
        <v>8</v>
      </c>
      <c r="O4">
        <v>4</v>
      </c>
      <c r="P4">
        <v>1</v>
      </c>
      <c r="Q4" s="18">
        <f t="shared" ref="Q4:Q51" si="0">(R4/100)*0.9</f>
        <v>3.6000000000000004E-2</v>
      </c>
      <c r="R4">
        <v>4</v>
      </c>
      <c r="S4" s="18">
        <f t="shared" ref="S4:S51" si="1">(T4/100)*90</f>
        <v>171</v>
      </c>
      <c r="T4">
        <v>190</v>
      </c>
      <c r="U4" s="18">
        <f t="shared" ref="U4:U51" si="2">(V4/100)*1300</f>
        <v>26</v>
      </c>
      <c r="V4">
        <v>2</v>
      </c>
      <c r="W4" s="18">
        <f t="shared" ref="W4:W51" si="3">(X4/100)*18</f>
        <v>0.72</v>
      </c>
      <c r="X4">
        <v>4</v>
      </c>
    </row>
    <row r="5" spans="1:29" ht="12.75" customHeight="1" x14ac:dyDescent="0.3">
      <c r="A5" t="s">
        <v>24</v>
      </c>
      <c r="B5" s="18">
        <v>3.29</v>
      </c>
      <c r="C5">
        <v>45</v>
      </c>
      <c r="D5">
        <v>0</v>
      </c>
      <c r="E5">
        <v>0.5</v>
      </c>
      <c r="F5">
        <v>1</v>
      </c>
      <c r="G5">
        <v>80</v>
      </c>
      <c r="H5">
        <v>3</v>
      </c>
      <c r="I5">
        <v>460</v>
      </c>
      <c r="J5">
        <v>13</v>
      </c>
      <c r="K5">
        <v>8</v>
      </c>
      <c r="L5">
        <v>3</v>
      </c>
      <c r="M5">
        <v>3</v>
      </c>
      <c r="N5">
        <v>12</v>
      </c>
      <c r="O5">
        <v>2</v>
      </c>
      <c r="P5">
        <v>4</v>
      </c>
      <c r="Q5" s="18">
        <f t="shared" si="0"/>
        <v>5.3999999999999999E-2</v>
      </c>
      <c r="R5">
        <v>6</v>
      </c>
      <c r="S5" s="18">
        <f t="shared" si="1"/>
        <v>198.00000000000003</v>
      </c>
      <c r="T5">
        <v>220</v>
      </c>
      <c r="U5" s="18">
        <f t="shared" si="2"/>
        <v>78</v>
      </c>
      <c r="V5">
        <v>6</v>
      </c>
      <c r="W5" s="18">
        <f t="shared" si="3"/>
        <v>1.08</v>
      </c>
      <c r="X5">
        <v>6</v>
      </c>
    </row>
    <row r="6" spans="1:29" ht="12.75" customHeight="1" x14ac:dyDescent="0.3">
      <c r="A6" t="s">
        <v>25</v>
      </c>
      <c r="B6" s="18">
        <v>0.31122</v>
      </c>
      <c r="C6">
        <v>30</v>
      </c>
      <c r="D6">
        <v>0</v>
      </c>
      <c r="E6">
        <v>0</v>
      </c>
      <c r="F6">
        <v>0</v>
      </c>
      <c r="G6">
        <v>60</v>
      </c>
      <c r="H6">
        <v>3</v>
      </c>
      <c r="I6">
        <v>250</v>
      </c>
      <c r="J6">
        <v>7</v>
      </c>
      <c r="K6">
        <v>7</v>
      </c>
      <c r="L6">
        <v>2</v>
      </c>
      <c r="M6">
        <v>2</v>
      </c>
      <c r="N6">
        <v>8</v>
      </c>
      <c r="O6">
        <v>5</v>
      </c>
      <c r="P6">
        <v>1</v>
      </c>
      <c r="Q6" s="18">
        <f t="shared" si="0"/>
        <v>0.9900000000000001</v>
      </c>
      <c r="R6">
        <v>110</v>
      </c>
      <c r="S6" s="18">
        <f t="shared" si="1"/>
        <v>9</v>
      </c>
      <c r="T6">
        <v>10</v>
      </c>
      <c r="U6" s="18">
        <f t="shared" si="2"/>
        <v>26</v>
      </c>
      <c r="V6">
        <v>2</v>
      </c>
      <c r="W6" s="18">
        <f t="shared" si="3"/>
        <v>0.36</v>
      </c>
      <c r="X6">
        <v>2</v>
      </c>
    </row>
    <row r="7" spans="1:29" ht="12.75" customHeight="1" x14ac:dyDescent="0.3">
      <c r="A7" t="s">
        <v>26</v>
      </c>
      <c r="B7" s="18">
        <v>0.69201000000000001</v>
      </c>
      <c r="C7">
        <v>25</v>
      </c>
      <c r="D7">
        <v>0</v>
      </c>
      <c r="E7">
        <v>0</v>
      </c>
      <c r="F7">
        <v>0</v>
      </c>
      <c r="G7">
        <v>30</v>
      </c>
      <c r="H7">
        <v>1</v>
      </c>
      <c r="I7">
        <v>270</v>
      </c>
      <c r="J7">
        <v>8</v>
      </c>
      <c r="K7">
        <v>5</v>
      </c>
      <c r="L7">
        <v>2</v>
      </c>
      <c r="M7">
        <v>2</v>
      </c>
      <c r="N7">
        <v>8</v>
      </c>
      <c r="O7">
        <v>2</v>
      </c>
      <c r="P7">
        <v>2</v>
      </c>
      <c r="Q7" s="18">
        <f t="shared" si="0"/>
        <v>0</v>
      </c>
      <c r="R7">
        <v>0</v>
      </c>
      <c r="S7" s="18">
        <f t="shared" si="1"/>
        <v>90</v>
      </c>
      <c r="T7">
        <v>100</v>
      </c>
      <c r="U7" s="18">
        <f t="shared" si="2"/>
        <v>26</v>
      </c>
      <c r="V7">
        <v>2</v>
      </c>
      <c r="W7" s="18">
        <f t="shared" si="3"/>
        <v>0.36</v>
      </c>
      <c r="X7">
        <v>2</v>
      </c>
    </row>
    <row r="8" spans="1:29" ht="12.75" customHeight="1" x14ac:dyDescent="0.3">
      <c r="A8" t="s">
        <v>27</v>
      </c>
      <c r="B8" s="18">
        <v>2.99</v>
      </c>
      <c r="C8">
        <v>15</v>
      </c>
      <c r="D8">
        <v>0</v>
      </c>
      <c r="E8">
        <v>0</v>
      </c>
      <c r="F8">
        <v>0</v>
      </c>
      <c r="G8">
        <v>115</v>
      </c>
      <c r="H8">
        <v>5</v>
      </c>
      <c r="I8">
        <v>260</v>
      </c>
      <c r="J8">
        <v>7</v>
      </c>
      <c r="K8">
        <v>4</v>
      </c>
      <c r="L8">
        <v>1</v>
      </c>
      <c r="M8">
        <v>2</v>
      </c>
      <c r="N8">
        <v>8</v>
      </c>
      <c r="O8">
        <v>2</v>
      </c>
      <c r="P8">
        <v>0</v>
      </c>
      <c r="Q8" s="18">
        <f t="shared" si="0"/>
        <v>9.0000000000000011E-2</v>
      </c>
      <c r="R8">
        <v>10</v>
      </c>
      <c r="S8" s="18">
        <f t="shared" si="1"/>
        <v>13.5</v>
      </c>
      <c r="T8">
        <v>15</v>
      </c>
      <c r="U8" s="18">
        <f t="shared" si="2"/>
        <v>52</v>
      </c>
      <c r="V8">
        <v>4</v>
      </c>
      <c r="W8" s="18">
        <f t="shared" si="3"/>
        <v>0.36</v>
      </c>
      <c r="X8">
        <v>2</v>
      </c>
    </row>
    <row r="9" spans="1:29" ht="12.75" customHeight="1" x14ac:dyDescent="0.3">
      <c r="A9" t="s">
        <v>28</v>
      </c>
      <c r="B9" s="18">
        <v>0.32571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140</v>
      </c>
      <c r="J9">
        <v>4</v>
      </c>
      <c r="K9">
        <v>2</v>
      </c>
      <c r="L9">
        <v>1</v>
      </c>
      <c r="M9">
        <v>1</v>
      </c>
      <c r="N9">
        <v>4</v>
      </c>
      <c r="O9">
        <v>1</v>
      </c>
      <c r="P9">
        <v>1</v>
      </c>
      <c r="Q9" s="18">
        <f t="shared" si="0"/>
        <v>3.6000000000000004E-2</v>
      </c>
      <c r="R9">
        <v>4</v>
      </c>
      <c r="S9" s="18">
        <f t="shared" si="1"/>
        <v>9</v>
      </c>
      <c r="T9">
        <v>10</v>
      </c>
      <c r="U9" s="18">
        <f t="shared" si="2"/>
        <v>26</v>
      </c>
      <c r="V9">
        <v>2</v>
      </c>
      <c r="W9" s="18">
        <f t="shared" si="3"/>
        <v>0.36</v>
      </c>
      <c r="X9">
        <v>2</v>
      </c>
    </row>
    <row r="10" spans="1:29" ht="12.75" customHeight="1" x14ac:dyDescent="0.3">
      <c r="A10" t="s">
        <v>29</v>
      </c>
      <c r="B10" s="18">
        <v>0.56025000000000003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200</v>
      </c>
      <c r="J10">
        <v>6</v>
      </c>
      <c r="K10">
        <v>5</v>
      </c>
      <c r="L10">
        <v>2</v>
      </c>
      <c r="M10">
        <v>3</v>
      </c>
      <c r="N10">
        <v>12</v>
      </c>
      <c r="O10">
        <v>2</v>
      </c>
      <c r="P10">
        <v>1</v>
      </c>
      <c r="Q10" s="18">
        <f t="shared" si="0"/>
        <v>3.6000000000000004E-2</v>
      </c>
      <c r="R10">
        <v>4</v>
      </c>
      <c r="S10" s="18">
        <f t="shared" si="1"/>
        <v>9</v>
      </c>
      <c r="T10">
        <v>10</v>
      </c>
      <c r="U10" s="18">
        <f t="shared" si="2"/>
        <v>52</v>
      </c>
      <c r="V10">
        <v>4</v>
      </c>
      <c r="W10" s="18">
        <f t="shared" si="3"/>
        <v>0.36</v>
      </c>
      <c r="X10">
        <v>2</v>
      </c>
    </row>
    <row r="11" spans="1:29" ht="12.75" customHeight="1" x14ac:dyDescent="0.3">
      <c r="A11" t="s">
        <v>115</v>
      </c>
      <c r="B11" s="18">
        <v>0.22596000000000002</v>
      </c>
      <c r="C11">
        <v>25</v>
      </c>
      <c r="D11">
        <v>0</v>
      </c>
      <c r="E11">
        <v>0</v>
      </c>
      <c r="F11">
        <v>0</v>
      </c>
      <c r="G11">
        <v>20</v>
      </c>
      <c r="H11">
        <v>1</v>
      </c>
      <c r="I11">
        <v>190</v>
      </c>
      <c r="J11">
        <v>5</v>
      </c>
      <c r="K11">
        <v>5</v>
      </c>
      <c r="L11">
        <v>2</v>
      </c>
      <c r="M11">
        <v>2</v>
      </c>
      <c r="N11">
        <v>8</v>
      </c>
      <c r="O11">
        <v>3</v>
      </c>
      <c r="P11">
        <v>1</v>
      </c>
      <c r="Q11" s="18">
        <f t="shared" si="0"/>
        <v>0</v>
      </c>
      <c r="R11">
        <v>0</v>
      </c>
      <c r="S11" s="18">
        <f t="shared" si="1"/>
        <v>62.999999999999993</v>
      </c>
      <c r="T11">
        <v>70</v>
      </c>
      <c r="U11" s="18">
        <f t="shared" si="2"/>
        <v>52</v>
      </c>
      <c r="V11">
        <v>4</v>
      </c>
      <c r="W11" s="18">
        <f t="shared" si="3"/>
        <v>0.36</v>
      </c>
      <c r="X11">
        <v>2</v>
      </c>
    </row>
    <row r="12" spans="1:29" ht="12.75" customHeight="1" x14ac:dyDescent="0.3">
      <c r="A12" t="s">
        <v>30</v>
      </c>
      <c r="B12" s="18">
        <v>0.19975000000000001</v>
      </c>
      <c r="C12">
        <v>10</v>
      </c>
      <c r="D12">
        <v>0</v>
      </c>
      <c r="E12">
        <v>0</v>
      </c>
      <c r="F12">
        <v>0</v>
      </c>
      <c r="G12">
        <v>10</v>
      </c>
      <c r="H12">
        <v>0</v>
      </c>
      <c r="I12">
        <v>70</v>
      </c>
      <c r="J12">
        <v>2</v>
      </c>
      <c r="K12">
        <v>2</v>
      </c>
      <c r="L12">
        <v>1</v>
      </c>
      <c r="M12">
        <v>1</v>
      </c>
      <c r="N12">
        <v>4</v>
      </c>
      <c r="O12">
        <v>1</v>
      </c>
      <c r="P12">
        <v>0</v>
      </c>
      <c r="Q12" s="18">
        <f t="shared" si="0"/>
        <v>1.8000000000000002E-2</v>
      </c>
      <c r="R12">
        <v>2</v>
      </c>
      <c r="S12" s="18">
        <f t="shared" si="1"/>
        <v>7.2</v>
      </c>
      <c r="T12">
        <v>8</v>
      </c>
      <c r="U12" s="18">
        <f t="shared" si="2"/>
        <v>26</v>
      </c>
      <c r="V12">
        <v>2</v>
      </c>
      <c r="W12" s="18">
        <f t="shared" si="3"/>
        <v>0.36</v>
      </c>
      <c r="X12">
        <v>2</v>
      </c>
    </row>
    <row r="13" spans="1:29" ht="12.75" customHeight="1" x14ac:dyDescent="0.3">
      <c r="A13" t="s">
        <v>31</v>
      </c>
      <c r="B13" s="18">
        <v>0.57850000000000001</v>
      </c>
      <c r="C13">
        <v>10</v>
      </c>
      <c r="D13">
        <v>0</v>
      </c>
      <c r="E13">
        <v>0</v>
      </c>
      <c r="F13">
        <v>0</v>
      </c>
      <c r="G13">
        <v>10</v>
      </c>
      <c r="H13">
        <v>0</v>
      </c>
      <c r="I13">
        <v>125</v>
      </c>
      <c r="J13">
        <v>4</v>
      </c>
      <c r="K13">
        <v>2</v>
      </c>
      <c r="L13">
        <v>1</v>
      </c>
      <c r="M13">
        <v>1</v>
      </c>
      <c r="N13">
        <v>4</v>
      </c>
      <c r="O13">
        <v>2</v>
      </c>
      <c r="P13">
        <v>1</v>
      </c>
      <c r="Q13" s="18">
        <f t="shared" si="0"/>
        <v>5.3999999999999999E-2</v>
      </c>
      <c r="R13">
        <v>6</v>
      </c>
      <c r="S13" s="18">
        <f t="shared" si="1"/>
        <v>5.3999999999999995</v>
      </c>
      <c r="T13">
        <v>6</v>
      </c>
      <c r="U13" s="18">
        <f t="shared" si="2"/>
        <v>26</v>
      </c>
      <c r="V13">
        <v>2</v>
      </c>
      <c r="W13" s="18">
        <f t="shared" si="3"/>
        <v>0.36</v>
      </c>
      <c r="X13">
        <v>2</v>
      </c>
    </row>
    <row r="14" spans="1:29" ht="12.75" customHeight="1" x14ac:dyDescent="0.3">
      <c r="A14" t="s">
        <v>32</v>
      </c>
      <c r="B14" s="18">
        <v>1.25</v>
      </c>
      <c r="C14">
        <v>15</v>
      </c>
      <c r="D14">
        <v>0</v>
      </c>
      <c r="E14">
        <v>0</v>
      </c>
      <c r="F14">
        <v>0</v>
      </c>
      <c r="G14">
        <v>35</v>
      </c>
      <c r="H14">
        <v>1</v>
      </c>
      <c r="I14">
        <v>170</v>
      </c>
      <c r="J14">
        <v>5</v>
      </c>
      <c r="K14">
        <v>2</v>
      </c>
      <c r="L14">
        <v>1</v>
      </c>
      <c r="M14">
        <v>1</v>
      </c>
      <c r="N14">
        <v>4</v>
      </c>
      <c r="O14">
        <v>1</v>
      </c>
      <c r="P14">
        <v>1</v>
      </c>
      <c r="Q14" s="18">
        <f t="shared" si="0"/>
        <v>1.1700000000000002</v>
      </c>
      <c r="R14">
        <v>130</v>
      </c>
      <c r="S14" s="18">
        <f t="shared" si="1"/>
        <v>5.3999999999999995</v>
      </c>
      <c r="T14">
        <v>6</v>
      </c>
      <c r="U14" s="18">
        <f t="shared" si="2"/>
        <v>26</v>
      </c>
      <c r="V14">
        <v>2</v>
      </c>
      <c r="W14" s="18">
        <f t="shared" si="3"/>
        <v>0.72</v>
      </c>
      <c r="X14">
        <v>4</v>
      </c>
    </row>
    <row r="15" spans="1:29" ht="12.75" customHeight="1" x14ac:dyDescent="0.3">
      <c r="A15" t="s">
        <v>33</v>
      </c>
      <c r="B15" s="18">
        <v>0.74315294117647057</v>
      </c>
      <c r="C15">
        <v>20</v>
      </c>
      <c r="D15">
        <v>0</v>
      </c>
      <c r="E15">
        <v>0</v>
      </c>
      <c r="F15">
        <v>0</v>
      </c>
      <c r="G15">
        <v>15</v>
      </c>
      <c r="H15">
        <v>0</v>
      </c>
      <c r="I15">
        <v>300</v>
      </c>
      <c r="J15">
        <v>9</v>
      </c>
      <c r="K15">
        <v>3</v>
      </c>
      <c r="L15">
        <v>1</v>
      </c>
      <c r="M15">
        <v>1</v>
      </c>
      <c r="N15">
        <v>4</v>
      </c>
      <c r="O15">
        <v>0</v>
      </c>
      <c r="P15">
        <v>3</v>
      </c>
      <c r="Q15" s="18">
        <f t="shared" si="0"/>
        <v>0</v>
      </c>
      <c r="R15">
        <v>0</v>
      </c>
      <c r="S15" s="18">
        <f t="shared" si="1"/>
        <v>1.8</v>
      </c>
      <c r="T15">
        <v>2</v>
      </c>
      <c r="U15" s="18">
        <f t="shared" si="2"/>
        <v>0</v>
      </c>
      <c r="V15">
        <v>0</v>
      </c>
      <c r="W15" s="18">
        <f t="shared" si="3"/>
        <v>0.36</v>
      </c>
      <c r="X15">
        <v>2</v>
      </c>
    </row>
    <row r="16" spans="1:29" ht="12.75" customHeight="1" x14ac:dyDescent="0.3">
      <c r="A16" t="s">
        <v>34</v>
      </c>
      <c r="B16" s="18">
        <v>0.44252000000000002</v>
      </c>
      <c r="C16">
        <v>45</v>
      </c>
      <c r="D16">
        <v>0</v>
      </c>
      <c r="E16">
        <v>0</v>
      </c>
      <c r="F16">
        <v>0</v>
      </c>
      <c r="G16">
        <v>5</v>
      </c>
      <c r="H16">
        <v>0</v>
      </c>
      <c r="I16">
        <v>190</v>
      </c>
      <c r="J16">
        <v>5</v>
      </c>
      <c r="K16">
        <v>11</v>
      </c>
      <c r="L16">
        <v>4</v>
      </c>
      <c r="M16">
        <v>3</v>
      </c>
      <c r="N16">
        <v>12</v>
      </c>
      <c r="O16">
        <v>9</v>
      </c>
      <c r="P16">
        <v>1</v>
      </c>
      <c r="Q16" s="18">
        <f t="shared" si="0"/>
        <v>0</v>
      </c>
      <c r="R16">
        <v>0</v>
      </c>
      <c r="S16" s="18">
        <f t="shared" si="1"/>
        <v>18</v>
      </c>
      <c r="T16">
        <v>20</v>
      </c>
      <c r="U16" s="18">
        <f t="shared" si="2"/>
        <v>52</v>
      </c>
      <c r="V16">
        <v>4</v>
      </c>
      <c r="W16" s="18">
        <f t="shared" si="3"/>
        <v>0.72</v>
      </c>
      <c r="X16">
        <v>4</v>
      </c>
    </row>
    <row r="17" spans="1:24" ht="12.75" customHeight="1" x14ac:dyDescent="0.3">
      <c r="A17" t="s">
        <v>35</v>
      </c>
      <c r="B17" s="18">
        <v>3.6852000000000003E-2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620</v>
      </c>
      <c r="J17">
        <v>18</v>
      </c>
      <c r="K17">
        <v>26</v>
      </c>
      <c r="L17">
        <v>9</v>
      </c>
      <c r="M17">
        <v>2</v>
      </c>
      <c r="N17">
        <v>8</v>
      </c>
      <c r="O17">
        <v>1</v>
      </c>
      <c r="P17">
        <v>3</v>
      </c>
      <c r="Q17" s="18">
        <f t="shared" si="0"/>
        <v>0</v>
      </c>
      <c r="R17">
        <v>0</v>
      </c>
      <c r="S17" s="18">
        <f t="shared" si="1"/>
        <v>40.5</v>
      </c>
      <c r="T17">
        <v>45</v>
      </c>
      <c r="U17" s="18">
        <f t="shared" si="2"/>
        <v>26</v>
      </c>
      <c r="V17">
        <v>2</v>
      </c>
      <c r="W17" s="18">
        <f t="shared" si="3"/>
        <v>1.08</v>
      </c>
      <c r="X17">
        <v>6</v>
      </c>
    </row>
    <row r="18" spans="1:24" ht="12.75" customHeight="1" x14ac:dyDescent="0.3">
      <c r="A18" t="s">
        <v>36</v>
      </c>
      <c r="B18" s="18">
        <v>0.42415000000000003</v>
      </c>
      <c r="C18">
        <v>10</v>
      </c>
      <c r="D18">
        <v>0</v>
      </c>
      <c r="E18">
        <v>0</v>
      </c>
      <c r="F18">
        <v>0</v>
      </c>
      <c r="G18">
        <v>55</v>
      </c>
      <c r="H18">
        <v>2</v>
      </c>
      <c r="I18">
        <v>190</v>
      </c>
      <c r="J18">
        <v>5</v>
      </c>
      <c r="K18">
        <v>3</v>
      </c>
      <c r="L18">
        <v>1</v>
      </c>
      <c r="M18">
        <v>1</v>
      </c>
      <c r="N18">
        <v>4</v>
      </c>
      <c r="O18">
        <v>2</v>
      </c>
      <c r="P18">
        <v>0</v>
      </c>
      <c r="Q18" s="18">
        <f t="shared" si="0"/>
        <v>0</v>
      </c>
      <c r="R18">
        <v>0</v>
      </c>
      <c r="S18" s="18">
        <f t="shared" si="1"/>
        <v>27</v>
      </c>
      <c r="T18">
        <v>30</v>
      </c>
      <c r="U18" s="18">
        <f t="shared" si="2"/>
        <v>26</v>
      </c>
      <c r="V18">
        <v>2</v>
      </c>
      <c r="W18" s="18">
        <f t="shared" si="3"/>
        <v>0.36</v>
      </c>
      <c r="X18">
        <v>2</v>
      </c>
    </row>
    <row r="19" spans="1:24" ht="12.75" customHeight="1" x14ac:dyDescent="0.3">
      <c r="A19" t="s">
        <v>37</v>
      </c>
      <c r="B19" s="18">
        <v>0.8872941176470589</v>
      </c>
      <c r="C19">
        <v>90</v>
      </c>
      <c r="D19">
        <v>20</v>
      </c>
      <c r="E19">
        <v>2.5</v>
      </c>
      <c r="F19">
        <v>4</v>
      </c>
      <c r="G19">
        <v>0</v>
      </c>
      <c r="H19">
        <v>0</v>
      </c>
      <c r="I19">
        <v>250</v>
      </c>
      <c r="J19">
        <v>7</v>
      </c>
      <c r="K19">
        <v>18</v>
      </c>
      <c r="L19">
        <v>6</v>
      </c>
      <c r="M19">
        <v>2</v>
      </c>
      <c r="N19">
        <v>8</v>
      </c>
      <c r="O19">
        <v>5</v>
      </c>
      <c r="P19">
        <v>4</v>
      </c>
      <c r="Q19" s="18">
        <f t="shared" si="0"/>
        <v>1.8000000000000002E-2</v>
      </c>
      <c r="R19">
        <v>2</v>
      </c>
      <c r="S19" s="18">
        <f t="shared" si="1"/>
        <v>9</v>
      </c>
      <c r="T19">
        <v>10</v>
      </c>
      <c r="U19" s="18">
        <f t="shared" si="2"/>
        <v>0</v>
      </c>
      <c r="V19">
        <v>0</v>
      </c>
      <c r="W19" s="18">
        <f t="shared" si="3"/>
        <v>0.36</v>
      </c>
      <c r="X19">
        <v>2</v>
      </c>
    </row>
    <row r="20" spans="1:24" ht="12.75" customHeight="1" x14ac:dyDescent="0.3">
      <c r="A20" t="s">
        <v>38</v>
      </c>
      <c r="B20" s="18">
        <v>0.47449999999999998</v>
      </c>
      <c r="C20">
        <v>100</v>
      </c>
      <c r="D20">
        <v>0</v>
      </c>
      <c r="E20">
        <v>0</v>
      </c>
      <c r="F20">
        <v>0</v>
      </c>
      <c r="G20">
        <v>70</v>
      </c>
      <c r="H20">
        <v>3</v>
      </c>
      <c r="I20">
        <v>440</v>
      </c>
      <c r="J20">
        <v>13</v>
      </c>
      <c r="K20">
        <v>23</v>
      </c>
      <c r="L20">
        <v>8</v>
      </c>
      <c r="M20">
        <v>4</v>
      </c>
      <c r="N20">
        <v>16</v>
      </c>
      <c r="O20">
        <v>7</v>
      </c>
      <c r="P20">
        <v>2</v>
      </c>
      <c r="Q20" s="18">
        <f t="shared" si="0"/>
        <v>1.08</v>
      </c>
      <c r="R20">
        <v>120</v>
      </c>
      <c r="S20" s="18">
        <f t="shared" si="1"/>
        <v>27</v>
      </c>
      <c r="T20">
        <v>30</v>
      </c>
      <c r="U20" s="18">
        <f t="shared" si="2"/>
        <v>52</v>
      </c>
      <c r="V20">
        <v>4</v>
      </c>
      <c r="W20" s="18">
        <f t="shared" si="3"/>
        <v>0.72</v>
      </c>
      <c r="X20">
        <v>4</v>
      </c>
    </row>
    <row r="21" spans="1:24" ht="12.75" customHeight="1" x14ac:dyDescent="0.3">
      <c r="A21" t="s">
        <v>39</v>
      </c>
      <c r="B21" s="18">
        <v>0.57855000000000001</v>
      </c>
      <c r="C21">
        <v>25</v>
      </c>
      <c r="D21">
        <v>0</v>
      </c>
      <c r="E21">
        <v>0</v>
      </c>
      <c r="F21">
        <v>0</v>
      </c>
      <c r="G21">
        <v>20</v>
      </c>
      <c r="H21">
        <v>1</v>
      </c>
      <c r="I21">
        <v>340</v>
      </c>
      <c r="J21">
        <v>10</v>
      </c>
      <c r="K21">
        <v>5</v>
      </c>
      <c r="L21">
        <v>2</v>
      </c>
      <c r="M21">
        <v>1</v>
      </c>
      <c r="N21">
        <v>4</v>
      </c>
      <c r="O21">
        <v>3</v>
      </c>
      <c r="P21">
        <v>1</v>
      </c>
      <c r="Q21" s="18">
        <f t="shared" si="0"/>
        <v>0.18000000000000002</v>
      </c>
      <c r="R21">
        <v>20</v>
      </c>
      <c r="S21" s="18">
        <f t="shared" si="1"/>
        <v>36</v>
      </c>
      <c r="T21">
        <v>40</v>
      </c>
      <c r="U21" s="18">
        <f t="shared" si="2"/>
        <v>26</v>
      </c>
      <c r="V21">
        <v>2</v>
      </c>
      <c r="W21" s="18">
        <f t="shared" si="3"/>
        <v>0.72</v>
      </c>
      <c r="X21">
        <v>4</v>
      </c>
    </row>
    <row r="22" spans="1:24" ht="12.75" customHeight="1" x14ac:dyDescent="0.3">
      <c r="A22" t="s">
        <v>40</v>
      </c>
      <c r="B22" s="18">
        <v>1.69</v>
      </c>
      <c r="C22">
        <v>130</v>
      </c>
      <c r="D22">
        <v>0</v>
      </c>
      <c r="E22">
        <v>0</v>
      </c>
      <c r="F22">
        <v>0</v>
      </c>
      <c r="G22">
        <v>0</v>
      </c>
      <c r="H22">
        <v>0</v>
      </c>
      <c r="I22">
        <v>260</v>
      </c>
      <c r="J22">
        <v>7</v>
      </c>
      <c r="K22">
        <v>34</v>
      </c>
      <c r="L22">
        <v>11</v>
      </c>
      <c r="M22">
        <v>5</v>
      </c>
      <c r="N22">
        <v>20</v>
      </c>
      <c r="O22">
        <v>25</v>
      </c>
      <c r="P22">
        <v>1</v>
      </c>
      <c r="Q22" s="18">
        <f t="shared" si="0"/>
        <v>1.8000000000000002E-2</v>
      </c>
      <c r="R22">
        <v>2</v>
      </c>
      <c r="S22" s="18">
        <f t="shared" si="1"/>
        <v>7.2</v>
      </c>
      <c r="T22">
        <v>8</v>
      </c>
      <c r="U22" s="18">
        <f t="shared" si="2"/>
        <v>26</v>
      </c>
      <c r="V22">
        <v>2</v>
      </c>
      <c r="W22" s="18">
        <f t="shared" si="3"/>
        <v>0.36</v>
      </c>
      <c r="X22">
        <v>2</v>
      </c>
    </row>
    <row r="23" spans="1:24" ht="12.75" customHeight="1" x14ac:dyDescent="0.3">
      <c r="A23" t="s">
        <v>41</v>
      </c>
      <c r="B23" s="18">
        <v>0.66</v>
      </c>
      <c r="C23">
        <v>50</v>
      </c>
      <c r="D23">
        <v>35</v>
      </c>
      <c r="E23">
        <v>4.5</v>
      </c>
      <c r="F23">
        <v>7</v>
      </c>
      <c r="G23">
        <v>0</v>
      </c>
      <c r="H23">
        <v>0</v>
      </c>
      <c r="I23">
        <v>140</v>
      </c>
      <c r="J23">
        <v>4</v>
      </c>
      <c r="K23">
        <v>3</v>
      </c>
      <c r="L23">
        <v>1</v>
      </c>
      <c r="M23">
        <v>1</v>
      </c>
      <c r="N23">
        <v>4</v>
      </c>
      <c r="O23">
        <v>0</v>
      </c>
      <c r="P23">
        <v>1</v>
      </c>
      <c r="Q23" s="18">
        <f t="shared" si="0"/>
        <v>0</v>
      </c>
      <c r="R23">
        <v>0</v>
      </c>
      <c r="S23" s="18">
        <f t="shared" si="1"/>
        <v>3.6</v>
      </c>
      <c r="T23">
        <v>4</v>
      </c>
      <c r="U23" s="18">
        <f t="shared" si="2"/>
        <v>0</v>
      </c>
      <c r="V23">
        <v>0</v>
      </c>
      <c r="W23" s="18">
        <f t="shared" si="3"/>
        <v>0.36</v>
      </c>
      <c r="X23">
        <v>2</v>
      </c>
    </row>
    <row r="24" spans="1:24" ht="12.75" customHeight="1" x14ac:dyDescent="0.3">
      <c r="A24" t="s">
        <v>42</v>
      </c>
      <c r="B24" s="18">
        <v>0.50274000000000008</v>
      </c>
      <c r="C24">
        <v>110</v>
      </c>
      <c r="D24">
        <v>0</v>
      </c>
      <c r="E24">
        <v>0</v>
      </c>
      <c r="F24">
        <v>0</v>
      </c>
      <c r="G24">
        <v>0</v>
      </c>
      <c r="H24">
        <v>0</v>
      </c>
      <c r="I24">
        <v>450</v>
      </c>
      <c r="J24">
        <v>13</v>
      </c>
      <c r="K24">
        <v>30</v>
      </c>
      <c r="L24">
        <v>10</v>
      </c>
      <c r="M24">
        <v>3</v>
      </c>
      <c r="N24">
        <v>12</v>
      </c>
      <c r="O24">
        <v>19</v>
      </c>
      <c r="P24">
        <v>1</v>
      </c>
      <c r="Q24" s="18">
        <f t="shared" si="0"/>
        <v>1.8000000000000002E-2</v>
      </c>
      <c r="R24">
        <v>2</v>
      </c>
      <c r="S24" s="18">
        <f t="shared" si="1"/>
        <v>13.5</v>
      </c>
      <c r="T24">
        <v>15</v>
      </c>
      <c r="U24" s="18">
        <f t="shared" si="2"/>
        <v>0</v>
      </c>
      <c r="V24">
        <v>0</v>
      </c>
      <c r="W24" s="18">
        <f t="shared" si="3"/>
        <v>0.36</v>
      </c>
      <c r="X24">
        <v>2</v>
      </c>
    </row>
    <row r="25" spans="1:24" ht="12.75" customHeight="1" x14ac:dyDescent="0.3">
      <c r="A25" t="s">
        <v>43</v>
      </c>
      <c r="B25" s="18">
        <v>134</v>
      </c>
      <c r="C25">
        <v>50</v>
      </c>
      <c r="D25">
        <v>0</v>
      </c>
      <c r="E25">
        <v>0</v>
      </c>
      <c r="F25">
        <v>0</v>
      </c>
      <c r="G25">
        <v>20</v>
      </c>
      <c r="H25">
        <v>1</v>
      </c>
      <c r="I25">
        <v>240</v>
      </c>
      <c r="J25">
        <v>7</v>
      </c>
      <c r="K25">
        <v>12</v>
      </c>
      <c r="L25">
        <v>4</v>
      </c>
      <c r="M25">
        <v>1</v>
      </c>
      <c r="N25">
        <v>4</v>
      </c>
      <c r="O25">
        <v>11</v>
      </c>
      <c r="P25">
        <v>1</v>
      </c>
      <c r="Q25" s="18">
        <f t="shared" si="0"/>
        <v>1.08</v>
      </c>
      <c r="R25">
        <v>120</v>
      </c>
      <c r="S25" s="18">
        <f t="shared" si="1"/>
        <v>72</v>
      </c>
      <c r="T25">
        <v>80</v>
      </c>
      <c r="U25" s="18">
        <f t="shared" si="2"/>
        <v>26</v>
      </c>
      <c r="V25">
        <v>2</v>
      </c>
      <c r="W25" s="18">
        <f t="shared" si="3"/>
        <v>0.36</v>
      </c>
      <c r="X25">
        <v>2</v>
      </c>
    </row>
    <row r="26" spans="1:24" ht="12.75" customHeight="1" x14ac:dyDescent="0.3">
      <c r="A26" t="s">
        <v>44</v>
      </c>
      <c r="B26" s="18">
        <v>1.2150458715596331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160</v>
      </c>
      <c r="J26">
        <v>5</v>
      </c>
      <c r="K26">
        <v>15</v>
      </c>
      <c r="L26">
        <v>5</v>
      </c>
      <c r="M26">
        <v>2</v>
      </c>
      <c r="N26">
        <v>8</v>
      </c>
      <c r="O26">
        <v>11</v>
      </c>
      <c r="P26">
        <v>1</v>
      </c>
      <c r="Q26" s="18">
        <f t="shared" si="0"/>
        <v>0.315</v>
      </c>
      <c r="R26">
        <v>35</v>
      </c>
      <c r="S26" s="18">
        <f t="shared" si="1"/>
        <v>90</v>
      </c>
      <c r="T26">
        <v>100</v>
      </c>
      <c r="U26" s="18">
        <f t="shared" si="2"/>
        <v>52</v>
      </c>
      <c r="V26">
        <v>4</v>
      </c>
      <c r="W26" s="18">
        <f t="shared" si="3"/>
        <v>0</v>
      </c>
      <c r="X26">
        <v>0</v>
      </c>
    </row>
    <row r="27" spans="1:24" ht="12.75" customHeight="1" x14ac:dyDescent="0.3">
      <c r="A27" t="s">
        <v>45</v>
      </c>
      <c r="B27" s="18">
        <v>1.76274</v>
      </c>
      <c r="C27">
        <v>90</v>
      </c>
      <c r="D27">
        <v>0</v>
      </c>
      <c r="E27">
        <v>0</v>
      </c>
      <c r="F27">
        <v>0</v>
      </c>
      <c r="G27">
        <v>15</v>
      </c>
      <c r="H27">
        <v>1</v>
      </c>
      <c r="I27">
        <v>240</v>
      </c>
      <c r="J27">
        <v>7</v>
      </c>
      <c r="K27">
        <v>23</v>
      </c>
      <c r="L27">
        <v>8</v>
      </c>
      <c r="M27">
        <v>1</v>
      </c>
      <c r="N27">
        <v>4</v>
      </c>
      <c r="O27">
        <v>20</v>
      </c>
      <c r="P27">
        <v>0</v>
      </c>
      <c r="Q27" s="18">
        <f t="shared" si="0"/>
        <v>0</v>
      </c>
      <c r="R27">
        <v>0</v>
      </c>
      <c r="S27" s="18">
        <f t="shared" si="1"/>
        <v>1.8</v>
      </c>
      <c r="T27">
        <v>2</v>
      </c>
      <c r="U27" s="18">
        <f t="shared" si="2"/>
        <v>26</v>
      </c>
      <c r="V27">
        <v>2</v>
      </c>
      <c r="W27" s="18">
        <f t="shared" si="3"/>
        <v>0</v>
      </c>
      <c r="X27">
        <v>0</v>
      </c>
    </row>
    <row r="28" spans="1:24" ht="12.75" customHeight="1" x14ac:dyDescent="0.3">
      <c r="A28" t="s">
        <v>46</v>
      </c>
      <c r="B28" s="18">
        <v>0.57486000000000004</v>
      </c>
      <c r="C28">
        <v>50</v>
      </c>
      <c r="D28">
        <v>0</v>
      </c>
      <c r="E28">
        <v>0</v>
      </c>
      <c r="F28">
        <v>0</v>
      </c>
      <c r="G28">
        <v>30</v>
      </c>
      <c r="H28">
        <v>1</v>
      </c>
      <c r="I28">
        <v>210</v>
      </c>
      <c r="J28">
        <v>6</v>
      </c>
      <c r="K28">
        <v>12</v>
      </c>
      <c r="L28">
        <v>4</v>
      </c>
      <c r="M28">
        <v>1</v>
      </c>
      <c r="N28">
        <v>4</v>
      </c>
      <c r="O28">
        <v>11</v>
      </c>
      <c r="P28">
        <v>1</v>
      </c>
      <c r="Q28" s="18">
        <f t="shared" si="0"/>
        <v>1.8000000000000002E-2</v>
      </c>
      <c r="R28">
        <v>2</v>
      </c>
      <c r="S28" s="18">
        <f t="shared" si="1"/>
        <v>40.5</v>
      </c>
      <c r="T28">
        <v>45</v>
      </c>
      <c r="U28" s="18">
        <f t="shared" si="2"/>
        <v>26</v>
      </c>
      <c r="V28">
        <v>2</v>
      </c>
      <c r="W28" s="18">
        <f t="shared" si="3"/>
        <v>0.36</v>
      </c>
      <c r="X28">
        <v>2</v>
      </c>
    </row>
    <row r="29" spans="1:24" ht="12.75" customHeight="1" x14ac:dyDescent="0.3">
      <c r="A29" t="s">
        <v>47</v>
      </c>
      <c r="B29" s="18">
        <v>2.5</v>
      </c>
      <c r="C29">
        <v>90</v>
      </c>
      <c r="D29">
        <v>10</v>
      </c>
      <c r="E29">
        <v>1</v>
      </c>
      <c r="F29">
        <v>2</v>
      </c>
      <c r="G29">
        <v>0</v>
      </c>
      <c r="H29">
        <v>0</v>
      </c>
      <c r="I29">
        <v>450</v>
      </c>
      <c r="J29">
        <v>13</v>
      </c>
      <c r="K29">
        <v>20</v>
      </c>
      <c r="L29">
        <v>7</v>
      </c>
      <c r="M29">
        <v>4</v>
      </c>
      <c r="N29">
        <v>16</v>
      </c>
      <c r="O29">
        <v>13</v>
      </c>
      <c r="P29">
        <v>1</v>
      </c>
      <c r="Q29" s="18">
        <f t="shared" si="0"/>
        <v>1.8000000000000002E-2</v>
      </c>
      <c r="R29">
        <v>2</v>
      </c>
      <c r="S29" s="18">
        <f t="shared" si="1"/>
        <v>216</v>
      </c>
      <c r="T29">
        <v>240</v>
      </c>
      <c r="U29" s="18">
        <f t="shared" si="2"/>
        <v>52</v>
      </c>
      <c r="V29">
        <v>4</v>
      </c>
      <c r="W29" s="18">
        <f t="shared" si="3"/>
        <v>0.36</v>
      </c>
      <c r="X29">
        <v>2</v>
      </c>
    </row>
    <row r="30" spans="1:24" ht="12.75" customHeight="1" x14ac:dyDescent="0.3">
      <c r="A30" t="s">
        <v>48</v>
      </c>
      <c r="B30" s="18">
        <v>1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  <c r="I30">
        <v>75</v>
      </c>
      <c r="J30">
        <v>2</v>
      </c>
      <c r="K30">
        <v>5</v>
      </c>
      <c r="L30">
        <v>2</v>
      </c>
      <c r="M30">
        <v>2</v>
      </c>
      <c r="N30">
        <v>8</v>
      </c>
      <c r="O30">
        <v>2</v>
      </c>
      <c r="P30">
        <v>0</v>
      </c>
      <c r="Q30" s="18">
        <f t="shared" si="0"/>
        <v>0</v>
      </c>
      <c r="R30">
        <v>0</v>
      </c>
      <c r="S30" s="18">
        <f t="shared" si="1"/>
        <v>36</v>
      </c>
      <c r="T30">
        <v>40</v>
      </c>
      <c r="U30" s="18">
        <f t="shared" si="2"/>
        <v>26</v>
      </c>
      <c r="V30">
        <v>2</v>
      </c>
      <c r="W30" s="18">
        <f t="shared" si="3"/>
        <v>0</v>
      </c>
      <c r="X30">
        <v>0</v>
      </c>
    </row>
    <row r="31" spans="1:24" ht="12.75" customHeight="1" x14ac:dyDescent="0.3">
      <c r="A31" t="s">
        <v>49</v>
      </c>
      <c r="B31" s="18">
        <v>0.66933000000000009</v>
      </c>
      <c r="C31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75</v>
      </c>
      <c r="J31">
        <v>2</v>
      </c>
      <c r="K31">
        <v>7</v>
      </c>
      <c r="L31">
        <v>2</v>
      </c>
      <c r="M31">
        <v>2</v>
      </c>
      <c r="N31">
        <v>8</v>
      </c>
      <c r="O31">
        <v>0</v>
      </c>
      <c r="P31">
        <v>0</v>
      </c>
      <c r="Q31" s="18">
        <f t="shared" si="0"/>
        <v>0</v>
      </c>
      <c r="R31">
        <v>0</v>
      </c>
      <c r="S31" s="18">
        <f t="shared" si="1"/>
        <v>31.499999999999996</v>
      </c>
      <c r="T31">
        <v>35</v>
      </c>
      <c r="U31" s="18">
        <f t="shared" si="2"/>
        <v>0</v>
      </c>
      <c r="V31">
        <v>0</v>
      </c>
      <c r="W31" s="18">
        <f t="shared" si="3"/>
        <v>0</v>
      </c>
      <c r="X31">
        <v>0</v>
      </c>
    </row>
    <row r="32" spans="1:24" ht="12.75" customHeight="1" x14ac:dyDescent="0.3">
      <c r="A32" t="s">
        <v>50</v>
      </c>
      <c r="B32" s="18">
        <v>0.69</v>
      </c>
      <c r="C32">
        <v>80</v>
      </c>
      <c r="D32">
        <v>0</v>
      </c>
      <c r="E32">
        <v>0</v>
      </c>
      <c r="F32">
        <v>0</v>
      </c>
      <c r="G32">
        <v>0</v>
      </c>
      <c r="H32">
        <v>0</v>
      </c>
      <c r="I32">
        <v>250</v>
      </c>
      <c r="J32">
        <v>7</v>
      </c>
      <c r="K32">
        <v>19</v>
      </c>
      <c r="L32">
        <v>6</v>
      </c>
      <c r="M32">
        <v>3</v>
      </c>
      <c r="N32">
        <v>12</v>
      </c>
      <c r="O32">
        <v>14</v>
      </c>
      <c r="P32">
        <v>1</v>
      </c>
      <c r="Q32" s="18">
        <f t="shared" si="0"/>
        <v>1.8000000000000002E-2</v>
      </c>
      <c r="R32">
        <v>2</v>
      </c>
      <c r="S32" s="18">
        <f t="shared" si="1"/>
        <v>117</v>
      </c>
      <c r="T32">
        <v>130</v>
      </c>
      <c r="U32" s="18">
        <f t="shared" si="2"/>
        <v>78</v>
      </c>
      <c r="V32">
        <v>6</v>
      </c>
      <c r="W32" s="18">
        <f t="shared" si="3"/>
        <v>0</v>
      </c>
      <c r="X32">
        <v>0</v>
      </c>
    </row>
    <row r="33" spans="1:29" ht="12.75" customHeight="1" x14ac:dyDescent="0.3">
      <c r="A33" t="s">
        <v>51</v>
      </c>
      <c r="B33" s="18">
        <v>1.50528</v>
      </c>
      <c r="C33">
        <v>60</v>
      </c>
      <c r="D33">
        <v>0</v>
      </c>
      <c r="E33">
        <v>0.5</v>
      </c>
      <c r="F33">
        <v>1</v>
      </c>
      <c r="G33">
        <v>0</v>
      </c>
      <c r="H33">
        <v>0</v>
      </c>
      <c r="I33">
        <v>230</v>
      </c>
      <c r="J33">
        <v>7</v>
      </c>
      <c r="K33">
        <v>15</v>
      </c>
      <c r="L33">
        <v>5</v>
      </c>
      <c r="M33">
        <v>2</v>
      </c>
      <c r="N33">
        <v>8</v>
      </c>
      <c r="O33">
        <v>13</v>
      </c>
      <c r="P33">
        <v>1</v>
      </c>
      <c r="Q33" s="18">
        <f t="shared" si="0"/>
        <v>5.3999999999999999E-2</v>
      </c>
      <c r="R33">
        <v>6</v>
      </c>
      <c r="S33" s="18">
        <f t="shared" si="1"/>
        <v>13.5</v>
      </c>
      <c r="T33">
        <v>15</v>
      </c>
      <c r="U33" s="18">
        <f t="shared" si="2"/>
        <v>0</v>
      </c>
      <c r="V33">
        <v>0</v>
      </c>
      <c r="W33" s="18">
        <f t="shared" si="3"/>
        <v>0.36</v>
      </c>
      <c r="X33">
        <v>2</v>
      </c>
    </row>
    <row r="34" spans="1:29" ht="12.75" customHeight="1" x14ac:dyDescent="0.3">
      <c r="A34" t="s">
        <v>52</v>
      </c>
      <c r="B34" s="18">
        <v>0.99434000000000011</v>
      </c>
      <c r="C34">
        <v>100</v>
      </c>
      <c r="D34">
        <v>0</v>
      </c>
      <c r="E34">
        <v>0</v>
      </c>
      <c r="F34">
        <v>0</v>
      </c>
      <c r="G34">
        <v>0</v>
      </c>
      <c r="H34">
        <v>0</v>
      </c>
      <c r="I34">
        <v>190</v>
      </c>
      <c r="J34">
        <v>5</v>
      </c>
      <c r="K34">
        <v>26</v>
      </c>
      <c r="L34">
        <v>9</v>
      </c>
      <c r="M34">
        <v>6</v>
      </c>
      <c r="N34">
        <v>24</v>
      </c>
      <c r="O34">
        <v>16</v>
      </c>
      <c r="P34">
        <v>1</v>
      </c>
      <c r="Q34" s="18">
        <f t="shared" si="0"/>
        <v>0</v>
      </c>
      <c r="R34">
        <v>0</v>
      </c>
      <c r="S34" s="18">
        <f t="shared" si="1"/>
        <v>9</v>
      </c>
      <c r="T34">
        <v>10</v>
      </c>
      <c r="U34" s="18">
        <f t="shared" si="2"/>
        <v>26</v>
      </c>
      <c r="V34">
        <v>2</v>
      </c>
      <c r="W34" s="18">
        <f t="shared" si="3"/>
        <v>0</v>
      </c>
      <c r="X34">
        <v>0</v>
      </c>
    </row>
    <row r="35" spans="1:29" ht="12.75" customHeight="1" x14ac:dyDescent="0.3">
      <c r="A35" t="s">
        <v>53</v>
      </c>
      <c r="B35" s="18">
        <v>1.645</v>
      </c>
      <c r="C35">
        <v>50</v>
      </c>
      <c r="D35">
        <v>0</v>
      </c>
      <c r="E35">
        <v>0</v>
      </c>
      <c r="F35">
        <v>0</v>
      </c>
      <c r="G35">
        <v>10</v>
      </c>
      <c r="H35">
        <v>0</v>
      </c>
      <c r="I35">
        <v>120</v>
      </c>
      <c r="J35">
        <v>3</v>
      </c>
      <c r="K35">
        <v>13</v>
      </c>
      <c r="L35">
        <v>4</v>
      </c>
      <c r="M35">
        <v>1</v>
      </c>
      <c r="N35">
        <v>4</v>
      </c>
      <c r="O35">
        <v>10</v>
      </c>
      <c r="P35">
        <v>1</v>
      </c>
      <c r="Q35" s="18">
        <f t="shared" si="0"/>
        <v>1.8000000000000002E-2</v>
      </c>
      <c r="R35">
        <v>2</v>
      </c>
      <c r="S35" s="18">
        <f t="shared" si="1"/>
        <v>45</v>
      </c>
      <c r="T35">
        <v>50</v>
      </c>
      <c r="U35" s="18">
        <f t="shared" si="2"/>
        <v>26</v>
      </c>
      <c r="V35">
        <v>2</v>
      </c>
      <c r="W35" s="18">
        <f t="shared" si="3"/>
        <v>0.36</v>
      </c>
      <c r="X35">
        <v>2</v>
      </c>
    </row>
    <row r="36" spans="1:29" ht="12.75" customHeight="1" x14ac:dyDescent="0.3">
      <c r="A36" t="s">
        <v>54</v>
      </c>
      <c r="B36" s="18">
        <v>2.7149800000000002</v>
      </c>
      <c r="C36">
        <v>70</v>
      </c>
      <c r="D36">
        <v>0</v>
      </c>
      <c r="E36">
        <v>0</v>
      </c>
      <c r="F36">
        <v>0</v>
      </c>
      <c r="G36">
        <v>0</v>
      </c>
      <c r="H36">
        <v>0</v>
      </c>
      <c r="I36">
        <v>230</v>
      </c>
      <c r="J36">
        <v>7</v>
      </c>
      <c r="K36">
        <v>19</v>
      </c>
      <c r="L36">
        <v>6</v>
      </c>
      <c r="M36">
        <v>2</v>
      </c>
      <c r="N36">
        <v>8</v>
      </c>
      <c r="O36">
        <v>16</v>
      </c>
      <c r="P36">
        <v>1</v>
      </c>
      <c r="Q36" s="18">
        <f t="shared" si="0"/>
        <v>7.2000000000000008E-2</v>
      </c>
      <c r="R36">
        <v>8</v>
      </c>
      <c r="S36" s="18">
        <f t="shared" si="1"/>
        <v>9</v>
      </c>
      <c r="T36">
        <v>10</v>
      </c>
      <c r="U36" s="18">
        <f t="shared" si="2"/>
        <v>0</v>
      </c>
      <c r="V36">
        <v>0</v>
      </c>
      <c r="W36" s="18">
        <f t="shared" si="3"/>
        <v>0.36</v>
      </c>
      <c r="X36">
        <v>2</v>
      </c>
    </row>
    <row r="37" spans="1:29" ht="12.75" customHeight="1" x14ac:dyDescent="0.3">
      <c r="A37" t="s">
        <v>55</v>
      </c>
      <c r="B37" s="18">
        <v>9.9901199999999992</v>
      </c>
      <c r="C37">
        <v>50</v>
      </c>
      <c r="D37">
        <v>0</v>
      </c>
      <c r="E37">
        <v>0</v>
      </c>
      <c r="F37">
        <v>0</v>
      </c>
      <c r="G37">
        <v>0</v>
      </c>
      <c r="H37">
        <v>0</v>
      </c>
      <c r="I37">
        <v>170</v>
      </c>
      <c r="J37">
        <v>5</v>
      </c>
      <c r="K37">
        <v>11</v>
      </c>
      <c r="L37">
        <v>4</v>
      </c>
      <c r="M37">
        <v>2</v>
      </c>
      <c r="N37">
        <v>8</v>
      </c>
      <c r="O37">
        <v>8</v>
      </c>
      <c r="P37">
        <v>1</v>
      </c>
      <c r="Q37" s="18">
        <f t="shared" si="0"/>
        <v>0</v>
      </c>
      <c r="R37">
        <v>0</v>
      </c>
      <c r="S37" s="18">
        <f t="shared" si="1"/>
        <v>144</v>
      </c>
      <c r="T37">
        <v>160</v>
      </c>
      <c r="U37" s="18">
        <f t="shared" si="2"/>
        <v>26</v>
      </c>
      <c r="V37">
        <v>2</v>
      </c>
      <c r="W37" s="18">
        <f t="shared" si="3"/>
        <v>0.36</v>
      </c>
      <c r="X37">
        <v>2</v>
      </c>
    </row>
    <row r="38" spans="1:29" ht="12.75" customHeight="1" x14ac:dyDescent="0.3">
      <c r="A38" t="s">
        <v>56</v>
      </c>
      <c r="B38" s="18">
        <v>1.3356000000000001</v>
      </c>
      <c r="C38">
        <v>100</v>
      </c>
      <c r="D38">
        <v>0</v>
      </c>
      <c r="E38">
        <v>0</v>
      </c>
      <c r="F38">
        <v>0</v>
      </c>
      <c r="G38">
        <v>0</v>
      </c>
      <c r="H38">
        <v>0</v>
      </c>
      <c r="I38">
        <v>350</v>
      </c>
      <c r="J38">
        <v>10</v>
      </c>
      <c r="K38">
        <v>26</v>
      </c>
      <c r="L38">
        <v>9</v>
      </c>
      <c r="M38">
        <v>1</v>
      </c>
      <c r="N38">
        <v>4</v>
      </c>
      <c r="O38">
        <v>16</v>
      </c>
      <c r="P38">
        <v>1</v>
      </c>
      <c r="Q38" s="18">
        <f t="shared" si="0"/>
        <v>1.8000000000000002E-2</v>
      </c>
      <c r="R38">
        <v>2</v>
      </c>
      <c r="S38" s="18">
        <f t="shared" si="1"/>
        <v>13.5</v>
      </c>
      <c r="T38">
        <v>15</v>
      </c>
      <c r="U38" s="18">
        <f t="shared" si="2"/>
        <v>26</v>
      </c>
      <c r="V38">
        <v>2</v>
      </c>
      <c r="W38" s="18">
        <f t="shared" si="3"/>
        <v>0.36</v>
      </c>
      <c r="X38">
        <v>2</v>
      </c>
    </row>
    <row r="39" spans="1:29" ht="12.75" customHeight="1" x14ac:dyDescent="0.3">
      <c r="A39" t="s">
        <v>57</v>
      </c>
      <c r="B39" s="18">
        <v>1.3858571428571429</v>
      </c>
      <c r="C39">
        <v>50</v>
      </c>
      <c r="D39">
        <v>0</v>
      </c>
      <c r="E39">
        <v>0</v>
      </c>
      <c r="F39">
        <v>0</v>
      </c>
      <c r="G39">
        <v>0</v>
      </c>
      <c r="H39">
        <v>0</v>
      </c>
      <c r="I39">
        <v>160</v>
      </c>
      <c r="J39">
        <v>5</v>
      </c>
      <c r="K39">
        <v>13</v>
      </c>
      <c r="L39">
        <v>4</v>
      </c>
      <c r="M39">
        <v>2</v>
      </c>
      <c r="N39">
        <v>8</v>
      </c>
      <c r="O39">
        <v>9</v>
      </c>
      <c r="P39">
        <v>1</v>
      </c>
      <c r="Q39" s="18">
        <f t="shared" si="0"/>
        <v>5.3999999999999999E-2</v>
      </c>
      <c r="R39">
        <v>6</v>
      </c>
      <c r="S39" s="18">
        <f t="shared" si="1"/>
        <v>40.5</v>
      </c>
      <c r="T39">
        <v>45</v>
      </c>
      <c r="U39" s="18">
        <f t="shared" si="2"/>
        <v>52</v>
      </c>
      <c r="V39">
        <v>4</v>
      </c>
      <c r="W39" s="18">
        <f t="shared" si="3"/>
        <v>0</v>
      </c>
      <c r="X39">
        <v>0</v>
      </c>
    </row>
    <row r="40" spans="1:29" ht="12.75" customHeight="1" x14ac:dyDescent="0.3">
      <c r="A40" t="s">
        <v>58</v>
      </c>
      <c r="B40" s="18">
        <v>0.6412000000000001</v>
      </c>
      <c r="C40">
        <v>80</v>
      </c>
      <c r="D40">
        <v>0</v>
      </c>
      <c r="E40">
        <v>0</v>
      </c>
      <c r="F40">
        <v>0</v>
      </c>
      <c r="G40">
        <v>0</v>
      </c>
      <c r="H40">
        <v>0</v>
      </c>
      <c r="I40">
        <v>270</v>
      </c>
      <c r="J40">
        <v>8</v>
      </c>
      <c r="K40">
        <v>21</v>
      </c>
      <c r="L40">
        <v>7</v>
      </c>
      <c r="M40">
        <v>1</v>
      </c>
      <c r="N40">
        <v>4</v>
      </c>
      <c r="O40">
        <v>20</v>
      </c>
      <c r="P40">
        <v>1</v>
      </c>
      <c r="Q40" s="18">
        <f t="shared" si="0"/>
        <v>0.27</v>
      </c>
      <c r="R40">
        <v>30</v>
      </c>
      <c r="S40" s="18">
        <f t="shared" si="1"/>
        <v>22.5</v>
      </c>
      <c r="T40">
        <v>25</v>
      </c>
      <c r="U40" s="18">
        <f t="shared" si="2"/>
        <v>26</v>
      </c>
      <c r="V40">
        <v>2</v>
      </c>
      <c r="W40" s="18">
        <f t="shared" si="3"/>
        <v>0.72</v>
      </c>
      <c r="X40">
        <v>4</v>
      </c>
    </row>
    <row r="41" spans="1:29" ht="12.75" customHeight="1" x14ac:dyDescent="0.3">
      <c r="A41" t="s">
        <v>116</v>
      </c>
      <c r="B41" s="18">
        <v>0.75516000000000005</v>
      </c>
      <c r="C41">
        <v>130</v>
      </c>
      <c r="D41">
        <v>60</v>
      </c>
      <c r="E41">
        <v>6</v>
      </c>
      <c r="F41">
        <v>9</v>
      </c>
      <c r="G41">
        <v>40</v>
      </c>
      <c r="H41">
        <v>2</v>
      </c>
      <c r="I41">
        <v>230</v>
      </c>
      <c r="J41">
        <v>7</v>
      </c>
      <c r="K41">
        <v>0</v>
      </c>
      <c r="L41">
        <v>0</v>
      </c>
      <c r="P41">
        <v>17</v>
      </c>
      <c r="Q41" s="18">
        <f t="shared" si="0"/>
        <v>0</v>
      </c>
      <c r="R41">
        <v>0</v>
      </c>
      <c r="S41" s="18">
        <f t="shared" si="1"/>
        <v>0</v>
      </c>
      <c r="T41">
        <v>0</v>
      </c>
      <c r="U41" s="18">
        <f t="shared" si="2"/>
        <v>0</v>
      </c>
      <c r="V41">
        <v>0</v>
      </c>
      <c r="W41" s="18">
        <f t="shared" si="3"/>
        <v>0</v>
      </c>
      <c r="X41">
        <v>0</v>
      </c>
      <c r="Y41">
        <v>2</v>
      </c>
      <c r="Z41">
        <v>10</v>
      </c>
      <c r="AA41">
        <v>50</v>
      </c>
      <c r="AB41">
        <v>17</v>
      </c>
      <c r="AC41" t="s">
        <v>59</v>
      </c>
    </row>
    <row r="42" spans="1:29" ht="12.75" customHeight="1" x14ac:dyDescent="0.3">
      <c r="A42" t="s">
        <v>117</v>
      </c>
      <c r="B42" s="18">
        <v>1.42632</v>
      </c>
      <c r="C42">
        <v>110</v>
      </c>
      <c r="D42">
        <v>15</v>
      </c>
      <c r="E42">
        <v>1.5</v>
      </c>
      <c r="F42">
        <v>2</v>
      </c>
      <c r="G42">
        <v>95</v>
      </c>
      <c r="H42">
        <v>4</v>
      </c>
      <c r="I42">
        <v>470</v>
      </c>
      <c r="J42">
        <v>13</v>
      </c>
      <c r="K42">
        <v>6</v>
      </c>
      <c r="L42">
        <v>2</v>
      </c>
      <c r="P42">
        <v>17</v>
      </c>
      <c r="Q42" s="18">
        <f t="shared" si="0"/>
        <v>9.0000000000000011E-2</v>
      </c>
      <c r="R42">
        <v>10</v>
      </c>
      <c r="S42" s="18">
        <f t="shared" si="1"/>
        <v>0</v>
      </c>
      <c r="T42">
        <v>0</v>
      </c>
      <c r="U42" s="18">
        <f t="shared" si="2"/>
        <v>104</v>
      </c>
      <c r="V42">
        <v>8</v>
      </c>
      <c r="W42" s="18">
        <f t="shared" si="3"/>
        <v>5.3999999999999995</v>
      </c>
      <c r="X42">
        <v>30</v>
      </c>
      <c r="Y42">
        <v>0</v>
      </c>
      <c r="Z42">
        <v>0</v>
      </c>
      <c r="AA42">
        <v>80</v>
      </c>
      <c r="AB42">
        <v>27</v>
      </c>
      <c r="AC42" t="s">
        <v>59</v>
      </c>
    </row>
    <row r="43" spans="1:29" ht="12.75" customHeight="1" x14ac:dyDescent="0.3">
      <c r="A43" t="s">
        <v>118</v>
      </c>
      <c r="B43" s="18">
        <v>11.592000000000001</v>
      </c>
      <c r="C43">
        <v>90</v>
      </c>
      <c r="D43">
        <v>5</v>
      </c>
      <c r="E43">
        <v>1</v>
      </c>
      <c r="F43">
        <v>2</v>
      </c>
      <c r="G43">
        <v>65</v>
      </c>
      <c r="H43">
        <v>3</v>
      </c>
      <c r="I43">
        <v>460</v>
      </c>
      <c r="J43">
        <v>13</v>
      </c>
      <c r="K43">
        <v>0</v>
      </c>
      <c r="L43">
        <v>0</v>
      </c>
      <c r="P43">
        <v>20</v>
      </c>
      <c r="Q43" s="18">
        <f t="shared" si="0"/>
        <v>0</v>
      </c>
      <c r="R43">
        <v>0</v>
      </c>
      <c r="S43" s="18">
        <f t="shared" si="1"/>
        <v>1.8</v>
      </c>
      <c r="T43">
        <v>2</v>
      </c>
      <c r="U43" s="18">
        <f t="shared" si="2"/>
        <v>26</v>
      </c>
      <c r="V43">
        <v>2</v>
      </c>
      <c r="W43" s="18">
        <f t="shared" si="3"/>
        <v>0.36</v>
      </c>
      <c r="X43">
        <v>2</v>
      </c>
      <c r="Y43">
        <v>0</v>
      </c>
      <c r="Z43">
        <v>0</v>
      </c>
      <c r="AA43">
        <v>50</v>
      </c>
      <c r="AB43">
        <v>17</v>
      </c>
      <c r="AC43" t="s">
        <v>59</v>
      </c>
    </row>
    <row r="44" spans="1:29" ht="12.75" customHeight="1" x14ac:dyDescent="0.3">
      <c r="A44" t="s">
        <v>119</v>
      </c>
      <c r="B44" s="18">
        <v>0.54600000000000004</v>
      </c>
      <c r="C44">
        <v>100</v>
      </c>
      <c r="D44">
        <v>15</v>
      </c>
      <c r="E44">
        <v>1.5</v>
      </c>
      <c r="F44">
        <v>2</v>
      </c>
      <c r="G44">
        <v>100</v>
      </c>
      <c r="H44">
        <v>4</v>
      </c>
      <c r="I44">
        <v>390</v>
      </c>
      <c r="J44">
        <v>11</v>
      </c>
      <c r="K44">
        <v>0</v>
      </c>
      <c r="L44">
        <v>0</v>
      </c>
      <c r="P44">
        <v>19</v>
      </c>
      <c r="Q44" s="18">
        <f t="shared" si="0"/>
        <v>0</v>
      </c>
      <c r="R44">
        <v>0</v>
      </c>
      <c r="S44" s="18">
        <f t="shared" si="1"/>
        <v>0</v>
      </c>
      <c r="T44">
        <v>0</v>
      </c>
      <c r="U44" s="18">
        <f t="shared" si="2"/>
        <v>26</v>
      </c>
      <c r="V44">
        <v>2</v>
      </c>
      <c r="W44" s="18">
        <f t="shared" si="3"/>
        <v>0</v>
      </c>
      <c r="X44">
        <v>0</v>
      </c>
      <c r="Y44">
        <v>0</v>
      </c>
      <c r="Z44">
        <v>0</v>
      </c>
      <c r="AA44">
        <v>55</v>
      </c>
      <c r="AB44">
        <v>18</v>
      </c>
      <c r="AC44" t="s">
        <v>59</v>
      </c>
    </row>
    <row r="45" spans="1:29" ht="12.75" customHeight="1" x14ac:dyDescent="0.3">
      <c r="A45" t="s">
        <v>120</v>
      </c>
      <c r="B45" s="18">
        <v>4.3680000000000003</v>
      </c>
      <c r="C45">
        <v>100</v>
      </c>
      <c r="D45">
        <v>10</v>
      </c>
      <c r="E45">
        <v>1</v>
      </c>
      <c r="F45">
        <v>2</v>
      </c>
      <c r="G45">
        <v>85</v>
      </c>
      <c r="H45">
        <v>4</v>
      </c>
      <c r="I45">
        <v>340</v>
      </c>
      <c r="J45">
        <v>10</v>
      </c>
      <c r="K45">
        <v>0</v>
      </c>
      <c r="L45">
        <v>0</v>
      </c>
      <c r="P45">
        <v>21</v>
      </c>
      <c r="Q45" s="18">
        <f t="shared" si="0"/>
        <v>1.8000000000000002E-2</v>
      </c>
      <c r="R45">
        <v>2</v>
      </c>
      <c r="S45" s="18">
        <f t="shared" si="1"/>
        <v>0</v>
      </c>
      <c r="T45">
        <v>0</v>
      </c>
      <c r="U45" s="18">
        <f t="shared" si="2"/>
        <v>26</v>
      </c>
      <c r="V45">
        <v>2</v>
      </c>
      <c r="W45" s="18">
        <f t="shared" si="3"/>
        <v>1.08</v>
      </c>
      <c r="X45">
        <v>6</v>
      </c>
      <c r="Y45">
        <v>0</v>
      </c>
      <c r="Z45">
        <v>0</v>
      </c>
      <c r="AA45">
        <v>70</v>
      </c>
      <c r="AB45">
        <v>23</v>
      </c>
      <c r="AC45" t="s">
        <v>59</v>
      </c>
    </row>
    <row r="46" spans="1:29" ht="12.75" customHeight="1" x14ac:dyDescent="0.3">
      <c r="A46" t="s">
        <v>121</v>
      </c>
      <c r="B46" s="18">
        <v>6.2030769230769227</v>
      </c>
      <c r="C46">
        <v>120</v>
      </c>
      <c r="D46">
        <v>15</v>
      </c>
      <c r="E46">
        <v>2</v>
      </c>
      <c r="F46">
        <v>3</v>
      </c>
      <c r="G46">
        <v>60</v>
      </c>
      <c r="H46">
        <v>3</v>
      </c>
      <c r="I46">
        <v>500</v>
      </c>
      <c r="J46">
        <v>14</v>
      </c>
      <c r="K46">
        <v>0</v>
      </c>
      <c r="L46">
        <v>0</v>
      </c>
      <c r="P46">
        <v>23</v>
      </c>
      <c r="Q46" s="18">
        <f t="shared" si="0"/>
        <v>3.6000000000000004E-2</v>
      </c>
      <c r="R46">
        <v>4</v>
      </c>
      <c r="S46" s="18">
        <f t="shared" si="1"/>
        <v>0</v>
      </c>
      <c r="T46">
        <v>0</v>
      </c>
      <c r="U46" s="18">
        <f t="shared" si="2"/>
        <v>26</v>
      </c>
      <c r="V46">
        <v>2</v>
      </c>
      <c r="W46" s="18">
        <f t="shared" si="3"/>
        <v>1.08</v>
      </c>
      <c r="X46">
        <v>6</v>
      </c>
      <c r="Y46">
        <v>0</v>
      </c>
      <c r="Z46">
        <v>0</v>
      </c>
      <c r="AA46">
        <v>40</v>
      </c>
      <c r="AB46">
        <v>13</v>
      </c>
      <c r="AC46" t="s">
        <v>59</v>
      </c>
    </row>
    <row r="47" spans="1:29" ht="12.75" customHeight="1" x14ac:dyDescent="0.3">
      <c r="A47" t="s">
        <v>122</v>
      </c>
      <c r="B47" s="18">
        <v>28.32</v>
      </c>
      <c r="C47">
        <v>80</v>
      </c>
      <c r="D47">
        <v>0</v>
      </c>
      <c r="E47">
        <v>0.5</v>
      </c>
      <c r="F47">
        <v>1</v>
      </c>
      <c r="G47">
        <v>320</v>
      </c>
      <c r="H47">
        <v>13</v>
      </c>
      <c r="I47">
        <v>300</v>
      </c>
      <c r="J47">
        <v>9</v>
      </c>
      <c r="K47">
        <v>1</v>
      </c>
      <c r="L47">
        <v>0</v>
      </c>
      <c r="P47">
        <v>17</v>
      </c>
      <c r="Q47" s="18">
        <f t="shared" si="0"/>
        <v>1.8000000000000002E-2</v>
      </c>
      <c r="R47">
        <v>2</v>
      </c>
      <c r="S47" s="18">
        <f t="shared" si="1"/>
        <v>0</v>
      </c>
      <c r="T47">
        <v>0</v>
      </c>
      <c r="U47" s="18">
        <f t="shared" si="2"/>
        <v>78</v>
      </c>
      <c r="V47">
        <v>6</v>
      </c>
      <c r="W47" s="18">
        <f t="shared" si="3"/>
        <v>0.36</v>
      </c>
      <c r="X47">
        <v>2</v>
      </c>
      <c r="Y47">
        <v>0</v>
      </c>
      <c r="Z47">
        <v>0</v>
      </c>
      <c r="AA47">
        <v>60</v>
      </c>
      <c r="AB47">
        <v>20</v>
      </c>
      <c r="AC47" t="s">
        <v>59</v>
      </c>
    </row>
    <row r="48" spans="1:29" ht="12.75" customHeight="1" x14ac:dyDescent="0.3">
      <c r="A48" t="s">
        <v>123</v>
      </c>
      <c r="B48" s="18">
        <v>6.7900000000000009</v>
      </c>
      <c r="C48">
        <v>110</v>
      </c>
      <c r="D48">
        <v>20</v>
      </c>
      <c r="E48">
        <v>2</v>
      </c>
      <c r="F48">
        <v>3</v>
      </c>
      <c r="G48">
        <v>95</v>
      </c>
      <c r="H48">
        <v>4</v>
      </c>
      <c r="I48">
        <v>290</v>
      </c>
      <c r="J48">
        <v>8</v>
      </c>
      <c r="K48">
        <v>0</v>
      </c>
      <c r="L48">
        <v>0</v>
      </c>
      <c r="P48">
        <v>21</v>
      </c>
      <c r="Q48" s="18">
        <f t="shared" si="0"/>
        <v>0</v>
      </c>
      <c r="R48">
        <v>0</v>
      </c>
      <c r="S48" s="18">
        <f t="shared" si="1"/>
        <v>1.8</v>
      </c>
      <c r="T48">
        <v>2</v>
      </c>
      <c r="U48" s="18">
        <f t="shared" si="2"/>
        <v>130</v>
      </c>
      <c r="V48">
        <v>10</v>
      </c>
      <c r="W48" s="18">
        <f t="shared" si="3"/>
        <v>0.72</v>
      </c>
      <c r="X48">
        <v>4</v>
      </c>
      <c r="Y48">
        <v>0.5</v>
      </c>
      <c r="Z48">
        <v>3</v>
      </c>
      <c r="AA48">
        <v>45</v>
      </c>
      <c r="AB48">
        <v>15</v>
      </c>
      <c r="AC48" t="s">
        <v>59</v>
      </c>
    </row>
    <row r="49" spans="1:29" ht="12.75" customHeight="1" x14ac:dyDescent="0.3">
      <c r="A49" t="s">
        <v>124</v>
      </c>
      <c r="B49" s="18">
        <v>4.0019999999999998</v>
      </c>
      <c r="C49">
        <v>80</v>
      </c>
      <c r="D49">
        <v>5</v>
      </c>
      <c r="E49">
        <v>1</v>
      </c>
      <c r="F49">
        <v>2</v>
      </c>
      <c r="G49">
        <v>70</v>
      </c>
      <c r="H49">
        <v>3</v>
      </c>
      <c r="I49">
        <v>340</v>
      </c>
      <c r="J49">
        <v>10</v>
      </c>
      <c r="K49">
        <v>0</v>
      </c>
      <c r="L49">
        <v>0</v>
      </c>
      <c r="P49">
        <v>16</v>
      </c>
      <c r="Q49" s="18">
        <f t="shared" si="0"/>
        <v>1.8000000000000002E-2</v>
      </c>
      <c r="R49">
        <v>2</v>
      </c>
      <c r="S49" s="18">
        <f t="shared" si="1"/>
        <v>0</v>
      </c>
      <c r="T49">
        <v>0</v>
      </c>
      <c r="U49" s="18">
        <f t="shared" si="2"/>
        <v>52</v>
      </c>
      <c r="V49">
        <v>4</v>
      </c>
      <c r="W49" s="18">
        <f t="shared" si="3"/>
        <v>0.36</v>
      </c>
      <c r="X49">
        <v>2</v>
      </c>
      <c r="Y49">
        <v>0</v>
      </c>
      <c r="Z49">
        <v>0</v>
      </c>
      <c r="AA49">
        <v>20</v>
      </c>
      <c r="AB49">
        <v>7</v>
      </c>
      <c r="AC49" t="s">
        <v>59</v>
      </c>
    </row>
    <row r="50" spans="1:29" ht="12.75" customHeight="1" x14ac:dyDescent="0.3">
      <c r="A50" t="s">
        <v>125</v>
      </c>
      <c r="B50" s="18">
        <v>2.1823200000000003</v>
      </c>
      <c r="C50">
        <v>100</v>
      </c>
      <c r="D50">
        <v>35</v>
      </c>
      <c r="E50">
        <v>4</v>
      </c>
      <c r="F50">
        <v>6</v>
      </c>
      <c r="G50">
        <v>300</v>
      </c>
      <c r="H50">
        <v>13</v>
      </c>
      <c r="I50">
        <v>220</v>
      </c>
      <c r="J50">
        <v>6</v>
      </c>
      <c r="K50">
        <v>6</v>
      </c>
      <c r="L50">
        <v>2</v>
      </c>
      <c r="P50">
        <v>10</v>
      </c>
      <c r="Q50" s="18">
        <f t="shared" si="0"/>
        <v>0</v>
      </c>
      <c r="R50">
        <v>0</v>
      </c>
      <c r="S50" s="18">
        <f t="shared" si="1"/>
        <v>5.3999999999999995</v>
      </c>
      <c r="T50">
        <v>6</v>
      </c>
      <c r="U50" s="18">
        <f t="shared" si="2"/>
        <v>78</v>
      </c>
      <c r="V50">
        <v>6</v>
      </c>
      <c r="W50" s="18">
        <f t="shared" si="3"/>
        <v>8.1</v>
      </c>
      <c r="X50">
        <v>45</v>
      </c>
      <c r="Y50">
        <v>1</v>
      </c>
      <c r="Z50">
        <v>5</v>
      </c>
      <c r="AA50">
        <v>80</v>
      </c>
      <c r="AB50">
        <v>27</v>
      </c>
      <c r="AC50" t="s">
        <v>59</v>
      </c>
    </row>
    <row r="51" spans="1:29" ht="12.75" customHeight="1" x14ac:dyDescent="0.3">
      <c r="A51" t="s">
        <v>126</v>
      </c>
      <c r="B51" s="18">
        <v>1.4</v>
      </c>
      <c r="C51">
        <v>90</v>
      </c>
      <c r="D51">
        <v>10</v>
      </c>
      <c r="E51">
        <v>1</v>
      </c>
      <c r="F51">
        <v>2</v>
      </c>
      <c r="G51">
        <v>110</v>
      </c>
      <c r="H51">
        <v>5</v>
      </c>
      <c r="I51">
        <v>370</v>
      </c>
      <c r="J51">
        <v>11</v>
      </c>
      <c r="K51">
        <v>0</v>
      </c>
      <c r="L51">
        <v>0</v>
      </c>
      <c r="P51">
        <v>20</v>
      </c>
      <c r="Q51" s="18">
        <f t="shared" si="0"/>
        <v>1.8000000000000002E-2</v>
      </c>
      <c r="R51">
        <v>2</v>
      </c>
      <c r="S51" s="18">
        <f t="shared" si="1"/>
        <v>0</v>
      </c>
      <c r="T51">
        <v>0</v>
      </c>
      <c r="U51" s="18">
        <f t="shared" si="2"/>
        <v>0</v>
      </c>
      <c r="V51">
        <v>0</v>
      </c>
      <c r="W51" s="18">
        <f t="shared" si="3"/>
        <v>0.36</v>
      </c>
      <c r="X51">
        <v>2</v>
      </c>
      <c r="Y51">
        <v>0</v>
      </c>
      <c r="Z51">
        <v>0</v>
      </c>
      <c r="AA51">
        <v>80</v>
      </c>
      <c r="AB51">
        <v>27</v>
      </c>
      <c r="AC51" t="s">
        <v>59</v>
      </c>
    </row>
    <row r="52" spans="1:29" ht="12.75" customHeight="1" x14ac:dyDescent="0.3">
      <c r="A52" t="s">
        <v>127</v>
      </c>
      <c r="B52" s="18">
        <v>4.7039999999999997</v>
      </c>
      <c r="C52">
        <v>140</v>
      </c>
      <c r="D52">
        <v>50</v>
      </c>
      <c r="E52">
        <v>6</v>
      </c>
      <c r="F52">
        <v>9</v>
      </c>
      <c r="G52">
        <v>35</v>
      </c>
      <c r="H52">
        <v>1</v>
      </c>
      <c r="I52">
        <v>370</v>
      </c>
      <c r="J52">
        <v>11</v>
      </c>
      <c r="K52">
        <v>0</v>
      </c>
      <c r="L52">
        <v>0</v>
      </c>
      <c r="P52">
        <v>20</v>
      </c>
      <c r="R52">
        <v>4</v>
      </c>
      <c r="T52">
        <v>4</v>
      </c>
      <c r="V52">
        <v>8</v>
      </c>
      <c r="X52">
        <v>2</v>
      </c>
      <c r="Y52">
        <v>2</v>
      </c>
      <c r="Z52">
        <v>10</v>
      </c>
      <c r="AA52">
        <v>55</v>
      </c>
      <c r="AB52">
        <v>18</v>
      </c>
      <c r="AC52" t="s">
        <v>59</v>
      </c>
    </row>
    <row r="53" spans="1:29" ht="12.75" customHeight="1" x14ac:dyDescent="0.3">
      <c r="A53" t="s">
        <v>128</v>
      </c>
      <c r="B53" s="18">
        <v>2.9391600000000002</v>
      </c>
      <c r="C53">
        <v>200</v>
      </c>
      <c r="D53">
        <v>90</v>
      </c>
      <c r="E53">
        <v>10</v>
      </c>
      <c r="F53">
        <v>15</v>
      </c>
      <c r="G53">
        <v>55</v>
      </c>
      <c r="H53">
        <v>2</v>
      </c>
      <c r="I53">
        <v>430</v>
      </c>
      <c r="J53">
        <v>12</v>
      </c>
      <c r="K53">
        <v>0</v>
      </c>
      <c r="L53">
        <v>0</v>
      </c>
      <c r="P53">
        <v>24</v>
      </c>
      <c r="R53">
        <v>4</v>
      </c>
      <c r="T53">
        <v>4</v>
      </c>
      <c r="V53">
        <v>2</v>
      </c>
      <c r="X53">
        <v>2</v>
      </c>
      <c r="Y53">
        <v>2</v>
      </c>
      <c r="Z53">
        <v>10</v>
      </c>
      <c r="AA53">
        <v>70</v>
      </c>
      <c r="AB53">
        <v>23</v>
      </c>
      <c r="AC53" t="s">
        <v>59</v>
      </c>
    </row>
    <row r="54" spans="1:29" ht="12.75" customHeight="1" x14ac:dyDescent="0.3">
      <c r="A54" t="s">
        <v>129</v>
      </c>
      <c r="B54" s="18">
        <v>3.7800000000000002</v>
      </c>
      <c r="C54">
        <v>130</v>
      </c>
      <c r="D54">
        <v>40</v>
      </c>
      <c r="E54">
        <v>4</v>
      </c>
      <c r="F54">
        <v>6</v>
      </c>
      <c r="G54">
        <v>65</v>
      </c>
      <c r="H54">
        <v>3</v>
      </c>
      <c r="I54">
        <v>420</v>
      </c>
      <c r="J54">
        <v>12</v>
      </c>
      <c r="K54">
        <v>0</v>
      </c>
      <c r="L54">
        <v>0</v>
      </c>
      <c r="P54">
        <v>22</v>
      </c>
      <c r="R54">
        <v>2</v>
      </c>
      <c r="T54">
        <v>0</v>
      </c>
      <c r="V54">
        <v>2</v>
      </c>
      <c r="X54">
        <v>4</v>
      </c>
      <c r="Y54">
        <v>1</v>
      </c>
      <c r="Z54">
        <v>5</v>
      </c>
      <c r="AA54">
        <v>70</v>
      </c>
      <c r="AB54">
        <v>23</v>
      </c>
      <c r="AC54" t="s">
        <v>59</v>
      </c>
    </row>
    <row r="55" spans="1:29" ht="12.75" customHeight="1" x14ac:dyDescent="0.3">
      <c r="A55" t="s">
        <v>130</v>
      </c>
      <c r="B55" s="18">
        <v>4.7572000000000001</v>
      </c>
      <c r="C55">
        <v>140</v>
      </c>
      <c r="D55">
        <v>10</v>
      </c>
      <c r="E55">
        <v>1</v>
      </c>
      <c r="F55">
        <v>2</v>
      </c>
      <c r="G55">
        <v>310</v>
      </c>
      <c r="H55">
        <v>13</v>
      </c>
      <c r="I55">
        <v>430</v>
      </c>
      <c r="J55">
        <v>12</v>
      </c>
      <c r="K55">
        <v>5</v>
      </c>
      <c r="L55">
        <v>2</v>
      </c>
      <c r="P55">
        <v>27</v>
      </c>
      <c r="R55">
        <v>2</v>
      </c>
      <c r="T55">
        <v>0</v>
      </c>
      <c r="V55">
        <v>4</v>
      </c>
      <c r="X55">
        <v>14</v>
      </c>
      <c r="Y55">
        <v>0</v>
      </c>
      <c r="Z55">
        <v>0</v>
      </c>
      <c r="AA55">
        <v>65</v>
      </c>
      <c r="AB55">
        <v>22</v>
      </c>
      <c r="AC55" t="s">
        <v>59</v>
      </c>
    </row>
    <row r="56" spans="1:29" ht="12.75" customHeight="1" x14ac:dyDescent="0.3">
      <c r="A56" t="s">
        <v>131</v>
      </c>
      <c r="B56" s="18">
        <v>2.18316</v>
      </c>
      <c r="C56">
        <v>100</v>
      </c>
      <c r="D56">
        <v>10</v>
      </c>
      <c r="E56">
        <v>1.5</v>
      </c>
      <c r="F56">
        <v>2</v>
      </c>
      <c r="G56">
        <v>240</v>
      </c>
      <c r="H56">
        <v>10</v>
      </c>
      <c r="I56">
        <v>220</v>
      </c>
      <c r="J56">
        <v>6</v>
      </c>
      <c r="K56">
        <v>0</v>
      </c>
      <c r="L56">
        <v>0</v>
      </c>
      <c r="P56">
        <v>21</v>
      </c>
      <c r="R56">
        <v>4</v>
      </c>
      <c r="T56">
        <v>4</v>
      </c>
      <c r="V56">
        <v>6</v>
      </c>
      <c r="X56">
        <v>10</v>
      </c>
      <c r="Y56">
        <v>0</v>
      </c>
      <c r="Z56">
        <v>0</v>
      </c>
      <c r="AA56">
        <v>170</v>
      </c>
      <c r="AB56">
        <v>57</v>
      </c>
      <c r="AC56" t="s">
        <v>59</v>
      </c>
    </row>
    <row r="57" spans="1:29" ht="12.75" customHeight="1" x14ac:dyDescent="0.3">
      <c r="A57" t="s">
        <v>132</v>
      </c>
      <c r="B57" s="18">
        <v>0.71567999999999998</v>
      </c>
      <c r="C57">
        <v>120</v>
      </c>
      <c r="D57">
        <v>50</v>
      </c>
      <c r="E57">
        <v>6</v>
      </c>
      <c r="F57">
        <v>9</v>
      </c>
      <c r="G57">
        <v>100</v>
      </c>
      <c r="H57">
        <v>4</v>
      </c>
      <c r="I57">
        <v>310</v>
      </c>
      <c r="J57">
        <v>9</v>
      </c>
      <c r="K57">
        <v>0</v>
      </c>
      <c r="L57">
        <v>0</v>
      </c>
      <c r="P57">
        <v>16</v>
      </c>
      <c r="R57">
        <v>2</v>
      </c>
      <c r="T57">
        <v>2</v>
      </c>
      <c r="V57">
        <v>0</v>
      </c>
      <c r="X57">
        <v>6</v>
      </c>
      <c r="Y57">
        <v>1.5</v>
      </c>
      <c r="Z57">
        <v>8</v>
      </c>
      <c r="AA57">
        <v>40</v>
      </c>
      <c r="AB57">
        <v>13</v>
      </c>
      <c r="AC57" t="s">
        <v>59</v>
      </c>
    </row>
    <row r="58" spans="1:29" ht="12.75" customHeight="1" x14ac:dyDescent="0.3">
      <c r="A58" t="s">
        <v>133</v>
      </c>
      <c r="B58" s="18">
        <v>3.8315224828265687E-2</v>
      </c>
      <c r="C58">
        <v>110</v>
      </c>
      <c r="D58">
        <v>20</v>
      </c>
      <c r="E58">
        <v>2.5</v>
      </c>
      <c r="F58">
        <v>4</v>
      </c>
      <c r="G58">
        <v>30</v>
      </c>
      <c r="H58">
        <v>1</v>
      </c>
      <c r="I58">
        <v>360</v>
      </c>
      <c r="J58">
        <v>10</v>
      </c>
      <c r="K58">
        <v>0</v>
      </c>
      <c r="L58">
        <v>0</v>
      </c>
      <c r="P58">
        <v>22</v>
      </c>
      <c r="R58">
        <v>0</v>
      </c>
      <c r="T58">
        <v>2</v>
      </c>
      <c r="V58">
        <v>0</v>
      </c>
      <c r="X58">
        <v>2</v>
      </c>
      <c r="Y58">
        <v>1</v>
      </c>
      <c r="Z58">
        <v>5</v>
      </c>
      <c r="AA58">
        <v>75</v>
      </c>
      <c r="AB58">
        <v>25</v>
      </c>
      <c r="AC58" t="s">
        <v>59</v>
      </c>
    </row>
    <row r="59" spans="1:29" ht="12.75" customHeight="1" x14ac:dyDescent="0.3">
      <c r="A59" t="s">
        <v>134</v>
      </c>
      <c r="B59" s="18">
        <v>0.83076000000000005</v>
      </c>
      <c r="C59">
        <v>130</v>
      </c>
      <c r="D59">
        <v>15</v>
      </c>
      <c r="E59">
        <v>1.5</v>
      </c>
      <c r="F59">
        <v>2</v>
      </c>
      <c r="G59">
        <v>40</v>
      </c>
      <c r="H59">
        <v>2</v>
      </c>
      <c r="I59">
        <v>480</v>
      </c>
      <c r="J59">
        <v>14</v>
      </c>
      <c r="K59">
        <v>0</v>
      </c>
      <c r="L59">
        <v>0</v>
      </c>
      <c r="P59">
        <v>26</v>
      </c>
      <c r="R59">
        <v>2</v>
      </c>
      <c r="T59">
        <v>2</v>
      </c>
      <c r="V59">
        <v>2</v>
      </c>
      <c r="X59">
        <v>4</v>
      </c>
      <c r="Y59">
        <v>0</v>
      </c>
      <c r="Z59">
        <v>0</v>
      </c>
      <c r="AA59">
        <v>50</v>
      </c>
      <c r="AB59">
        <v>17</v>
      </c>
      <c r="AC59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3C03-57C6-4447-8CB9-C691430B8A2B}">
  <dimension ref="A3:C5"/>
  <sheetViews>
    <sheetView workbookViewId="0">
      <selection activeCell="F21" sqref="F21"/>
    </sheetView>
  </sheetViews>
  <sheetFormatPr defaultRowHeight="14.4" x14ac:dyDescent="0.3"/>
  <cols>
    <col min="2" max="2" width="12.6640625" customWidth="1"/>
    <col min="3" max="3" width="18" customWidth="1"/>
  </cols>
  <sheetData>
    <row r="3" spans="1:3" x14ac:dyDescent="0.3">
      <c r="A3" s="16" t="s">
        <v>60</v>
      </c>
      <c r="B3" s="13" t="s">
        <v>72</v>
      </c>
      <c r="C3" s="13" t="s">
        <v>73</v>
      </c>
    </row>
    <row r="4" spans="1:3" x14ac:dyDescent="0.3">
      <c r="A4" t="s">
        <v>64</v>
      </c>
      <c r="B4">
        <v>0</v>
      </c>
      <c r="C4" t="s">
        <v>105</v>
      </c>
    </row>
    <row r="5" spans="1:3" x14ac:dyDescent="0.3">
      <c r="A5" t="s">
        <v>71</v>
      </c>
      <c r="B5">
        <v>0</v>
      </c>
      <c r="C5" t="s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D21-808C-42FB-9612-F721AE89171A}">
  <dimension ref="A2:E18"/>
  <sheetViews>
    <sheetView zoomScale="99" zoomScaleNormal="99" workbookViewId="0">
      <selection activeCell="E7" sqref="E7"/>
    </sheetView>
  </sheetViews>
  <sheetFormatPr defaultRowHeight="14.4" x14ac:dyDescent="0.3"/>
  <cols>
    <col min="3" max="3" width="14.88671875" customWidth="1"/>
    <col min="4" max="4" width="16.109375" customWidth="1"/>
    <col min="5" max="5" width="14" customWidth="1"/>
  </cols>
  <sheetData>
    <row r="2" spans="1:5" x14ac:dyDescent="0.3">
      <c r="A2" s="26" t="s">
        <v>72</v>
      </c>
      <c r="B2" s="26"/>
      <c r="C2" s="26"/>
      <c r="D2" s="15"/>
      <c r="E2" s="15"/>
    </row>
    <row r="3" spans="1:5" ht="28.8" x14ac:dyDescent="0.3">
      <c r="A3" s="5" t="s">
        <v>60</v>
      </c>
      <c r="B3" s="5" t="s">
        <v>61</v>
      </c>
      <c r="C3" s="10" t="s">
        <v>107</v>
      </c>
    </row>
    <row r="4" spans="1:5" x14ac:dyDescent="0.3">
      <c r="A4" s="4" t="s">
        <v>64</v>
      </c>
      <c r="B4" s="1" t="s">
        <v>92</v>
      </c>
      <c r="C4">
        <v>600</v>
      </c>
    </row>
    <row r="5" spans="1:5" x14ac:dyDescent="0.3">
      <c r="A5" s="4" t="s">
        <v>64</v>
      </c>
      <c r="B5" s="4" t="s">
        <v>77</v>
      </c>
      <c r="C5">
        <v>600</v>
      </c>
    </row>
    <row r="6" spans="1:5" x14ac:dyDescent="0.3">
      <c r="A6" s="4" t="s">
        <v>64</v>
      </c>
      <c r="B6" s="4" t="s">
        <v>78</v>
      </c>
      <c r="C6">
        <v>600</v>
      </c>
    </row>
    <row r="7" spans="1:5" x14ac:dyDescent="0.3">
      <c r="A7" s="4" t="s">
        <v>71</v>
      </c>
      <c r="B7" s="1" t="s">
        <v>92</v>
      </c>
      <c r="C7">
        <v>600</v>
      </c>
    </row>
    <row r="8" spans="1:5" x14ac:dyDescent="0.3">
      <c r="A8" s="4" t="s">
        <v>71</v>
      </c>
      <c r="B8" s="4" t="s">
        <v>77</v>
      </c>
      <c r="C8">
        <v>600</v>
      </c>
    </row>
    <row r="9" spans="1:5" x14ac:dyDescent="0.3">
      <c r="A9" s="4" t="s">
        <v>71</v>
      </c>
      <c r="B9" s="4" t="s">
        <v>78</v>
      </c>
      <c r="C9">
        <v>600</v>
      </c>
    </row>
    <row r="11" spans="1:5" x14ac:dyDescent="0.3">
      <c r="A11" s="26" t="s">
        <v>73</v>
      </c>
      <c r="B11" s="26"/>
      <c r="C11" s="26"/>
      <c r="D11" s="15"/>
      <c r="E11" s="15"/>
    </row>
    <row r="12" spans="1:5" ht="28.8" x14ac:dyDescent="0.3">
      <c r="A12" s="5" t="s">
        <v>60</v>
      </c>
      <c r="B12" s="5" t="s">
        <v>61</v>
      </c>
      <c r="C12" s="10" t="s">
        <v>107</v>
      </c>
    </row>
    <row r="13" spans="1:5" x14ac:dyDescent="0.3">
      <c r="A13" s="4" t="s">
        <v>64</v>
      </c>
      <c r="B13" s="1" t="s">
        <v>83</v>
      </c>
      <c r="C13">
        <v>1700</v>
      </c>
    </row>
    <row r="14" spans="1:5" x14ac:dyDescent="0.3">
      <c r="A14" s="4" t="s">
        <v>64</v>
      </c>
      <c r="B14" s="4" t="s">
        <v>84</v>
      </c>
      <c r="C14">
        <v>2800</v>
      </c>
    </row>
    <row r="15" spans="1:5" x14ac:dyDescent="0.3">
      <c r="A15" s="4" t="s">
        <v>64</v>
      </c>
      <c r="B15" s="4" t="s">
        <v>93</v>
      </c>
      <c r="C15">
        <v>3000</v>
      </c>
    </row>
    <row r="16" spans="1:5" x14ac:dyDescent="0.3">
      <c r="A16" s="4" t="s">
        <v>71</v>
      </c>
      <c r="B16" s="1" t="s">
        <v>83</v>
      </c>
      <c r="C16">
        <v>1700</v>
      </c>
    </row>
    <row r="17" spans="1:3" x14ac:dyDescent="0.3">
      <c r="A17" s="4" t="s">
        <v>71</v>
      </c>
      <c r="B17" s="4" t="s">
        <v>84</v>
      </c>
      <c r="C17">
        <v>2800</v>
      </c>
    </row>
    <row r="18" spans="1:3" x14ac:dyDescent="0.3">
      <c r="A18" s="4" t="s">
        <v>71</v>
      </c>
      <c r="B18" s="4" t="s">
        <v>93</v>
      </c>
      <c r="C18">
        <v>3000</v>
      </c>
    </row>
  </sheetData>
  <mergeCells count="2">
    <mergeCell ref="A11:C11"/>
    <mergeCell ref="A2:C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0F7D-F510-451F-8D58-6A6A2A580B8B}">
  <dimension ref="A1:E17"/>
  <sheetViews>
    <sheetView workbookViewId="0">
      <selection activeCell="F15" sqref="F15"/>
    </sheetView>
  </sheetViews>
  <sheetFormatPr defaultRowHeight="14.4" x14ac:dyDescent="0.3"/>
  <cols>
    <col min="3" max="3" width="12.109375" customWidth="1"/>
    <col min="4" max="4" width="12.44140625" customWidth="1"/>
    <col min="5" max="5" width="13.88671875" customWidth="1"/>
  </cols>
  <sheetData>
    <row r="1" spans="1:5" x14ac:dyDescent="0.3">
      <c r="A1" s="26" t="s">
        <v>72</v>
      </c>
      <c r="B1" s="26"/>
      <c r="C1" s="26"/>
      <c r="D1" s="15"/>
      <c r="E1" s="15"/>
    </row>
    <row r="2" spans="1:5" ht="28.8" x14ac:dyDescent="0.3">
      <c r="A2" s="5" t="s">
        <v>60</v>
      </c>
      <c r="B2" s="5" t="s">
        <v>61</v>
      </c>
      <c r="C2" s="7" t="s">
        <v>94</v>
      </c>
    </row>
    <row r="3" spans="1:5" x14ac:dyDescent="0.3">
      <c r="A3" s="4" t="s">
        <v>64</v>
      </c>
      <c r="B3" s="1" t="s">
        <v>92</v>
      </c>
      <c r="C3">
        <v>65</v>
      </c>
    </row>
    <row r="4" spans="1:5" x14ac:dyDescent="0.3">
      <c r="A4" s="4" t="s">
        <v>64</v>
      </c>
      <c r="B4" s="4" t="s">
        <v>77</v>
      </c>
      <c r="C4">
        <v>70</v>
      </c>
    </row>
    <row r="5" spans="1:5" x14ac:dyDescent="0.3">
      <c r="A5" s="4" t="s">
        <v>64</v>
      </c>
      <c r="B5" s="4" t="s">
        <v>78</v>
      </c>
      <c r="C5">
        <v>70</v>
      </c>
    </row>
    <row r="6" spans="1:5" x14ac:dyDescent="0.3">
      <c r="A6" s="4" t="s">
        <v>71</v>
      </c>
      <c r="B6" s="1" t="s">
        <v>92</v>
      </c>
      <c r="C6">
        <v>65</v>
      </c>
    </row>
    <row r="7" spans="1:5" x14ac:dyDescent="0.3">
      <c r="A7" s="4" t="s">
        <v>71</v>
      </c>
      <c r="B7" s="4" t="s">
        <v>77</v>
      </c>
      <c r="C7">
        <v>70</v>
      </c>
    </row>
    <row r="8" spans="1:5" x14ac:dyDescent="0.3">
      <c r="A8" s="4" t="s">
        <v>71</v>
      </c>
      <c r="B8" s="4" t="s">
        <v>78</v>
      </c>
      <c r="C8">
        <v>70</v>
      </c>
    </row>
    <row r="9" spans="1:5" x14ac:dyDescent="0.3">
      <c r="A9" s="4"/>
      <c r="B9" s="1"/>
    </row>
    <row r="10" spans="1:5" x14ac:dyDescent="0.3">
      <c r="A10" s="26" t="s">
        <v>73</v>
      </c>
      <c r="B10" s="26"/>
      <c r="C10" s="26"/>
      <c r="D10" s="15"/>
      <c r="E10" s="15"/>
    </row>
    <row r="11" spans="1:5" ht="28.8" x14ac:dyDescent="0.3">
      <c r="A11" s="5" t="s">
        <v>60</v>
      </c>
      <c r="B11" s="5" t="s">
        <v>61</v>
      </c>
      <c r="C11" s="10" t="s">
        <v>106</v>
      </c>
    </row>
    <row r="12" spans="1:5" x14ac:dyDescent="0.3">
      <c r="A12" s="4" t="s">
        <v>64</v>
      </c>
      <c r="B12" s="1" t="s">
        <v>83</v>
      </c>
      <c r="C12">
        <v>1200</v>
      </c>
    </row>
    <row r="13" spans="1:5" x14ac:dyDescent="0.3">
      <c r="A13" s="4" t="s">
        <v>64</v>
      </c>
      <c r="B13" s="4" t="s">
        <v>84</v>
      </c>
      <c r="C13">
        <v>1800</v>
      </c>
    </row>
    <row r="14" spans="1:5" x14ac:dyDescent="0.3">
      <c r="A14" s="4" t="s">
        <v>64</v>
      </c>
      <c r="B14" s="4" t="s">
        <v>93</v>
      </c>
      <c r="C14">
        <v>2000</v>
      </c>
    </row>
    <row r="15" spans="1:5" x14ac:dyDescent="0.3">
      <c r="A15" s="4" t="s">
        <v>71</v>
      </c>
      <c r="B15" s="1" t="s">
        <v>83</v>
      </c>
      <c r="C15">
        <v>1200</v>
      </c>
    </row>
    <row r="16" spans="1:5" x14ac:dyDescent="0.3">
      <c r="A16" s="4" t="s">
        <v>71</v>
      </c>
      <c r="B16" s="4" t="s">
        <v>84</v>
      </c>
      <c r="C16">
        <v>1800</v>
      </c>
    </row>
    <row r="17" spans="1:3" x14ac:dyDescent="0.3">
      <c r="A17" s="4" t="s">
        <v>71</v>
      </c>
      <c r="B17" s="4" t="s">
        <v>93</v>
      </c>
      <c r="C17">
        <v>2000</v>
      </c>
    </row>
  </sheetData>
  <mergeCells count="2">
    <mergeCell ref="A10:C10"/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B8CD-4F29-4AF6-8D8D-12AE3213A000}">
  <dimension ref="A1:C24"/>
  <sheetViews>
    <sheetView workbookViewId="0">
      <selection activeCell="E18" sqref="E18"/>
    </sheetView>
  </sheetViews>
  <sheetFormatPr defaultRowHeight="14.4" x14ac:dyDescent="0.3"/>
  <cols>
    <col min="3" max="3" width="21" customWidth="1"/>
    <col min="4" max="4" width="15.6640625" customWidth="1"/>
    <col min="5" max="5" width="17.33203125" customWidth="1"/>
    <col min="6" max="6" width="12.5546875" customWidth="1"/>
  </cols>
  <sheetData>
    <row r="1" spans="1:3" ht="28.8" x14ac:dyDescent="0.3">
      <c r="A1" s="5" t="s">
        <v>60</v>
      </c>
      <c r="B1" s="5" t="s">
        <v>61</v>
      </c>
      <c r="C1" s="7" t="s">
        <v>95</v>
      </c>
    </row>
    <row r="2" spans="1:3" x14ac:dyDescent="0.3">
      <c r="A2" s="4" t="s">
        <v>64</v>
      </c>
      <c r="B2" s="1" t="s">
        <v>96</v>
      </c>
      <c r="C2">
        <v>700</v>
      </c>
    </row>
    <row r="3" spans="1:3" x14ac:dyDescent="0.3">
      <c r="A3" s="4" t="s">
        <v>64</v>
      </c>
      <c r="B3" s="1" t="s">
        <v>97</v>
      </c>
      <c r="C3">
        <v>700</v>
      </c>
    </row>
    <row r="4" spans="1:3" x14ac:dyDescent="0.3">
      <c r="A4" s="4" t="s">
        <v>64</v>
      </c>
      <c r="B4" s="1" t="s">
        <v>98</v>
      </c>
      <c r="C4">
        <v>700</v>
      </c>
    </row>
    <row r="5" spans="1:3" x14ac:dyDescent="0.3">
      <c r="A5" s="4" t="s">
        <v>64</v>
      </c>
      <c r="B5" s="1" t="s">
        <v>99</v>
      </c>
      <c r="C5">
        <v>700</v>
      </c>
    </row>
    <row r="6" spans="1:3" x14ac:dyDescent="0.3">
      <c r="A6" s="4" t="s">
        <v>64</v>
      </c>
      <c r="B6" s="1" t="s">
        <v>100</v>
      </c>
      <c r="C6">
        <v>700</v>
      </c>
    </row>
    <row r="7" spans="1:3" x14ac:dyDescent="0.3">
      <c r="A7" s="4" t="s">
        <v>71</v>
      </c>
      <c r="B7" s="1" t="s">
        <v>96</v>
      </c>
      <c r="C7">
        <v>700</v>
      </c>
    </row>
    <row r="8" spans="1:3" x14ac:dyDescent="0.3">
      <c r="A8" s="4" t="s">
        <v>71</v>
      </c>
      <c r="B8" s="1" t="s">
        <v>97</v>
      </c>
      <c r="C8">
        <v>700</v>
      </c>
    </row>
    <row r="9" spans="1:3" x14ac:dyDescent="0.3">
      <c r="A9" s="4" t="s">
        <v>71</v>
      </c>
      <c r="B9" s="1" t="s">
        <v>98</v>
      </c>
      <c r="C9">
        <v>700</v>
      </c>
    </row>
    <row r="10" spans="1:3" x14ac:dyDescent="0.3">
      <c r="A10" s="4" t="s">
        <v>71</v>
      </c>
      <c r="B10" s="1" t="s">
        <v>99</v>
      </c>
      <c r="C10">
        <v>700</v>
      </c>
    </row>
    <row r="11" spans="1:3" x14ac:dyDescent="0.3">
      <c r="A11" s="4" t="s">
        <v>71</v>
      </c>
      <c r="B11" s="1" t="s">
        <v>100</v>
      </c>
      <c r="C11">
        <v>700</v>
      </c>
    </row>
    <row r="12" spans="1:3" x14ac:dyDescent="0.3">
      <c r="A12" s="4"/>
      <c r="B12" s="1"/>
    </row>
    <row r="13" spans="1:3" x14ac:dyDescent="0.3">
      <c r="A13" s="4"/>
      <c r="B13" s="1"/>
    </row>
    <row r="14" spans="1:3" ht="28.8" x14ac:dyDescent="0.3">
      <c r="A14" s="5" t="s">
        <v>60</v>
      </c>
      <c r="B14" s="5" t="s">
        <v>61</v>
      </c>
      <c r="C14" s="7" t="s">
        <v>101</v>
      </c>
    </row>
    <row r="15" spans="1:3" x14ac:dyDescent="0.3">
      <c r="A15" s="4" t="s">
        <v>64</v>
      </c>
      <c r="B15" s="1" t="s">
        <v>96</v>
      </c>
      <c r="C15">
        <v>2500</v>
      </c>
    </row>
    <row r="16" spans="1:3" x14ac:dyDescent="0.3">
      <c r="A16" s="4" t="s">
        <v>64</v>
      </c>
      <c r="B16" s="1" t="s">
        <v>97</v>
      </c>
      <c r="C16">
        <v>2500</v>
      </c>
    </row>
    <row r="17" spans="1:3" x14ac:dyDescent="0.3">
      <c r="A17" s="4" t="s">
        <v>64</v>
      </c>
      <c r="B17" s="1" t="s">
        <v>98</v>
      </c>
      <c r="C17">
        <v>3000</v>
      </c>
    </row>
    <row r="18" spans="1:3" x14ac:dyDescent="0.3">
      <c r="A18" s="4" t="s">
        <v>64</v>
      </c>
      <c r="B18" s="1" t="s">
        <v>99</v>
      </c>
      <c r="C18">
        <v>2500</v>
      </c>
    </row>
    <row r="19" spans="1:3" x14ac:dyDescent="0.3">
      <c r="A19" s="4" t="s">
        <v>64</v>
      </c>
      <c r="B19" s="1" t="s">
        <v>100</v>
      </c>
      <c r="C19">
        <v>2000</v>
      </c>
    </row>
    <row r="20" spans="1:3" x14ac:dyDescent="0.3">
      <c r="A20" s="4" t="s">
        <v>71</v>
      </c>
      <c r="B20" s="1" t="s">
        <v>96</v>
      </c>
      <c r="C20">
        <v>2500</v>
      </c>
    </row>
    <row r="21" spans="1:3" x14ac:dyDescent="0.3">
      <c r="A21" s="4" t="s">
        <v>71</v>
      </c>
      <c r="B21" s="1" t="s">
        <v>97</v>
      </c>
      <c r="C21">
        <v>2500</v>
      </c>
    </row>
    <row r="22" spans="1:3" x14ac:dyDescent="0.3">
      <c r="A22" s="4" t="s">
        <v>71</v>
      </c>
      <c r="B22" s="1" t="s">
        <v>98</v>
      </c>
      <c r="C22">
        <v>3000</v>
      </c>
    </row>
    <row r="23" spans="1:3" x14ac:dyDescent="0.3">
      <c r="A23" s="4" t="s">
        <v>71</v>
      </c>
      <c r="B23" s="1" t="s">
        <v>99</v>
      </c>
      <c r="C23">
        <v>2500</v>
      </c>
    </row>
    <row r="24" spans="1:3" x14ac:dyDescent="0.3">
      <c r="A24" s="4" t="s">
        <v>71</v>
      </c>
      <c r="B24" s="1" t="s">
        <v>100</v>
      </c>
      <c r="C24">
        <v>2000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2783-E72A-43EC-B6D4-FFF37495C53C}">
  <dimension ref="A2:G19"/>
  <sheetViews>
    <sheetView workbookViewId="0">
      <selection activeCell="M31" sqref="M31"/>
    </sheetView>
  </sheetViews>
  <sheetFormatPr defaultRowHeight="14.4" x14ac:dyDescent="0.3"/>
  <cols>
    <col min="3" max="3" width="12" customWidth="1"/>
    <col min="4" max="4" width="13" customWidth="1"/>
    <col min="5" max="8" width="12.88671875" customWidth="1"/>
  </cols>
  <sheetData>
    <row r="2" spans="1:7" ht="14.4" customHeight="1" x14ac:dyDescent="0.3">
      <c r="A2" s="27" t="s">
        <v>72</v>
      </c>
      <c r="B2" s="27"/>
      <c r="C2" s="27"/>
      <c r="D2" s="17"/>
      <c r="E2" s="17"/>
      <c r="F2" s="17"/>
      <c r="G2" s="17"/>
    </row>
    <row r="3" spans="1:7" ht="28.8" x14ac:dyDescent="0.3">
      <c r="A3" s="2" t="s">
        <v>60</v>
      </c>
      <c r="B3" s="2" t="s">
        <v>61</v>
      </c>
      <c r="C3" s="8" t="s">
        <v>94</v>
      </c>
    </row>
    <row r="4" spans="1:7" x14ac:dyDescent="0.3">
      <c r="A4" s="4" t="s">
        <v>64</v>
      </c>
      <c r="B4" s="1" t="s">
        <v>75</v>
      </c>
      <c r="C4">
        <v>10</v>
      </c>
    </row>
    <row r="5" spans="1:7" x14ac:dyDescent="0.3">
      <c r="A5" s="4" t="s">
        <v>64</v>
      </c>
      <c r="B5" s="4" t="s">
        <v>76</v>
      </c>
      <c r="C5">
        <v>12</v>
      </c>
    </row>
    <row r="6" spans="1:7" x14ac:dyDescent="0.3">
      <c r="A6" s="4" t="s">
        <v>64</v>
      </c>
      <c r="B6" s="1" t="s">
        <v>77</v>
      </c>
      <c r="C6">
        <v>9</v>
      </c>
    </row>
    <row r="7" spans="1:7" x14ac:dyDescent="0.3">
      <c r="A7" s="4" t="s">
        <v>64</v>
      </c>
      <c r="B7" s="1" t="s">
        <v>78</v>
      </c>
      <c r="C7">
        <v>9</v>
      </c>
    </row>
    <row r="8" spans="1:7" x14ac:dyDescent="0.3">
      <c r="A8" s="4" t="s">
        <v>71</v>
      </c>
      <c r="B8" s="1" t="s">
        <v>75</v>
      </c>
      <c r="C8">
        <v>9</v>
      </c>
    </row>
    <row r="9" spans="1:7" x14ac:dyDescent="0.3">
      <c r="A9" s="4" t="s">
        <v>71</v>
      </c>
      <c r="B9" s="4" t="s">
        <v>76</v>
      </c>
      <c r="C9" s="12" t="s">
        <v>109</v>
      </c>
      <c r="D9" t="s">
        <v>108</v>
      </c>
    </row>
    <row r="10" spans="1:7" x14ac:dyDescent="0.3">
      <c r="A10" s="4" t="s">
        <v>71</v>
      </c>
      <c r="B10" s="1" t="s">
        <v>79</v>
      </c>
      <c r="C10" s="12" t="s">
        <v>110</v>
      </c>
      <c r="D10" t="s">
        <v>108</v>
      </c>
    </row>
    <row r="11" spans="1:7" x14ac:dyDescent="0.3">
      <c r="A11" s="4" t="s">
        <v>71</v>
      </c>
      <c r="B11" s="1" t="s">
        <v>80</v>
      </c>
      <c r="C11">
        <v>8</v>
      </c>
    </row>
    <row r="12" spans="1:7" x14ac:dyDescent="0.3">
      <c r="A12" s="4" t="s">
        <v>71</v>
      </c>
      <c r="B12" s="1" t="s">
        <v>78</v>
      </c>
      <c r="C12">
        <v>8</v>
      </c>
    </row>
    <row r="14" spans="1:7" ht="14.4" customHeight="1" x14ac:dyDescent="0.3">
      <c r="A14" s="27" t="s">
        <v>73</v>
      </c>
      <c r="B14" s="27"/>
      <c r="C14" s="27"/>
      <c r="D14" s="2"/>
      <c r="E14" s="2"/>
      <c r="F14" s="2"/>
      <c r="G14" s="2"/>
    </row>
    <row r="15" spans="1:7" ht="28.8" x14ac:dyDescent="0.3">
      <c r="A15" s="2" t="s">
        <v>60</v>
      </c>
      <c r="B15" s="2" t="s">
        <v>61</v>
      </c>
      <c r="C15" s="8" t="s">
        <v>94</v>
      </c>
    </row>
    <row r="16" spans="1:7" x14ac:dyDescent="0.3">
      <c r="A16" s="4" t="s">
        <v>64</v>
      </c>
      <c r="B16" s="1" t="s">
        <v>102</v>
      </c>
      <c r="C16">
        <v>40</v>
      </c>
    </row>
    <row r="17" spans="1:3" x14ac:dyDescent="0.3">
      <c r="A17" s="4" t="s">
        <v>64</v>
      </c>
      <c r="B17" s="4" t="s">
        <v>103</v>
      </c>
      <c r="C17">
        <v>45</v>
      </c>
    </row>
    <row r="18" spans="1:3" x14ac:dyDescent="0.3">
      <c r="A18" s="4" t="s">
        <v>71</v>
      </c>
      <c r="B18" s="1" t="s">
        <v>102</v>
      </c>
      <c r="C18">
        <v>40</v>
      </c>
    </row>
    <row r="19" spans="1:3" x14ac:dyDescent="0.3">
      <c r="A19" s="4" t="s">
        <v>71</v>
      </c>
      <c r="B19" s="4" t="s">
        <v>103</v>
      </c>
      <c r="C19">
        <v>45</v>
      </c>
    </row>
  </sheetData>
  <mergeCells count="2">
    <mergeCell ref="A14:C14"/>
    <mergeCell ref="A2:C2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5"/>
  <sheetViews>
    <sheetView tabSelected="1" zoomScaleNormal="100" workbookViewId="0">
      <selection activeCell="D21" sqref="D21"/>
    </sheetView>
  </sheetViews>
  <sheetFormatPr defaultRowHeight="14.4" x14ac:dyDescent="0.3"/>
  <cols>
    <col min="3" max="3" width="14.44140625" customWidth="1"/>
    <col min="4" max="4" width="15.6640625" customWidth="1"/>
  </cols>
  <sheetData>
    <row r="3" spans="1:4" ht="28.8" x14ac:dyDescent="0.3">
      <c r="A3" s="5" t="s">
        <v>60</v>
      </c>
      <c r="B3" s="5" t="s">
        <v>61</v>
      </c>
      <c r="C3" s="10" t="s">
        <v>62</v>
      </c>
      <c r="D3" s="5" t="s">
        <v>63</v>
      </c>
    </row>
    <row r="4" spans="1:4" x14ac:dyDescent="0.3">
      <c r="A4" s="4" t="s">
        <v>64</v>
      </c>
      <c r="B4" s="1" t="s">
        <v>65</v>
      </c>
      <c r="C4">
        <v>50</v>
      </c>
    </row>
    <row r="5" spans="1:4" x14ac:dyDescent="0.3">
      <c r="A5" s="4" t="s">
        <v>64</v>
      </c>
      <c r="B5" s="4" t="s">
        <v>66</v>
      </c>
      <c r="C5">
        <v>50</v>
      </c>
    </row>
    <row r="6" spans="1:4" x14ac:dyDescent="0.3">
      <c r="A6" s="4" t="s">
        <v>64</v>
      </c>
      <c r="B6" s="4" t="s">
        <v>67</v>
      </c>
      <c r="C6">
        <v>50</v>
      </c>
    </row>
    <row r="7" spans="1:4" x14ac:dyDescent="0.3">
      <c r="A7" s="4" t="s">
        <v>64</v>
      </c>
      <c r="B7" s="4" t="s">
        <v>68</v>
      </c>
      <c r="C7">
        <v>50</v>
      </c>
      <c r="D7">
        <v>330</v>
      </c>
    </row>
    <row r="8" spans="1:4" x14ac:dyDescent="0.3">
      <c r="A8" s="4" t="s">
        <v>64</v>
      </c>
      <c r="B8" s="4" t="s">
        <v>69</v>
      </c>
      <c r="C8">
        <v>50</v>
      </c>
      <c r="D8">
        <v>330</v>
      </c>
    </row>
    <row r="9" spans="1:4" x14ac:dyDescent="0.3">
      <c r="A9" s="4" t="s">
        <v>64</v>
      </c>
      <c r="B9" s="4" t="s">
        <v>70</v>
      </c>
      <c r="C9">
        <v>50</v>
      </c>
      <c r="D9">
        <v>330</v>
      </c>
    </row>
    <row r="10" spans="1:4" x14ac:dyDescent="0.3">
      <c r="A10" s="4" t="s">
        <v>71</v>
      </c>
      <c r="B10" s="1" t="s">
        <v>65</v>
      </c>
      <c r="C10">
        <v>50</v>
      </c>
    </row>
    <row r="11" spans="1:4" x14ac:dyDescent="0.3">
      <c r="A11" s="4" t="s">
        <v>71</v>
      </c>
      <c r="B11" s="4" t="s">
        <v>66</v>
      </c>
      <c r="C11">
        <v>50</v>
      </c>
    </row>
    <row r="12" spans="1:4" x14ac:dyDescent="0.3">
      <c r="A12" s="4" t="s">
        <v>71</v>
      </c>
      <c r="B12" s="4" t="s">
        <v>67</v>
      </c>
      <c r="C12">
        <v>50</v>
      </c>
    </row>
    <row r="13" spans="1:4" x14ac:dyDescent="0.3">
      <c r="A13" s="4" t="s">
        <v>71</v>
      </c>
      <c r="B13" s="4" t="s">
        <v>68</v>
      </c>
      <c r="C13">
        <v>50</v>
      </c>
      <c r="D13">
        <v>230</v>
      </c>
    </row>
    <row r="14" spans="1:4" x14ac:dyDescent="0.3">
      <c r="A14" s="4" t="s">
        <v>71</v>
      </c>
      <c r="B14" s="4" t="s">
        <v>69</v>
      </c>
      <c r="C14">
        <v>50</v>
      </c>
      <c r="D14">
        <v>230</v>
      </c>
    </row>
    <row r="15" spans="1:4" x14ac:dyDescent="0.3">
      <c r="A15" s="4" t="s">
        <v>71</v>
      </c>
      <c r="B15" s="4" t="s">
        <v>70</v>
      </c>
      <c r="C15">
        <v>50</v>
      </c>
      <c r="D15">
        <v>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5"/>
  <sheetViews>
    <sheetView zoomScaleNormal="100" workbookViewId="0">
      <selection activeCell="F8" sqref="F8"/>
    </sheetView>
  </sheetViews>
  <sheetFormatPr defaultRowHeight="14.4" x14ac:dyDescent="0.3"/>
  <cols>
    <col min="2" max="2" width="8.88671875" customWidth="1"/>
    <col min="3" max="3" width="11.5546875" customWidth="1"/>
    <col min="4" max="4" width="12.77734375" customWidth="1"/>
  </cols>
  <sheetData>
    <row r="3" spans="1:4" ht="28.8" customHeight="1" x14ac:dyDescent="0.3">
      <c r="A3" s="5" t="s">
        <v>60</v>
      </c>
      <c r="B3" s="5" t="s">
        <v>61</v>
      </c>
      <c r="C3" s="5" t="s">
        <v>112</v>
      </c>
      <c r="D3" s="5" t="s">
        <v>113</v>
      </c>
    </row>
    <row r="4" spans="1:4" ht="13.2" customHeight="1" x14ac:dyDescent="0.3">
      <c r="A4" s="4" t="s">
        <v>64</v>
      </c>
      <c r="B4" s="1" t="s">
        <v>65</v>
      </c>
      <c r="C4">
        <v>0</v>
      </c>
      <c r="D4" s="24" t="s">
        <v>111</v>
      </c>
    </row>
    <row r="5" spans="1:4" x14ac:dyDescent="0.3">
      <c r="A5" s="4" t="s">
        <v>64</v>
      </c>
      <c r="B5" s="4" t="s">
        <v>66</v>
      </c>
      <c r="C5">
        <v>0</v>
      </c>
      <c r="D5" s="24"/>
    </row>
    <row r="6" spans="1:4" x14ac:dyDescent="0.3">
      <c r="A6" s="4" t="s">
        <v>64</v>
      </c>
      <c r="B6" s="4" t="s">
        <v>67</v>
      </c>
      <c r="C6">
        <v>0</v>
      </c>
      <c r="D6" s="24"/>
    </row>
    <row r="7" spans="1:4" x14ac:dyDescent="0.3">
      <c r="A7" s="4" t="s">
        <v>64</v>
      </c>
      <c r="B7" s="4" t="s">
        <v>68</v>
      </c>
      <c r="C7">
        <v>0</v>
      </c>
      <c r="D7" s="24"/>
    </row>
    <row r="8" spans="1:4" x14ac:dyDescent="0.3">
      <c r="A8" s="4" t="s">
        <v>64</v>
      </c>
      <c r="B8" s="4" t="s">
        <v>69</v>
      </c>
      <c r="C8">
        <v>0</v>
      </c>
      <c r="D8" s="24"/>
    </row>
    <row r="9" spans="1:4" x14ac:dyDescent="0.3">
      <c r="A9" s="4" t="s">
        <v>64</v>
      </c>
      <c r="B9" s="4" t="s">
        <v>70</v>
      </c>
      <c r="C9">
        <v>0</v>
      </c>
      <c r="D9" s="24"/>
    </row>
    <row r="10" spans="1:4" x14ac:dyDescent="0.3">
      <c r="A10" s="4" t="s">
        <v>71</v>
      </c>
      <c r="B10" s="1" t="s">
        <v>65</v>
      </c>
      <c r="C10">
        <v>0</v>
      </c>
      <c r="D10" s="24"/>
    </row>
    <row r="11" spans="1:4" x14ac:dyDescent="0.3">
      <c r="A11" s="4" t="s">
        <v>71</v>
      </c>
      <c r="B11" s="4" t="s">
        <v>66</v>
      </c>
      <c r="C11">
        <v>0</v>
      </c>
      <c r="D11" s="24"/>
    </row>
    <row r="12" spans="1:4" x14ac:dyDescent="0.3">
      <c r="A12" s="4" t="s">
        <v>71</v>
      </c>
      <c r="B12" s="4" t="s">
        <v>67</v>
      </c>
      <c r="C12">
        <v>0</v>
      </c>
      <c r="D12" s="24"/>
    </row>
    <row r="13" spans="1:4" x14ac:dyDescent="0.3">
      <c r="A13" s="4" t="s">
        <v>71</v>
      </c>
      <c r="B13" s="4" t="s">
        <v>68</v>
      </c>
      <c r="C13">
        <v>0</v>
      </c>
      <c r="D13" s="24"/>
    </row>
    <row r="14" spans="1:4" x14ac:dyDescent="0.3">
      <c r="A14" s="4" t="s">
        <v>71</v>
      </c>
      <c r="B14" s="4" t="s">
        <v>69</v>
      </c>
      <c r="C14">
        <v>0</v>
      </c>
      <c r="D14" s="24"/>
    </row>
    <row r="15" spans="1:4" x14ac:dyDescent="0.3">
      <c r="A15" s="4" t="s">
        <v>71</v>
      </c>
      <c r="B15" s="4" t="s">
        <v>70</v>
      </c>
      <c r="C15">
        <v>0</v>
      </c>
      <c r="D15" s="24"/>
    </row>
  </sheetData>
  <mergeCells count="1">
    <mergeCell ref="D4:D15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6"/>
  <sheetViews>
    <sheetView topLeftCell="A6" zoomScaleNormal="100" workbookViewId="0"/>
  </sheetViews>
  <sheetFormatPr defaultRowHeight="14.4" x14ac:dyDescent="0.3"/>
  <cols>
    <col min="1" max="1" width="11" customWidth="1"/>
    <col min="2" max="2" width="13.88671875" customWidth="1"/>
    <col min="3" max="3" width="14.6640625" customWidth="1"/>
    <col min="4" max="4" width="14.33203125" customWidth="1"/>
    <col min="5" max="5" width="8.44140625" customWidth="1"/>
    <col min="6" max="6" width="11.88671875" customWidth="1"/>
    <col min="7" max="7" width="11.33203125" customWidth="1"/>
    <col min="8" max="10" width="8.6640625" hidden="1" customWidth="1"/>
    <col min="11" max="16" width="8.6640625" customWidth="1"/>
  </cols>
  <sheetData>
    <row r="2" spans="1:19" x14ac:dyDescent="0.3">
      <c r="B2" s="15"/>
      <c r="C2" s="15"/>
      <c r="D2" s="15"/>
      <c r="E2" s="15"/>
      <c r="F2" s="15"/>
    </row>
    <row r="3" spans="1:19" s="2" customFormat="1" ht="28.8" x14ac:dyDescent="0.3">
      <c r="A3" s="5" t="s">
        <v>60</v>
      </c>
      <c r="B3" s="5" t="s">
        <v>61</v>
      </c>
      <c r="C3" s="10" t="s">
        <v>112</v>
      </c>
      <c r="D3" s="5" t="s">
        <v>113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ht="14.4" customHeight="1" x14ac:dyDescent="0.3">
      <c r="A4" s="4" t="s">
        <v>64</v>
      </c>
      <c r="B4" s="1" t="s">
        <v>65</v>
      </c>
      <c r="C4">
        <v>30</v>
      </c>
      <c r="D4" s="24" t="s">
        <v>104</v>
      </c>
    </row>
    <row r="5" spans="1:19" x14ac:dyDescent="0.3">
      <c r="A5" s="4" t="s">
        <v>64</v>
      </c>
      <c r="B5" s="4" t="s">
        <v>66</v>
      </c>
      <c r="C5">
        <v>45</v>
      </c>
      <c r="D5" s="24"/>
    </row>
    <row r="6" spans="1:19" x14ac:dyDescent="0.3">
      <c r="A6" s="4" t="s">
        <v>64</v>
      </c>
      <c r="B6" s="4" t="s">
        <v>74</v>
      </c>
      <c r="C6">
        <v>51</v>
      </c>
      <c r="D6" s="24"/>
    </row>
    <row r="7" spans="1:19" x14ac:dyDescent="0.3">
      <c r="A7" s="4" t="s">
        <v>64</v>
      </c>
      <c r="B7" s="4" t="s">
        <v>68</v>
      </c>
      <c r="C7">
        <v>62</v>
      </c>
      <c r="D7" s="24"/>
    </row>
    <row r="8" spans="1:19" x14ac:dyDescent="0.3">
      <c r="A8" s="4" t="s">
        <v>64</v>
      </c>
      <c r="B8" s="4" t="s">
        <v>69</v>
      </c>
      <c r="C8">
        <v>61</v>
      </c>
      <c r="D8" s="24"/>
    </row>
    <row r="9" spans="1:19" x14ac:dyDescent="0.3">
      <c r="A9" s="4" t="s">
        <v>64</v>
      </c>
      <c r="B9" s="4" t="s">
        <v>70</v>
      </c>
      <c r="C9">
        <v>58</v>
      </c>
      <c r="D9" s="24"/>
    </row>
    <row r="10" spans="1:19" x14ac:dyDescent="0.3">
      <c r="A10" s="4" t="s">
        <v>71</v>
      </c>
      <c r="B10" s="1" t="s">
        <v>65</v>
      </c>
      <c r="C10">
        <v>31</v>
      </c>
      <c r="D10" s="24"/>
    </row>
    <row r="11" spans="1:19" x14ac:dyDescent="0.3">
      <c r="A11" s="4" t="s">
        <v>71</v>
      </c>
      <c r="B11" s="4" t="s">
        <v>66</v>
      </c>
      <c r="C11">
        <v>42</v>
      </c>
      <c r="D11" s="24"/>
    </row>
    <row r="12" spans="1:19" x14ac:dyDescent="0.3">
      <c r="A12" s="4" t="s">
        <v>71</v>
      </c>
      <c r="B12" s="4" t="s">
        <v>74</v>
      </c>
      <c r="C12">
        <v>42</v>
      </c>
      <c r="D12" s="24"/>
    </row>
    <row r="13" spans="1:19" x14ac:dyDescent="0.3">
      <c r="A13" s="4" t="s">
        <v>71</v>
      </c>
      <c r="B13" s="4" t="s">
        <v>68</v>
      </c>
      <c r="C13">
        <v>53</v>
      </c>
      <c r="D13" s="24"/>
    </row>
    <row r="14" spans="1:19" x14ac:dyDescent="0.3">
      <c r="A14" s="4" t="s">
        <v>71</v>
      </c>
      <c r="B14" s="4" t="s">
        <v>69</v>
      </c>
      <c r="C14">
        <v>52</v>
      </c>
      <c r="D14" s="24"/>
    </row>
    <row r="15" spans="1:19" x14ac:dyDescent="0.3">
      <c r="A15" s="4" t="s">
        <v>71</v>
      </c>
      <c r="B15" s="4" t="s">
        <v>70</v>
      </c>
      <c r="C15">
        <v>50</v>
      </c>
      <c r="D15" s="24"/>
    </row>
    <row r="16" spans="1:19" x14ac:dyDescent="0.3">
      <c r="A16" s="4"/>
      <c r="B16" s="4"/>
      <c r="C16" s="4"/>
      <c r="D16" s="4"/>
      <c r="E16" s="4"/>
      <c r="K16" s="4"/>
    </row>
    <row r="17" spans="1:11" x14ac:dyDescent="0.3">
      <c r="A17" s="4"/>
      <c r="B17" s="4"/>
      <c r="C17" s="4"/>
      <c r="D17" s="4"/>
      <c r="E17" s="4"/>
      <c r="K17" s="4"/>
    </row>
    <row r="18" spans="1:11" x14ac:dyDescent="0.3">
      <c r="A18" s="4"/>
      <c r="B18" s="4"/>
      <c r="C18" s="4"/>
      <c r="D18" s="4"/>
      <c r="E18" s="4"/>
      <c r="K18" s="4"/>
    </row>
    <row r="19" spans="1:11" x14ac:dyDescent="0.3">
      <c r="A19" s="4"/>
      <c r="B19" s="4"/>
      <c r="C19" s="4"/>
      <c r="D19" s="4"/>
      <c r="E19" s="4"/>
      <c r="K19" s="4"/>
    </row>
    <row r="20" spans="1:11" x14ac:dyDescent="0.3">
      <c r="A20" s="4"/>
      <c r="B20" s="4"/>
      <c r="C20" s="4"/>
      <c r="D20" s="4"/>
      <c r="E20" s="4"/>
      <c r="K20" s="4"/>
    </row>
    <row r="21" spans="1:11" x14ac:dyDescent="0.3">
      <c r="A21" s="4"/>
      <c r="B21" s="4"/>
      <c r="C21" s="4"/>
      <c r="D21" s="4"/>
      <c r="E21" s="4"/>
      <c r="K21" s="4"/>
    </row>
    <row r="22" spans="1:11" x14ac:dyDescent="0.3">
      <c r="A22" s="4"/>
      <c r="B22" s="4"/>
      <c r="C22" s="4"/>
      <c r="D22" s="4"/>
      <c r="E22" s="4"/>
      <c r="K22" s="4"/>
    </row>
    <row r="23" spans="1:11" x14ac:dyDescent="0.3">
      <c r="A23" s="4"/>
      <c r="B23" s="4"/>
      <c r="C23" s="4"/>
      <c r="D23" s="4"/>
      <c r="E23" s="4"/>
      <c r="K23" s="4"/>
    </row>
    <row r="24" spans="1:11" x14ac:dyDescent="0.3">
      <c r="A24" s="4"/>
      <c r="B24" s="4"/>
      <c r="C24" s="4"/>
      <c r="D24" s="4"/>
      <c r="E24" s="4"/>
      <c r="K24" s="4"/>
    </row>
    <row r="25" spans="1:11" x14ac:dyDescent="0.3">
      <c r="A25" s="4"/>
      <c r="B25" s="4"/>
      <c r="C25" s="4"/>
      <c r="D25" s="4"/>
      <c r="E25" s="4"/>
      <c r="K25" s="4"/>
    </row>
    <row r="26" spans="1:11" x14ac:dyDescent="0.3">
      <c r="A26" s="4"/>
      <c r="B26" s="4"/>
      <c r="C26" s="4"/>
      <c r="D26" s="4"/>
      <c r="E26" s="4"/>
      <c r="K26" s="4"/>
    </row>
    <row r="27" spans="1:11" x14ac:dyDescent="0.3">
      <c r="A27" s="4"/>
      <c r="B27" s="4"/>
      <c r="C27" s="4"/>
      <c r="D27" s="4"/>
      <c r="E27" s="4"/>
      <c r="K27" s="4"/>
    </row>
    <row r="28" spans="1:11" x14ac:dyDescent="0.3">
      <c r="A28" s="4"/>
      <c r="B28" s="1"/>
      <c r="C28" s="4"/>
      <c r="D28" s="4"/>
      <c r="E28" s="4"/>
      <c r="K28" s="4"/>
    </row>
    <row r="29" spans="1:11" x14ac:dyDescent="0.3">
      <c r="A29" s="4"/>
      <c r="B29" s="4"/>
      <c r="C29" s="4"/>
      <c r="D29" s="4"/>
      <c r="E29" s="4"/>
      <c r="K29" s="4"/>
    </row>
    <row r="30" spans="1:11" x14ac:dyDescent="0.3">
      <c r="A30" s="4"/>
      <c r="B30" s="4"/>
      <c r="C30" s="4"/>
      <c r="D30" s="4"/>
      <c r="E30" s="4"/>
      <c r="K30" s="4"/>
    </row>
    <row r="31" spans="1:11" x14ac:dyDescent="0.3">
      <c r="A31" s="4"/>
      <c r="B31" s="4"/>
      <c r="C31" s="4"/>
      <c r="D31" s="4"/>
      <c r="E31" s="4"/>
      <c r="K31" s="4"/>
    </row>
    <row r="32" spans="1:11" x14ac:dyDescent="0.3">
      <c r="A32" s="4"/>
      <c r="B32" s="4"/>
      <c r="C32" s="4"/>
      <c r="D32" s="4"/>
      <c r="E32" s="4"/>
      <c r="K32" s="4"/>
    </row>
    <row r="33" spans="1:11" x14ac:dyDescent="0.3">
      <c r="A33" s="4"/>
      <c r="B33" s="4"/>
      <c r="C33" s="4"/>
      <c r="D33" s="4"/>
      <c r="E33" s="4"/>
      <c r="K33" s="4"/>
    </row>
    <row r="34" spans="1:11" x14ac:dyDescent="0.3">
      <c r="A34" s="4"/>
      <c r="B34" s="4"/>
      <c r="C34" s="4"/>
      <c r="D34" s="4"/>
      <c r="E34" s="4"/>
      <c r="K34" s="4"/>
    </row>
    <row r="35" spans="1:11" x14ac:dyDescent="0.3">
      <c r="A35" s="4"/>
      <c r="B35" s="4"/>
      <c r="C35" s="4"/>
      <c r="D35" s="4"/>
      <c r="E35" s="4"/>
      <c r="K35" s="4"/>
    </row>
    <row r="36" spans="1:11" x14ac:dyDescent="0.3">
      <c r="A36" s="4"/>
      <c r="B36" s="4"/>
      <c r="C36" s="4"/>
      <c r="D36" s="4"/>
      <c r="E36" s="4"/>
      <c r="K36" s="4"/>
    </row>
  </sheetData>
  <mergeCells count="1">
    <mergeCell ref="D4:D15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C24-F77A-4B5B-99DC-462D4C3C0F98}">
  <dimension ref="A4:D13"/>
  <sheetViews>
    <sheetView workbookViewId="0">
      <selection activeCell="I28" sqref="I28"/>
    </sheetView>
  </sheetViews>
  <sheetFormatPr defaultRowHeight="14.4" x14ac:dyDescent="0.3"/>
  <cols>
    <col min="3" max="3" width="13.109375" customWidth="1"/>
    <col min="4" max="4" width="13.88671875" customWidth="1"/>
    <col min="5" max="5" width="13.33203125" customWidth="1"/>
  </cols>
  <sheetData>
    <row r="4" spans="1:4" ht="28.8" x14ac:dyDescent="0.3">
      <c r="A4" s="5" t="s">
        <v>60</v>
      </c>
      <c r="B4" s="5" t="s">
        <v>61</v>
      </c>
      <c r="C4" s="7" t="s">
        <v>72</v>
      </c>
      <c r="D4" s="7" t="s">
        <v>73</v>
      </c>
    </row>
    <row r="5" spans="1:4" x14ac:dyDescent="0.3">
      <c r="A5" s="4" t="s">
        <v>64</v>
      </c>
      <c r="B5" s="1" t="s">
        <v>75</v>
      </c>
      <c r="C5" s="25">
        <v>0</v>
      </c>
      <c r="D5" s="24" t="s">
        <v>104</v>
      </c>
    </row>
    <row r="6" spans="1:4" x14ac:dyDescent="0.3">
      <c r="A6" s="4" t="s">
        <v>64</v>
      </c>
      <c r="B6" s="4" t="s">
        <v>76</v>
      </c>
      <c r="C6" s="25"/>
      <c r="D6" s="25"/>
    </row>
    <row r="7" spans="1:4" x14ac:dyDescent="0.3">
      <c r="A7" s="4" t="s">
        <v>64</v>
      </c>
      <c r="B7" s="1" t="s">
        <v>77</v>
      </c>
      <c r="C7" s="25"/>
      <c r="D7" s="25"/>
    </row>
    <row r="8" spans="1:4" x14ac:dyDescent="0.3">
      <c r="A8" s="4" t="s">
        <v>64</v>
      </c>
      <c r="B8" s="1" t="s">
        <v>78</v>
      </c>
      <c r="C8" s="25"/>
      <c r="D8" s="25"/>
    </row>
    <row r="9" spans="1:4" x14ac:dyDescent="0.3">
      <c r="A9" s="4" t="s">
        <v>71</v>
      </c>
      <c r="B9" s="1" t="s">
        <v>75</v>
      </c>
      <c r="C9" s="25"/>
      <c r="D9" s="25"/>
    </row>
    <row r="10" spans="1:4" x14ac:dyDescent="0.3">
      <c r="A10" s="4" t="s">
        <v>71</v>
      </c>
      <c r="B10" s="4" t="s">
        <v>76</v>
      </c>
      <c r="C10" s="25"/>
      <c r="D10" s="25"/>
    </row>
    <row r="11" spans="1:4" x14ac:dyDescent="0.3">
      <c r="A11" s="4" t="s">
        <v>71</v>
      </c>
      <c r="B11" s="1" t="s">
        <v>79</v>
      </c>
      <c r="C11" s="25"/>
      <c r="D11" s="25"/>
    </row>
    <row r="12" spans="1:4" x14ac:dyDescent="0.3">
      <c r="A12" s="4" t="s">
        <v>71</v>
      </c>
      <c r="B12" s="1" t="s">
        <v>80</v>
      </c>
      <c r="C12" s="25"/>
      <c r="D12" s="25"/>
    </row>
    <row r="13" spans="1:4" x14ac:dyDescent="0.3">
      <c r="A13" s="4" t="s">
        <v>71</v>
      </c>
      <c r="B13" s="1" t="s">
        <v>78</v>
      </c>
      <c r="C13" s="25"/>
      <c r="D13" s="25"/>
    </row>
  </sheetData>
  <mergeCells count="2">
    <mergeCell ref="C5:C13"/>
    <mergeCell ref="D5:D13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2CA7-8B5E-4E6A-BF49-F49624447356}">
  <dimension ref="A3:C5"/>
  <sheetViews>
    <sheetView workbookViewId="0">
      <selection activeCell="E8" sqref="E8"/>
    </sheetView>
  </sheetViews>
  <sheetFormatPr defaultRowHeight="14.4" x14ac:dyDescent="0.3"/>
  <cols>
    <col min="2" max="2" width="15.6640625" customWidth="1"/>
    <col min="3" max="3" width="17.5546875" customWidth="1"/>
  </cols>
  <sheetData>
    <row r="3" spans="1:3" x14ac:dyDescent="0.3">
      <c r="A3" s="6" t="s">
        <v>60</v>
      </c>
      <c r="B3" s="7" t="s">
        <v>72</v>
      </c>
      <c r="C3" s="7" t="s">
        <v>73</v>
      </c>
    </row>
    <row r="4" spans="1:3" x14ac:dyDescent="0.3">
      <c r="A4" s="4" t="s">
        <v>64</v>
      </c>
      <c r="B4" s="9">
        <v>0</v>
      </c>
      <c r="C4" s="4" t="s">
        <v>105</v>
      </c>
    </row>
    <row r="5" spans="1:3" x14ac:dyDescent="0.3">
      <c r="A5" s="4" t="s">
        <v>71</v>
      </c>
      <c r="B5" s="14">
        <v>0</v>
      </c>
      <c r="C5" s="4" t="s">
        <v>105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7E84-7926-4588-BBC0-11A3D9F07450}">
  <dimension ref="A3:D30"/>
  <sheetViews>
    <sheetView zoomScaleNormal="100" workbookViewId="0">
      <selection activeCell="I15" sqref="I15"/>
    </sheetView>
  </sheetViews>
  <sheetFormatPr defaultRowHeight="14.4" x14ac:dyDescent="0.3"/>
  <cols>
    <col min="3" max="4" width="13.5546875" customWidth="1"/>
  </cols>
  <sheetData>
    <row r="3" spans="1:4" ht="28.8" x14ac:dyDescent="0.3">
      <c r="A3" s="5" t="s">
        <v>60</v>
      </c>
      <c r="B3" s="5" t="s">
        <v>61</v>
      </c>
      <c r="C3" s="10" t="s">
        <v>81</v>
      </c>
      <c r="D3" s="5" t="s">
        <v>82</v>
      </c>
    </row>
    <row r="4" spans="1:4" x14ac:dyDescent="0.3">
      <c r="A4" s="4" t="s">
        <v>64</v>
      </c>
      <c r="B4" s="1" t="s">
        <v>83</v>
      </c>
      <c r="C4">
        <v>350</v>
      </c>
      <c r="D4">
        <v>2000</v>
      </c>
    </row>
    <row r="5" spans="1:4" x14ac:dyDescent="0.3">
      <c r="A5" s="4" t="s">
        <v>64</v>
      </c>
      <c r="B5" s="4" t="s">
        <v>84</v>
      </c>
      <c r="C5">
        <v>350</v>
      </c>
      <c r="D5">
        <v>2000</v>
      </c>
    </row>
    <row r="6" spans="1:4" x14ac:dyDescent="0.3">
      <c r="A6" s="4" t="s">
        <v>64</v>
      </c>
      <c r="B6" s="4" t="s">
        <v>68</v>
      </c>
      <c r="C6">
        <v>350</v>
      </c>
      <c r="D6">
        <v>2000</v>
      </c>
    </row>
    <row r="7" spans="1:4" x14ac:dyDescent="0.3">
      <c r="A7" s="4" t="s">
        <v>64</v>
      </c>
      <c r="B7" s="4" t="s">
        <v>69</v>
      </c>
      <c r="C7">
        <v>350</v>
      </c>
      <c r="D7">
        <v>2000</v>
      </c>
    </row>
    <row r="8" spans="1:4" x14ac:dyDescent="0.3">
      <c r="A8" s="4" t="s">
        <v>64</v>
      </c>
      <c r="B8" s="4" t="s">
        <v>85</v>
      </c>
      <c r="C8">
        <v>350</v>
      </c>
      <c r="D8">
        <v>2000</v>
      </c>
    </row>
    <row r="9" spans="1:4" x14ac:dyDescent="0.3">
      <c r="A9" s="4" t="s">
        <v>64</v>
      </c>
      <c r="B9" s="4" t="s">
        <v>86</v>
      </c>
      <c r="C9">
        <v>350</v>
      </c>
      <c r="D9">
        <v>2000</v>
      </c>
    </row>
    <row r="10" spans="1:4" x14ac:dyDescent="0.3">
      <c r="A10" s="4" t="s">
        <v>71</v>
      </c>
      <c r="B10" s="1" t="s">
        <v>83</v>
      </c>
      <c r="C10">
        <v>350</v>
      </c>
      <c r="D10">
        <v>2000</v>
      </c>
    </row>
    <row r="11" spans="1:4" x14ac:dyDescent="0.3">
      <c r="A11" s="4" t="s">
        <v>71</v>
      </c>
      <c r="B11" s="1" t="s">
        <v>84</v>
      </c>
      <c r="C11">
        <v>350</v>
      </c>
      <c r="D11">
        <v>2000</v>
      </c>
    </row>
    <row r="12" spans="1:4" x14ac:dyDescent="0.3">
      <c r="A12" s="4" t="s">
        <v>71</v>
      </c>
      <c r="B12" s="1" t="s">
        <v>68</v>
      </c>
      <c r="C12">
        <v>350</v>
      </c>
      <c r="D12">
        <v>2000</v>
      </c>
    </row>
    <row r="13" spans="1:4" x14ac:dyDescent="0.3">
      <c r="A13" s="4" t="s">
        <v>71</v>
      </c>
      <c r="B13" s="1" t="s">
        <v>69</v>
      </c>
      <c r="C13">
        <v>350</v>
      </c>
      <c r="D13">
        <v>2000</v>
      </c>
    </row>
    <row r="14" spans="1:4" x14ac:dyDescent="0.3">
      <c r="A14" s="4" t="s">
        <v>71</v>
      </c>
      <c r="B14" s="1" t="s">
        <v>85</v>
      </c>
      <c r="C14">
        <v>350</v>
      </c>
      <c r="D14">
        <v>2000</v>
      </c>
    </row>
    <row r="15" spans="1:4" x14ac:dyDescent="0.3">
      <c r="A15" s="4" t="s">
        <v>71</v>
      </c>
      <c r="B15" s="1" t="s">
        <v>86</v>
      </c>
      <c r="C15">
        <v>350</v>
      </c>
      <c r="D15">
        <v>2000</v>
      </c>
    </row>
    <row r="18" spans="1:4" x14ac:dyDescent="0.3">
      <c r="A18" s="5"/>
      <c r="B18" s="5"/>
      <c r="C18" s="11"/>
      <c r="D18" s="2"/>
    </row>
    <row r="19" spans="1:4" x14ac:dyDescent="0.3">
      <c r="A19" s="4"/>
      <c r="B19" s="1"/>
    </row>
    <row r="20" spans="1:4" x14ac:dyDescent="0.3">
      <c r="A20" s="4"/>
      <c r="B20" s="4"/>
    </row>
    <row r="21" spans="1:4" x14ac:dyDescent="0.3">
      <c r="A21" s="4"/>
      <c r="B21" s="4"/>
    </row>
    <row r="22" spans="1:4" x14ac:dyDescent="0.3">
      <c r="A22" s="4"/>
      <c r="B22" s="4"/>
    </row>
    <row r="23" spans="1:4" x14ac:dyDescent="0.3">
      <c r="A23" s="4"/>
      <c r="B23" s="4"/>
    </row>
    <row r="24" spans="1:4" x14ac:dyDescent="0.3">
      <c r="A24" s="4"/>
      <c r="B24" s="4"/>
    </row>
    <row r="25" spans="1:4" x14ac:dyDescent="0.3">
      <c r="A25" s="4"/>
      <c r="B25" s="1"/>
    </row>
    <row r="26" spans="1:4" x14ac:dyDescent="0.3">
      <c r="A26" s="4"/>
      <c r="B26" s="1"/>
    </row>
    <row r="27" spans="1:4" x14ac:dyDescent="0.3">
      <c r="A27" s="4"/>
      <c r="B27" s="1"/>
    </row>
    <row r="28" spans="1:4" x14ac:dyDescent="0.3">
      <c r="A28" s="4"/>
      <c r="B28" s="1"/>
    </row>
    <row r="29" spans="1:4" x14ac:dyDescent="0.3">
      <c r="A29" s="4"/>
      <c r="B29" s="1"/>
    </row>
    <row r="30" spans="1:4" x14ac:dyDescent="0.3">
      <c r="A30" s="4"/>
      <c r="B30" s="1"/>
    </row>
  </sheetData>
  <pageMargins left="0.7" right="0.7" top="0.75" bottom="0.75" header="0.3" footer="0.3"/>
  <ignoredErrors>
    <ignoredError sqref="B10 B4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Normal="100" workbookViewId="0">
      <selection activeCell="G14" sqref="G14"/>
    </sheetView>
  </sheetViews>
  <sheetFormatPr defaultRowHeight="14.4" x14ac:dyDescent="0.3"/>
  <cols>
    <col min="3" max="3" width="10.6640625" customWidth="1"/>
    <col min="4" max="4" width="13" customWidth="1"/>
    <col min="5" max="5" width="12.6640625" customWidth="1"/>
    <col min="6" max="6" width="13.33203125" customWidth="1"/>
  </cols>
  <sheetData>
    <row r="1" spans="1:4" ht="43.2" x14ac:dyDescent="0.3">
      <c r="A1" s="5" t="s">
        <v>60</v>
      </c>
      <c r="B1" s="5" t="s">
        <v>61</v>
      </c>
      <c r="C1" s="10" t="s">
        <v>87</v>
      </c>
      <c r="D1" s="10" t="s">
        <v>73</v>
      </c>
    </row>
    <row r="2" spans="1:4" x14ac:dyDescent="0.3">
      <c r="A2" s="4" t="s">
        <v>64</v>
      </c>
      <c r="B2" s="1" t="s">
        <v>83</v>
      </c>
      <c r="C2" s="25">
        <v>0</v>
      </c>
      <c r="D2" s="24" t="s">
        <v>104</v>
      </c>
    </row>
    <row r="3" spans="1:4" x14ac:dyDescent="0.3">
      <c r="A3" s="4" t="s">
        <v>64</v>
      </c>
      <c r="B3" s="4" t="s">
        <v>84</v>
      </c>
      <c r="C3" s="25"/>
      <c r="D3" s="25"/>
    </row>
    <row r="4" spans="1:4" x14ac:dyDescent="0.3">
      <c r="A4" s="4" t="s">
        <v>64</v>
      </c>
      <c r="B4" s="4" t="s">
        <v>88</v>
      </c>
      <c r="C4" s="25"/>
      <c r="D4" s="25"/>
    </row>
    <row r="5" spans="1:4" x14ac:dyDescent="0.3">
      <c r="A5" s="4" t="s">
        <v>64</v>
      </c>
      <c r="B5" s="4" t="s">
        <v>89</v>
      </c>
      <c r="C5" s="25"/>
      <c r="D5" s="25"/>
    </row>
    <row r="6" spans="1:4" x14ac:dyDescent="0.3">
      <c r="A6" s="4" t="s">
        <v>64</v>
      </c>
      <c r="B6" s="4" t="s">
        <v>90</v>
      </c>
      <c r="C6" s="25"/>
      <c r="D6" s="25"/>
    </row>
    <row r="7" spans="1:4" x14ac:dyDescent="0.3">
      <c r="A7" s="4" t="s">
        <v>64</v>
      </c>
      <c r="B7" s="4" t="s">
        <v>91</v>
      </c>
      <c r="C7" s="25"/>
      <c r="D7" s="25"/>
    </row>
    <row r="8" spans="1:4" x14ac:dyDescent="0.3">
      <c r="A8" s="4" t="s">
        <v>71</v>
      </c>
      <c r="B8" s="1" t="s">
        <v>83</v>
      </c>
      <c r="C8" s="25"/>
      <c r="D8" s="25"/>
    </row>
    <row r="9" spans="1:4" x14ac:dyDescent="0.3">
      <c r="A9" s="4" t="s">
        <v>71</v>
      </c>
      <c r="B9" s="4" t="s">
        <v>84</v>
      </c>
      <c r="C9" s="25"/>
      <c r="D9" s="25"/>
    </row>
    <row r="10" spans="1:4" x14ac:dyDescent="0.3">
      <c r="A10" s="4" t="s">
        <v>71</v>
      </c>
      <c r="B10" s="4" t="s">
        <v>88</v>
      </c>
      <c r="C10" s="25"/>
      <c r="D10" s="25"/>
    </row>
    <row r="11" spans="1:4" x14ac:dyDescent="0.3">
      <c r="A11" s="4" t="s">
        <v>71</v>
      </c>
      <c r="B11" s="4" t="s">
        <v>89</v>
      </c>
      <c r="C11" s="25"/>
      <c r="D11" s="25"/>
    </row>
    <row r="12" spans="1:4" x14ac:dyDescent="0.3">
      <c r="A12" s="4" t="s">
        <v>71</v>
      </c>
      <c r="B12" s="4" t="s">
        <v>90</v>
      </c>
      <c r="C12" s="25"/>
      <c r="D12" s="25"/>
    </row>
    <row r="13" spans="1:4" x14ac:dyDescent="0.3">
      <c r="A13" s="4" t="s">
        <v>71</v>
      </c>
      <c r="B13" s="4" t="s">
        <v>91</v>
      </c>
      <c r="C13" s="25"/>
      <c r="D13" s="25"/>
    </row>
  </sheetData>
  <mergeCells count="2">
    <mergeCell ref="C2:C13"/>
    <mergeCell ref="D2:D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5"/>
  <sheetViews>
    <sheetView workbookViewId="0">
      <selection activeCell="A28" sqref="A28"/>
    </sheetView>
  </sheetViews>
  <sheetFormatPr defaultRowHeight="14.4" x14ac:dyDescent="0.3"/>
  <cols>
    <col min="3" max="3" width="17" customWidth="1"/>
    <col min="4" max="4" width="19.6640625" customWidth="1"/>
    <col min="5" max="5" width="13.5546875" customWidth="1"/>
  </cols>
  <sheetData>
    <row r="3" spans="1:4" ht="28.8" x14ac:dyDescent="0.3">
      <c r="A3" s="2" t="s">
        <v>60</v>
      </c>
      <c r="B3" s="2" t="s">
        <v>61</v>
      </c>
      <c r="C3" s="7" t="s">
        <v>62</v>
      </c>
      <c r="D3" s="7" t="s">
        <v>73</v>
      </c>
    </row>
    <row r="4" spans="1:4" x14ac:dyDescent="0.3">
      <c r="A4" s="4" t="s">
        <v>64</v>
      </c>
      <c r="B4" s="1" t="s">
        <v>65</v>
      </c>
      <c r="C4">
        <v>20</v>
      </c>
      <c r="D4" s="24" t="s">
        <v>104</v>
      </c>
    </row>
    <row r="5" spans="1:4" x14ac:dyDescent="0.3">
      <c r="A5" s="4" t="s">
        <v>64</v>
      </c>
      <c r="B5" s="4" t="s">
        <v>66</v>
      </c>
      <c r="C5">
        <v>20</v>
      </c>
      <c r="D5" s="25"/>
    </row>
    <row r="6" spans="1:4" x14ac:dyDescent="0.3">
      <c r="A6" s="4" t="s">
        <v>64</v>
      </c>
      <c r="B6" s="4" t="s">
        <v>67</v>
      </c>
      <c r="C6">
        <v>20</v>
      </c>
      <c r="D6" s="25"/>
    </row>
    <row r="7" spans="1:4" x14ac:dyDescent="0.3">
      <c r="A7" s="4" t="s">
        <v>64</v>
      </c>
      <c r="B7" s="4" t="s">
        <v>68</v>
      </c>
      <c r="C7">
        <v>20</v>
      </c>
      <c r="D7" s="25"/>
    </row>
    <row r="8" spans="1:4" x14ac:dyDescent="0.3">
      <c r="A8" s="4" t="s">
        <v>64</v>
      </c>
      <c r="B8" s="4" t="s">
        <v>69</v>
      </c>
      <c r="C8">
        <v>20</v>
      </c>
      <c r="D8" s="25"/>
    </row>
    <row r="9" spans="1:4" x14ac:dyDescent="0.3">
      <c r="A9" s="4" t="s">
        <v>64</v>
      </c>
      <c r="B9" s="4" t="s">
        <v>70</v>
      </c>
      <c r="C9">
        <v>20</v>
      </c>
      <c r="D9" s="25"/>
    </row>
    <row r="10" spans="1:4" x14ac:dyDescent="0.3">
      <c r="A10" s="4" t="s">
        <v>71</v>
      </c>
      <c r="B10" s="1" t="s">
        <v>65</v>
      </c>
      <c r="C10">
        <v>20</v>
      </c>
      <c r="D10" s="25"/>
    </row>
    <row r="11" spans="1:4" x14ac:dyDescent="0.3">
      <c r="A11" s="4" t="s">
        <v>71</v>
      </c>
      <c r="B11" s="4" t="s">
        <v>66</v>
      </c>
      <c r="C11">
        <v>20</v>
      </c>
      <c r="D11" s="25"/>
    </row>
    <row r="12" spans="1:4" x14ac:dyDescent="0.3">
      <c r="A12" s="4" t="s">
        <v>71</v>
      </c>
      <c r="B12" s="4" t="s">
        <v>67</v>
      </c>
      <c r="C12">
        <v>20</v>
      </c>
      <c r="D12" s="25"/>
    </row>
    <row r="13" spans="1:4" x14ac:dyDescent="0.3">
      <c r="A13" s="4" t="s">
        <v>71</v>
      </c>
      <c r="B13" s="4" t="s">
        <v>68</v>
      </c>
      <c r="C13">
        <v>20</v>
      </c>
      <c r="D13" s="25"/>
    </row>
    <row r="14" spans="1:4" x14ac:dyDescent="0.3">
      <c r="A14" s="4" t="s">
        <v>71</v>
      </c>
      <c r="B14" s="4" t="s">
        <v>69</v>
      </c>
      <c r="C14">
        <v>20</v>
      </c>
      <c r="D14" s="25"/>
    </row>
    <row r="15" spans="1:4" x14ac:dyDescent="0.3">
      <c r="A15" s="4" t="s">
        <v>71</v>
      </c>
      <c r="B15" s="4" t="s">
        <v>70</v>
      </c>
      <c r="C15">
        <v>20</v>
      </c>
      <c r="D15" s="25"/>
    </row>
  </sheetData>
  <mergeCells count="1">
    <mergeCell ref="D4:D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3E738C-F1AA-4FC3-9143-F568445D3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828ED9-26E1-444B-85DE-47B941029A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459012-4041-4F0F-8D2F-A9DED04E291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41a97b1-693d-47b9-aefa-bf30238c51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Food Nutrient Fact and Price</vt:lpstr>
      <vt:lpstr>Carbohydrate</vt:lpstr>
      <vt:lpstr>Fat</vt:lpstr>
      <vt:lpstr>Protein</vt:lpstr>
      <vt:lpstr>Saturated Fat</vt:lpstr>
      <vt:lpstr>Chlolestrol</vt:lpstr>
      <vt:lpstr>Sodium</vt:lpstr>
      <vt:lpstr>Potassium</vt:lpstr>
      <vt:lpstr>Dietry Fibre</vt:lpstr>
      <vt:lpstr>Sugar</vt:lpstr>
      <vt:lpstr>Vitamin A</vt:lpstr>
      <vt:lpstr>Vitamin C</vt:lpstr>
      <vt:lpstr>Calcium</vt:lpstr>
      <vt:lpstr>Iron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2021-06-05T12:31:29Z</dcterms:created>
  <dcterms:modified xsi:type="dcterms:W3CDTF">2021-06-28T15:52:23Z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