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 activeTab="2"/>
  </bookViews>
  <sheets>
    <sheet name="Sheet1" sheetId="1" r:id="rId1"/>
    <sheet name="Sheet3" sheetId="3" r:id="rId2"/>
    <sheet name="Sheet2" sheetId="2" r:id="rId3"/>
  </sheets>
  <calcPr calcId="144525"/>
</workbook>
</file>

<file path=xl/calcChain.xml><?xml version="1.0" encoding="utf-8"?>
<calcChain xmlns="http://schemas.openxmlformats.org/spreadsheetml/2006/main">
  <c r="N61" i="1" l="1"/>
  <c r="N60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2" i="1"/>
  <c r="L5" i="2"/>
  <c r="M5" i="2" s="1"/>
  <c r="L6" i="2"/>
  <c r="L7" i="2"/>
  <c r="M7" i="2" s="1"/>
  <c r="L9" i="2"/>
  <c r="M9" i="2" s="1"/>
  <c r="L10" i="2"/>
  <c r="L11" i="2"/>
  <c r="M11" i="2" s="1"/>
  <c r="L12" i="2"/>
  <c r="L13" i="2"/>
  <c r="M13" i="2" s="1"/>
  <c r="L14" i="2"/>
  <c r="L15" i="2"/>
  <c r="M15" i="2" s="1"/>
  <c r="L16" i="2"/>
  <c r="L17" i="2"/>
  <c r="M17" i="2" s="1"/>
  <c r="L18" i="2"/>
  <c r="L19" i="2"/>
  <c r="M19" i="2" s="1"/>
  <c r="L20" i="2"/>
  <c r="L21" i="2"/>
  <c r="M21" i="2" s="1"/>
  <c r="L22" i="2"/>
  <c r="L23" i="2"/>
  <c r="M23" i="2" s="1"/>
  <c r="L24" i="2"/>
  <c r="L25" i="2"/>
  <c r="M25" i="2" s="1"/>
  <c r="L26" i="2"/>
  <c r="L27" i="2"/>
  <c r="M27" i="2" s="1"/>
  <c r="L28" i="2"/>
  <c r="L29" i="2"/>
  <c r="M29" i="2" s="1"/>
  <c r="L30" i="2"/>
  <c r="L31" i="2"/>
  <c r="M31" i="2" s="1"/>
  <c r="L32" i="2"/>
  <c r="L33" i="2"/>
  <c r="M33" i="2" s="1"/>
  <c r="L34" i="2"/>
  <c r="L35" i="2"/>
  <c r="M35" i="2" s="1"/>
  <c r="L36" i="2"/>
  <c r="L37" i="2"/>
  <c r="M37" i="2" s="1"/>
  <c r="L38" i="2"/>
  <c r="L39" i="2"/>
  <c r="M39" i="2" s="1"/>
  <c r="L40" i="2"/>
  <c r="L41" i="2"/>
  <c r="M41" i="2" s="1"/>
  <c r="L42" i="2"/>
  <c r="L43" i="2"/>
  <c r="M43" i="2" s="1"/>
  <c r="L44" i="2"/>
  <c r="L45" i="2"/>
  <c r="M45" i="2" s="1"/>
  <c r="L46" i="2"/>
  <c r="L47" i="2"/>
  <c r="M47" i="2" s="1"/>
  <c r="L48" i="2"/>
  <c r="L49" i="2"/>
  <c r="M49" i="2" s="1"/>
  <c r="L50" i="2"/>
  <c r="L51" i="2"/>
  <c r="M51" i="2" s="1"/>
  <c r="L52" i="2"/>
  <c r="L53" i="2"/>
  <c r="M53" i="2" s="1"/>
  <c r="L54" i="2"/>
  <c r="L55" i="2"/>
  <c r="M55" i="2" s="1"/>
  <c r="L56" i="2"/>
  <c r="L57" i="2"/>
  <c r="M57" i="2" s="1"/>
  <c r="M6" i="2"/>
  <c r="M10" i="2"/>
  <c r="M12" i="2"/>
  <c r="M14" i="2"/>
  <c r="M16" i="2"/>
  <c r="M18" i="2"/>
  <c r="M20" i="2"/>
  <c r="M22" i="2"/>
  <c r="M24" i="2"/>
  <c r="M26" i="2"/>
  <c r="M28" i="2"/>
  <c r="M30" i="2"/>
  <c r="M32" i="2"/>
  <c r="M34" i="2"/>
  <c r="M36" i="2"/>
  <c r="M38" i="2"/>
  <c r="M40" i="2"/>
  <c r="M42" i="2"/>
  <c r="M44" i="2"/>
  <c r="M46" i="2"/>
  <c r="M48" i="2"/>
  <c r="M50" i="2"/>
  <c r="M52" i="2"/>
  <c r="M54" i="2"/>
  <c r="M56" i="2"/>
  <c r="M4" i="2"/>
  <c r="L4" i="2"/>
  <c r="I5" i="2"/>
  <c r="I6" i="2"/>
  <c r="I7" i="2"/>
  <c r="I8" i="2"/>
  <c r="L8" i="2" s="1"/>
  <c r="M8" i="2" s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L58" i="2" s="1"/>
  <c r="M58" i="2" s="1"/>
  <c r="I59" i="2"/>
  <c r="L59" i="2" s="1"/>
  <c r="M59" i="2" s="1"/>
  <c r="I4" i="2"/>
</calcChain>
</file>

<file path=xl/sharedStrings.xml><?xml version="1.0" encoding="utf-8"?>
<sst xmlns="http://schemas.openxmlformats.org/spreadsheetml/2006/main" count="131" uniqueCount="130">
  <si>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</si>
  <si>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</si>
  <si>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</si>
  <si>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</si>
  <si>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</si>
  <si>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</si>
  <si>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</si>
  <si>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</si>
  <si>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</si>
  <si>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</si>
  <si>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</si>
  <si>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</si>
  <si>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'bccr_bcm2_0_S1_1901to2000',...</t>
  </si>
  <si>
    <t>'bccr_bcm2_0_S2_1901to2000',...</t>
  </si>
  <si>
    <t>'bccr_bcm2_0_S3_1901to2000',...</t>
  </si>
  <si>
    <t>'cccma_cgcm3_1_S1_1901to2000',...</t>
  </si>
  <si>
    <t>'cccma_cgcm3_1_S3_1901to2000',...</t>
  </si>
  <si>
    <t>'cccma_cgcm3_1_t63_S1_1901to2000',...</t>
  </si>
  <si>
    <t>'cccma_cgcm3_1_t63_S3_1901to2000',...</t>
  </si>
  <si>
    <t>'cnrm_cm3_S1_1901to2000',...</t>
  </si>
  <si>
    <t>'cnrm_cm3_S2_1901to2000',...</t>
  </si>
  <si>
    <t>'cnrm_cm3_S3_1901to2000',...</t>
  </si>
  <si>
    <t>'csiro_mk3_0_S1_1901to2000',...</t>
  </si>
  <si>
    <t>'csiro_mk3_0_S2_1901to2000',...</t>
  </si>
  <si>
    <t>'csiro_mk3_0_S3_1901to2000',...</t>
  </si>
  <si>
    <t>'csiro_mk3_5_S1_1901to2000',...</t>
  </si>
  <si>
    <t>'csiro_mk3_5_S2_1901to2000',...</t>
  </si>
  <si>
    <t>'csiro_mk3_5_S3_1901to2000',...</t>
  </si>
  <si>
    <t>'gfdl_cm2_0_S1_1901to2000',...</t>
  </si>
  <si>
    <t>'gfdl_cm2_0_S2_1901to2000',...</t>
  </si>
  <si>
    <t>'gfdl_cm2_1_S1_1901to2000',...</t>
  </si>
  <si>
    <t>'gfdl_cm2_1_S2_1901to2000',...</t>
  </si>
  <si>
    <t>'gfdl_cm2_1_S3_1901to2000',...</t>
  </si>
  <si>
    <t>'giss_aom_S1_1901to2000',...</t>
  </si>
  <si>
    <t>'giss_aom_S3_1901to2000',...</t>
  </si>
  <si>
    <t>'giss_model_e_h_S1_1901to2000',...</t>
  </si>
  <si>
    <t>'giss_model_e_r_S1_1901to2000',...</t>
  </si>
  <si>
    <t>'giss_model_e_r_S2_1901to2000',...</t>
  </si>
  <si>
    <t>'giss_model_e_r_S3_1901to2000',...</t>
  </si>
  <si>
    <t>'iap_fgoals1_0_g_S1_1901to2000',...</t>
  </si>
  <si>
    <t>'iap_fgoals1_0_g_S3_1901to2000',...</t>
  </si>
  <si>
    <t>'inmcm3_0_S1_1901to2000',...</t>
  </si>
  <si>
    <t>'inmcm3_0_S2_1901to2000',...</t>
  </si>
  <si>
    <t>'inmcm3_0_S3_1901to2000',...</t>
  </si>
  <si>
    <t>'ipsl_cm4_S1_1901to2000',...</t>
  </si>
  <si>
    <t>'ipsl_cm4_S2_1901to2000',...</t>
  </si>
  <si>
    <t>'ipsl_cm4_S3_1901to2000',...</t>
  </si>
  <si>
    <t>'miroc3_2_hires_S1_1901to2000',...</t>
  </si>
  <si>
    <t>'miroc3_2_hires_S3_1901to2000',...</t>
  </si>
  <si>
    <t>'miroc3_2_medres_S1_1901to2000',...</t>
  </si>
  <si>
    <t>'miroc3_2_medres_S2_1901to2000',...</t>
  </si>
  <si>
    <t>'miroc3_2_medres_S3_1901to2000',...</t>
  </si>
  <si>
    <t>'mpi_echam5_S1_1901to2000',...</t>
  </si>
  <si>
    <t>'mpi_echam5_S2_1901to2000',...</t>
  </si>
  <si>
    <t>'mpi_echam5_S3_1901to2000',...</t>
  </si>
  <si>
    <t>'mri_cgcm2_3_2a_S1_1901to2000',...</t>
  </si>
  <si>
    <t>'mri_cgcm2_3_2a_S2_1901to2000',...</t>
  </si>
  <si>
    <t>'mri_cgcm2_3_2a_S3_1901to2000',...</t>
  </si>
  <si>
    <t>'ncar_ccsm3_0_S1_1901to2000',...</t>
  </si>
  <si>
    <t>'ncar_ccsm3_0_S2_1901to2000',...</t>
  </si>
  <si>
    <t>'ncar_ccsm3_0_S3_1901to2000',...</t>
  </si>
  <si>
    <t>'ncar_pcm1_S1_1901to2000',...</t>
  </si>
  <si>
    <t>'ncar_pcm1_S2_1901to2000',...</t>
  </si>
  <si>
    <t>'ukmo_hadcm3_S1_1901to2000',...</t>
  </si>
  <si>
    <t>'ukmo_hadcm3_S2_1901to2000',...</t>
  </si>
  <si>
    <t>rank</t>
  </si>
  <si>
    <t>climate senario</t>
  </si>
  <si>
    <t>giss_model_e_h_S1</t>
  </si>
  <si>
    <t>ncar_ccsm3_0_S1</t>
  </si>
  <si>
    <t>cccma_cgcm3_1_S2</t>
  </si>
  <si>
    <t>cccma_cgcm3_1_S1</t>
  </si>
  <si>
    <t>ncar_ccsm3_0_S2</t>
  </si>
  <si>
    <t>cccma_cgcm3_1_S3</t>
  </si>
  <si>
    <t>giss_model_e_r_S2</t>
  </si>
  <si>
    <t>giss_model_e_r_S1</t>
  </si>
  <si>
    <t>mpi_echam5_S1</t>
  </si>
  <si>
    <t>ukmo_hadcm3_S2</t>
  </si>
  <si>
    <t>mpi_echam5_S3</t>
  </si>
  <si>
    <t>ncar_ccsm3_0_S3</t>
  </si>
  <si>
    <t>iap_fgoals1_0_g_S1</t>
  </si>
  <si>
    <t>cccma_cgcm3_1_t63_S1</t>
  </si>
  <si>
    <t>gfdl_cm2_0_S1</t>
  </si>
  <si>
    <t>iap_fgoals1_0_g_S3</t>
  </si>
  <si>
    <t>inmcm3_0_S1</t>
  </si>
  <si>
    <t>ukmo_hadcm3_S1</t>
  </si>
  <si>
    <t>mpi_echam5_S2</t>
  </si>
  <si>
    <t>giss_aom_S1</t>
  </si>
  <si>
    <t>cccma_cgcm3_1_t63_S3</t>
  </si>
  <si>
    <t>giss_aom_S3</t>
  </si>
  <si>
    <t>gfdl_cm2_1_S3</t>
  </si>
  <si>
    <t>inmcm3_0_S2</t>
  </si>
  <si>
    <t>gfdl_cm2_1_S1</t>
  </si>
  <si>
    <t>inmcm3_0_S3</t>
  </si>
  <si>
    <t>ncar_pcm1_S1</t>
  </si>
  <si>
    <t>gfdl_cm2_0_S2</t>
  </si>
  <si>
    <t>ukmo_hadgem1_S1</t>
  </si>
  <si>
    <t>giss_model_e_r_S3</t>
  </si>
  <si>
    <t>csiro_mk3_0_S1</t>
  </si>
  <si>
    <t>bccr_bcm2_0_S1</t>
  </si>
  <si>
    <t>csiro_mk3_0_S3</t>
  </si>
  <si>
    <t>miroc3_2_hires_S3</t>
  </si>
  <si>
    <t>mri_cgcm2_3_2a_S1</t>
  </si>
  <si>
    <t>ncar_pcm1_S2</t>
  </si>
  <si>
    <t>bccr_bcm2_0_S2</t>
  </si>
  <si>
    <t>gfdl_cm2_1_S2</t>
  </si>
  <si>
    <t>cnrm_cm3_S1</t>
  </si>
  <si>
    <t>cnrm_cm3_S3</t>
  </si>
  <si>
    <t>csiro_mk3_0_S2</t>
  </si>
  <si>
    <t>miroc3_2_hires_S1</t>
  </si>
  <si>
    <t>mri_cgcm2_3_2a_S3</t>
  </si>
  <si>
    <t>bccr_bcm2_0_S3</t>
  </si>
  <si>
    <t>ipsl_cm4_S1</t>
  </si>
  <si>
    <t>mri_cgcm2_3_2a_S2</t>
  </si>
  <si>
    <t>cnrm_cm3_S2</t>
  </si>
  <si>
    <t>miroc3_2_medres_S3</t>
  </si>
  <si>
    <t>miroc3_2_medres_S1</t>
  </si>
  <si>
    <t>ipsl_cm4_S3</t>
  </si>
  <si>
    <t>csiro_mk3_5_S2</t>
  </si>
  <si>
    <t>miroc3_2_medres_S2</t>
  </si>
  <si>
    <t>csiro_mk3_5_S3</t>
  </si>
  <si>
    <t>csiro_mk3_5_S1</t>
  </si>
  <si>
    <t>ipsl_cm4_S2</t>
  </si>
  <si>
    <t xml:space="preserve">Selected </t>
  </si>
  <si>
    <t xml:space="preserve">Total Runoff </t>
  </si>
  <si>
    <t>Rank</t>
  </si>
  <si>
    <t>cccma_cgcm3_1_S2_1901to2000',...</t>
  </si>
  <si>
    <t xml:space="preserve">Base Case Senario </t>
  </si>
  <si>
    <t>ukmo_hadgem</t>
  </si>
  <si>
    <t xml:space="preserve"> 'ukmo_hadgem1_S2_1901to2000'</t>
  </si>
  <si>
    <t xml:space="preserve"> 'ukmo_hadgem1_S1_1901to2000',...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</si>
</sst>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0" fontId="0" fillId="0" borderId="1" xfId="0" applyBorder="1"/>
    <xf numFmtId="0" fontId="0" fillId="2" borderId="1" xfId="0" applyFill="1" applyBorder="1"/>
    <xf numFmtId="0" fontId="0" fillId="2" borderId="4" xfId="0" applyFill="1" applyBorder="1"/>
    <xf numFmtId="164" fontId="0" fillId="2" borderId="5" xfId="0" applyNumberFormat="1" applyFill="1" applyBorder="1"/>
    <xf numFmtId="0" fontId="0" fillId="2" borderId="6" xfId="0" applyFill="1" applyBorder="1"/>
    <xf numFmtId="164" fontId="0" fillId="0" borderId="0" xfId="0" applyNumberFormat="1"/>
    <xf numFmtId="164" fontId="0" fillId="0" borderId="0" xfId="0" applyNumberFormat="1" applyFill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0" borderId="2" xfId="0" applyFill="1" applyBorder="1"/>
    <xf numFmtId="164" fontId="0" fillId="0" borderId="2" xfId="0" applyNumberFormat="1" applyFill="1" applyBorder="1"/>
    <xf numFmtId="0" fontId="0" fillId="0" borderId="3" xfId="0" applyFill="1" applyBorder="1"/>
    <xf numFmtId="164" fontId="0" fillId="0" borderId="3" xfId="0" applyNumberFormat="1" applyFill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89260815492234E-2"/>
          <c:y val="4.6772060425991233E-2"/>
          <c:w val="0.8662859519241709"/>
          <c:h val="0.84769176521554812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giss_model_e_h_S1</c:v>
                </c:pt>
              </c:strCache>
            </c:strRef>
          </c:tx>
          <c:marker>
            <c:symbol val="none"/>
          </c:marker>
          <c:val>
            <c:numRef>
              <c:f>Sheet1!$B$2:$M$2</c:f>
              <c:numCache>
                <c:formatCode>0.000</c:formatCode>
                <c:ptCount val="12"/>
                <c:pt idx="0">
                  <c:v>0.73060120863636402</c:v>
                </c:pt>
                <c:pt idx="1">
                  <c:v>0.46795334909090902</c:v>
                </c:pt>
                <c:pt idx="2">
                  <c:v>0.39402422136363602</c:v>
                </c:pt>
                <c:pt idx="3">
                  <c:v>0.55803948363636402</c:v>
                </c:pt>
                <c:pt idx="4">
                  <c:v>1.4102289818181799</c:v>
                </c:pt>
                <c:pt idx="5">
                  <c:v>3.8071067954545499</c:v>
                </c:pt>
                <c:pt idx="6">
                  <c:v>5.6242736863636402</c:v>
                </c:pt>
                <c:pt idx="7">
                  <c:v>6.4257307090909102</c:v>
                </c:pt>
                <c:pt idx="8">
                  <c:v>4.97775795454546</c:v>
                </c:pt>
                <c:pt idx="9">
                  <c:v>3.4254194863636398</c:v>
                </c:pt>
                <c:pt idx="10">
                  <c:v>2.3651032136363601</c:v>
                </c:pt>
                <c:pt idx="11">
                  <c:v>1.28221920090909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ncar_ccsm3_0_S2</c:v>
                </c:pt>
              </c:strCache>
            </c:strRef>
          </c:tx>
          <c:marker>
            <c:symbol val="none"/>
          </c:marker>
          <c:val>
            <c:numRef>
              <c:f>Sheet1!$B$6:$M$6</c:f>
              <c:numCache>
                <c:formatCode>0.000</c:formatCode>
                <c:ptCount val="12"/>
                <c:pt idx="0">
                  <c:v>0.65933801909090906</c:v>
                </c:pt>
                <c:pt idx="1">
                  <c:v>0.46009383363636402</c:v>
                </c:pt>
                <c:pt idx="2">
                  <c:v>0.39020261272727302</c:v>
                </c:pt>
                <c:pt idx="3">
                  <c:v>0.61029506045454496</c:v>
                </c:pt>
                <c:pt idx="4">
                  <c:v>1.22387940909091</c:v>
                </c:pt>
                <c:pt idx="5">
                  <c:v>2.5630621318181799</c:v>
                </c:pt>
                <c:pt idx="6">
                  <c:v>4.7337143499999996</c:v>
                </c:pt>
                <c:pt idx="7">
                  <c:v>6.12712779545455</c:v>
                </c:pt>
                <c:pt idx="8">
                  <c:v>5.3112641181818203</c:v>
                </c:pt>
                <c:pt idx="9">
                  <c:v>3.8607350090909098</c:v>
                </c:pt>
                <c:pt idx="10">
                  <c:v>2.2205296045454501</c:v>
                </c:pt>
                <c:pt idx="11">
                  <c:v>1.18584868090909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mpi_echam5_S2</c:v>
                </c:pt>
              </c:strCache>
            </c:strRef>
          </c:tx>
          <c:marker>
            <c:symbol val="none"/>
          </c:marker>
          <c:val>
            <c:numRef>
              <c:f>Sheet1!$B$20:$M$20</c:f>
              <c:numCache>
                <c:formatCode>0.000</c:formatCode>
                <c:ptCount val="12"/>
                <c:pt idx="0">
                  <c:v>0.68837270818181795</c:v>
                </c:pt>
                <c:pt idx="1">
                  <c:v>0.43511845272727301</c:v>
                </c:pt>
                <c:pt idx="2">
                  <c:v>0.42146333136363601</c:v>
                </c:pt>
                <c:pt idx="3">
                  <c:v>0.56468223454545496</c:v>
                </c:pt>
                <c:pt idx="4">
                  <c:v>1.2526836909090899</c:v>
                </c:pt>
                <c:pt idx="5">
                  <c:v>2.8548197363636398</c:v>
                </c:pt>
                <c:pt idx="6">
                  <c:v>4.5375382000000002</c:v>
                </c:pt>
                <c:pt idx="7">
                  <c:v>5.3950904727272704</c:v>
                </c:pt>
                <c:pt idx="8">
                  <c:v>4.9138825318181798</c:v>
                </c:pt>
                <c:pt idx="9">
                  <c:v>3.0703537227272699</c:v>
                </c:pt>
                <c:pt idx="10">
                  <c:v>2.3586763954545402</c:v>
                </c:pt>
                <c:pt idx="11">
                  <c:v>1.1778137972727301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Sheet1!$A$45</c:f>
              <c:strCache>
                <c:ptCount val="1"/>
                <c:pt idx="0">
                  <c:v>mri_cgcm2_3_2a_S3</c:v>
                </c:pt>
              </c:strCache>
            </c:strRef>
          </c:tx>
          <c:marker>
            <c:symbol val="none"/>
          </c:marker>
          <c:val>
            <c:numRef>
              <c:f>Sheet1!$B$45:$M$45</c:f>
              <c:numCache>
                <c:formatCode>0.000</c:formatCode>
                <c:ptCount val="12"/>
                <c:pt idx="0">
                  <c:v>0.63781033772727302</c:v>
                </c:pt>
                <c:pt idx="1">
                  <c:v>0.42718361818181799</c:v>
                </c:pt>
                <c:pt idx="2">
                  <c:v>0.38266870818181797</c:v>
                </c:pt>
                <c:pt idx="3">
                  <c:v>0.53664564454545505</c:v>
                </c:pt>
                <c:pt idx="4">
                  <c:v>1.1609088227272699</c:v>
                </c:pt>
                <c:pt idx="5">
                  <c:v>2.3009548318181801</c:v>
                </c:pt>
                <c:pt idx="6">
                  <c:v>3.9065474181818201</c:v>
                </c:pt>
                <c:pt idx="7">
                  <c:v>5.0744473499999998</c:v>
                </c:pt>
                <c:pt idx="8">
                  <c:v>5.16969445909091</c:v>
                </c:pt>
                <c:pt idx="9">
                  <c:v>3.1604456636363598</c:v>
                </c:pt>
                <c:pt idx="10">
                  <c:v>1.8146072</c:v>
                </c:pt>
                <c:pt idx="11">
                  <c:v>1.1064304859090901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Sheet1!$A$57</c:f>
              <c:strCache>
                <c:ptCount val="1"/>
                <c:pt idx="0">
                  <c:v>ipsl_cm4_S2</c:v>
                </c:pt>
              </c:strCache>
            </c:strRef>
          </c:tx>
          <c:marker>
            <c:symbol val="none"/>
          </c:marker>
          <c:val>
            <c:numRef>
              <c:f>Sheet1!$B$57:$M$57</c:f>
              <c:numCache>
                <c:formatCode>0.000</c:formatCode>
                <c:ptCount val="12"/>
                <c:pt idx="0">
                  <c:v>0.59198661181818202</c:v>
                </c:pt>
                <c:pt idx="1">
                  <c:v>0.40475738636363601</c:v>
                </c:pt>
                <c:pt idx="2">
                  <c:v>0.27770822636363601</c:v>
                </c:pt>
                <c:pt idx="3">
                  <c:v>0.391662242272727</c:v>
                </c:pt>
                <c:pt idx="4">
                  <c:v>0.95438440636363597</c:v>
                </c:pt>
                <c:pt idx="5">
                  <c:v>1.7133041499999999</c:v>
                </c:pt>
                <c:pt idx="6">
                  <c:v>3.1352397636363598</c:v>
                </c:pt>
                <c:pt idx="7">
                  <c:v>4.9948614590909104</c:v>
                </c:pt>
                <c:pt idx="8">
                  <c:v>5.4867384090909104</c:v>
                </c:pt>
                <c:pt idx="9">
                  <c:v>3.2266709727272702</c:v>
                </c:pt>
                <c:pt idx="10">
                  <c:v>1.9039737045454601</c:v>
                </c:pt>
                <c:pt idx="11">
                  <c:v>1.1049300127272701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Sheet1!$A$58</c:f>
              <c:strCache>
                <c:ptCount val="1"/>
                <c:pt idx="0">
                  <c:v>ukmo_hadgem</c:v>
                </c:pt>
              </c:strCache>
            </c:strRef>
          </c:tx>
          <c:marker>
            <c:symbol val="none"/>
          </c:marker>
          <c:val>
            <c:numRef>
              <c:f>Sheet1!$B$58:$M$58</c:f>
              <c:numCache>
                <c:formatCode>0.000</c:formatCode>
                <c:ptCount val="12"/>
                <c:pt idx="0">
                  <c:v>0.64127006246322404</c:v>
                </c:pt>
                <c:pt idx="1">
                  <c:v>0.40674687181610197</c:v>
                </c:pt>
                <c:pt idx="2">
                  <c:v>0.35984151067530601</c:v>
                </c:pt>
                <c:pt idx="3">
                  <c:v>0.46340541584937101</c:v>
                </c:pt>
                <c:pt idx="4">
                  <c:v>1.10253582769245</c:v>
                </c:pt>
                <c:pt idx="5">
                  <c:v>2.0781739973011102</c:v>
                </c:pt>
                <c:pt idx="6">
                  <c:v>3.4226377545481399</c:v>
                </c:pt>
                <c:pt idx="7">
                  <c:v>4.00838986826128</c:v>
                </c:pt>
                <c:pt idx="8">
                  <c:v>3.69984648975255</c:v>
                </c:pt>
                <c:pt idx="9">
                  <c:v>2.65718020981324</c:v>
                </c:pt>
                <c:pt idx="10">
                  <c:v>1.97387506601407</c:v>
                </c:pt>
                <c:pt idx="11">
                  <c:v>1.05968417791908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60032"/>
        <c:axId val="191661568"/>
      </c:lineChart>
      <c:catAx>
        <c:axId val="19166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661568"/>
        <c:crosses val="autoZero"/>
        <c:auto val="1"/>
        <c:lblAlgn val="ctr"/>
        <c:lblOffset val="100"/>
        <c:noMultiLvlLbl val="0"/>
      </c:catAx>
      <c:valAx>
        <c:axId val="19166156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1660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810133038302951"/>
          <c:y val="9.4528642173271088E-2"/>
          <c:w val="0.22822153957212749"/>
          <c:h val="0.4570719844971062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2565230816737"/>
          <c:y val="4.6772060425991233E-2"/>
          <c:w val="0.81726628840512583"/>
          <c:h val="0.84769176521554812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giss_model_e_h_S1</c:v>
                </c:pt>
              </c:strCache>
            </c:strRef>
          </c:tx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Sheet1!$B$2:$M$2</c:f>
              <c:numCache>
                <c:formatCode>0.000</c:formatCode>
                <c:ptCount val="12"/>
                <c:pt idx="0">
                  <c:v>0.73060120863636402</c:v>
                </c:pt>
                <c:pt idx="1">
                  <c:v>0.46795334909090902</c:v>
                </c:pt>
                <c:pt idx="2">
                  <c:v>0.39402422136363602</c:v>
                </c:pt>
                <c:pt idx="3">
                  <c:v>0.55803948363636402</c:v>
                </c:pt>
                <c:pt idx="4">
                  <c:v>1.4102289818181799</c:v>
                </c:pt>
                <c:pt idx="5">
                  <c:v>3.8071067954545499</c:v>
                </c:pt>
                <c:pt idx="6">
                  <c:v>5.6242736863636402</c:v>
                </c:pt>
                <c:pt idx="7">
                  <c:v>6.4257307090909102</c:v>
                </c:pt>
                <c:pt idx="8">
                  <c:v>4.97775795454546</c:v>
                </c:pt>
                <c:pt idx="9">
                  <c:v>3.4254194863636398</c:v>
                </c:pt>
                <c:pt idx="10">
                  <c:v>2.3651032136363601</c:v>
                </c:pt>
                <c:pt idx="11">
                  <c:v>1.28221920090909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Base Case Senario 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Sheet1!$B$34:$M$34</c:f>
              <c:numCache>
                <c:formatCode>0.000</c:formatCode>
                <c:ptCount val="12"/>
                <c:pt idx="0">
                  <c:v>0.71473268772727205</c:v>
                </c:pt>
                <c:pt idx="1">
                  <c:v>0.48726468136363699</c:v>
                </c:pt>
                <c:pt idx="2">
                  <c:v>0.42269084727272699</c:v>
                </c:pt>
                <c:pt idx="3">
                  <c:v>0.58776989818181802</c:v>
                </c:pt>
                <c:pt idx="4">
                  <c:v>1.2352729454545499</c:v>
                </c:pt>
                <c:pt idx="5">
                  <c:v>2.3643027863636399</c:v>
                </c:pt>
                <c:pt idx="6">
                  <c:v>3.9469089227272698</c:v>
                </c:pt>
                <c:pt idx="7">
                  <c:v>4.9748702590909097</c:v>
                </c:pt>
                <c:pt idx="8">
                  <c:v>4.5553068954545397</c:v>
                </c:pt>
                <c:pt idx="9">
                  <c:v>3.3959291454545499</c:v>
                </c:pt>
                <c:pt idx="10">
                  <c:v>2.35351307727273</c:v>
                </c:pt>
                <c:pt idx="11">
                  <c:v>1.2465645231818201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Sheet1!$A$58</c:f>
              <c:strCache>
                <c:ptCount val="1"/>
                <c:pt idx="0">
                  <c:v>ukmo_hadgem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Sheet1!$B$58:$M$58</c:f>
              <c:numCache>
                <c:formatCode>0.000</c:formatCode>
                <c:ptCount val="12"/>
                <c:pt idx="0">
                  <c:v>0.64127006246322404</c:v>
                </c:pt>
                <c:pt idx="1">
                  <c:v>0.40674687181610197</c:v>
                </c:pt>
                <c:pt idx="2">
                  <c:v>0.35984151067530601</c:v>
                </c:pt>
                <c:pt idx="3">
                  <c:v>0.46340541584937101</c:v>
                </c:pt>
                <c:pt idx="4">
                  <c:v>1.10253582769245</c:v>
                </c:pt>
                <c:pt idx="5">
                  <c:v>2.0781739973011102</c:v>
                </c:pt>
                <c:pt idx="6">
                  <c:v>3.4226377545481399</c:v>
                </c:pt>
                <c:pt idx="7">
                  <c:v>4.00838986826128</c:v>
                </c:pt>
                <c:pt idx="8">
                  <c:v>3.69984648975255</c:v>
                </c:pt>
                <c:pt idx="9">
                  <c:v>2.65718020981324</c:v>
                </c:pt>
                <c:pt idx="10">
                  <c:v>1.97387506601407</c:v>
                </c:pt>
                <c:pt idx="11">
                  <c:v>1.05968417791908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57248"/>
        <c:axId val="157158784"/>
      </c:lineChart>
      <c:catAx>
        <c:axId val="15715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158784"/>
        <c:crosses val="autoZero"/>
        <c:auto val="1"/>
        <c:lblAlgn val="ctr"/>
        <c:lblOffset val="100"/>
        <c:noMultiLvlLbl val="0"/>
      </c:catAx>
      <c:valAx>
        <c:axId val="157158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Nataional average Runoff (mm)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57157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692488806546241"/>
          <c:y val="9.4528585569653781E-2"/>
          <c:w val="0.3042019839431836"/>
          <c:h val="0.2687359350517469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466725</xdr:colOff>
      <xdr:row>8</xdr:row>
      <xdr:rowOff>185736</xdr:rowOff>
    </xdr:from>
    <xdr:to>
      <xdr:col>28</xdr:col>
      <xdr:colOff>66675</xdr:colOff>
      <xdr:row>24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228601</xdr:colOff>
      <xdr:row>28</xdr:row>
      <xdr:rowOff>119061</xdr:rowOff>
    </xdr:from>
    <xdr:to>
      <xdr:col>23</xdr:col>
      <xdr:colOff>466726</xdr:colOff>
      <xdr:row>44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activeCell="N61" sqref="N60:N61"/>
    </sheetView>
  </sheetViews>
  <sheetFormatPr defaultRowHeight="15" x14ac:dyDescent="0.25"/>
  <cols>
    <col min="1" max="1" width="23.5703125" customWidth="1"/>
    <col min="14" max="14" width="12.85546875" customWidth="1"/>
    <col min="18" max="18" width="10.140625" customWidth="1"/>
  </cols>
  <sheetData>
    <row r="1" spans="1:19" x14ac:dyDescent="0.25">
      <c r="A1" s="3" t="s">
        <v>66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123</v>
      </c>
      <c r="O1" s="3" t="s">
        <v>65</v>
      </c>
    </row>
    <row r="2" spans="1:19" x14ac:dyDescent="0.25">
      <c r="A2" s="9" t="s">
        <v>67</v>
      </c>
      <c r="B2" s="10">
        <v>0.73060120863636402</v>
      </c>
      <c r="C2" s="10">
        <v>0.46795334909090902</v>
      </c>
      <c r="D2" s="10">
        <v>0.39402422136363602</v>
      </c>
      <c r="E2" s="10">
        <v>0.55803948363636402</v>
      </c>
      <c r="F2" s="10">
        <v>1.4102289818181799</v>
      </c>
      <c r="G2" s="10">
        <v>3.8071067954545499</v>
      </c>
      <c r="H2" s="10">
        <v>5.6242736863636402</v>
      </c>
      <c r="I2" s="10">
        <v>6.4257307090909102</v>
      </c>
      <c r="J2" s="10">
        <v>4.97775795454546</v>
      </c>
      <c r="K2" s="10">
        <v>3.4254194863636398</v>
      </c>
      <c r="L2" s="10">
        <v>2.3651032136363601</v>
      </c>
      <c r="M2" s="10">
        <v>1.28221920090909</v>
      </c>
      <c r="N2" s="10">
        <f>SUM(B2:M2)</f>
        <v>31.468458290909101</v>
      </c>
      <c r="O2" s="9">
        <v>1</v>
      </c>
      <c r="P2" s="7"/>
      <c r="R2" s="7"/>
    </row>
    <row r="3" spans="1:19" x14ac:dyDescent="0.25">
      <c r="A3" s="9" t="s">
        <v>68</v>
      </c>
      <c r="B3" s="10">
        <v>0.69225681636363601</v>
      </c>
      <c r="C3" s="10">
        <v>0.48275478318181803</v>
      </c>
      <c r="D3" s="10">
        <v>0.432390923636364</v>
      </c>
      <c r="E3" s="10">
        <v>0.63499606045454604</v>
      </c>
      <c r="F3" s="10">
        <v>1.2765795363636401</v>
      </c>
      <c r="G3" s="10">
        <v>2.57692520454545</v>
      </c>
      <c r="H3" s="10">
        <v>4.7761864727272698</v>
      </c>
      <c r="I3" s="10">
        <v>6.4478870590909096</v>
      </c>
      <c r="J3" s="10">
        <v>5.8576803499999999</v>
      </c>
      <c r="K3" s="10">
        <v>3.9162995181818201</v>
      </c>
      <c r="L3" s="10">
        <v>2.2933630227272701</v>
      </c>
      <c r="M3" s="10">
        <v>1.25153065818182</v>
      </c>
      <c r="N3" s="10">
        <f t="shared" ref="N3:N58" si="0">SUM(B3:M3)</f>
        <v>30.638850405454541</v>
      </c>
      <c r="O3" s="9">
        <v>2</v>
      </c>
      <c r="P3" s="7"/>
    </row>
    <row r="4" spans="1:19" x14ac:dyDescent="0.25">
      <c r="A4" s="9" t="s">
        <v>69</v>
      </c>
      <c r="B4" s="10">
        <v>0.702005532272727</v>
      </c>
      <c r="C4" s="10">
        <v>0.491036853181818</v>
      </c>
      <c r="D4" s="10">
        <v>0.490508379090909</v>
      </c>
      <c r="E4" s="10">
        <v>0.76813889045454598</v>
      </c>
      <c r="F4" s="10">
        <v>1.6988757999999999</v>
      </c>
      <c r="G4" s="10">
        <v>3.1090066954545499</v>
      </c>
      <c r="H4" s="10">
        <v>4.3934133500000003</v>
      </c>
      <c r="I4" s="10">
        <v>5.6772650499999999</v>
      </c>
      <c r="J4" s="10">
        <v>6.0043331363636403</v>
      </c>
      <c r="K4" s="10">
        <v>3.3678416136363598</v>
      </c>
      <c r="L4" s="10">
        <v>2.31297800909091</v>
      </c>
      <c r="M4" s="10">
        <v>1.21003758772727</v>
      </c>
      <c r="N4" s="10">
        <f t="shared" si="0"/>
        <v>30.22544089727273</v>
      </c>
      <c r="O4" s="9">
        <v>3</v>
      </c>
      <c r="P4" s="7"/>
      <c r="Q4" s="2" t="s">
        <v>122</v>
      </c>
      <c r="R4" s="2" t="s">
        <v>123</v>
      </c>
      <c r="S4" s="2" t="s">
        <v>124</v>
      </c>
    </row>
    <row r="5" spans="1:19" x14ac:dyDescent="0.25">
      <c r="A5" s="9" t="s">
        <v>70</v>
      </c>
      <c r="B5" s="10">
        <v>0.71520070409090897</v>
      </c>
      <c r="C5" s="10">
        <v>0.49519380363636301</v>
      </c>
      <c r="D5" s="10">
        <v>0.49900304045454502</v>
      </c>
      <c r="E5" s="10">
        <v>0.78457645090909101</v>
      </c>
      <c r="F5" s="10">
        <v>1.63679390909091</v>
      </c>
      <c r="G5" s="10">
        <v>3.1745664545454599</v>
      </c>
      <c r="H5" s="10">
        <v>4.2536829954545503</v>
      </c>
      <c r="I5" s="10">
        <v>5.5380947681818196</v>
      </c>
      <c r="J5" s="10">
        <v>5.42613248636364</v>
      </c>
      <c r="K5" s="10">
        <v>3.4921112272727299</v>
      </c>
      <c r="L5" s="10">
        <v>2.5408148181818202</v>
      </c>
      <c r="M5" s="10">
        <v>1.23161079409091</v>
      </c>
      <c r="N5" s="10">
        <f t="shared" si="0"/>
        <v>29.78778145227275</v>
      </c>
      <c r="O5" s="9">
        <v>4</v>
      </c>
      <c r="P5" s="7"/>
      <c r="Q5" s="10">
        <v>1</v>
      </c>
      <c r="R5" s="15">
        <v>31.468458290909101</v>
      </c>
      <c r="S5" s="2">
        <v>1</v>
      </c>
    </row>
    <row r="6" spans="1:19" x14ac:dyDescent="0.25">
      <c r="A6" s="9" t="s">
        <v>71</v>
      </c>
      <c r="B6" s="10">
        <v>0.65933801909090906</v>
      </c>
      <c r="C6" s="10">
        <v>0.46009383363636402</v>
      </c>
      <c r="D6" s="10">
        <v>0.39020261272727302</v>
      </c>
      <c r="E6" s="10">
        <v>0.61029506045454496</v>
      </c>
      <c r="F6" s="10">
        <v>1.22387940909091</v>
      </c>
      <c r="G6" s="10">
        <v>2.5630621318181799</v>
      </c>
      <c r="H6" s="10">
        <v>4.7337143499999996</v>
      </c>
      <c r="I6" s="10">
        <v>6.12712779545455</v>
      </c>
      <c r="J6" s="10">
        <v>5.3112641181818203</v>
      </c>
      <c r="K6" s="10">
        <v>3.8607350090909098</v>
      </c>
      <c r="L6" s="10">
        <v>2.2205296045454501</v>
      </c>
      <c r="M6" s="10">
        <v>1.18584868090909</v>
      </c>
      <c r="N6" s="10">
        <f t="shared" si="0"/>
        <v>29.346090625000002</v>
      </c>
      <c r="O6" s="9">
        <v>5</v>
      </c>
      <c r="P6" s="7"/>
      <c r="Q6" s="10">
        <v>2</v>
      </c>
      <c r="R6" s="15">
        <v>29.346090625000002</v>
      </c>
      <c r="S6" s="2">
        <v>5</v>
      </c>
    </row>
    <row r="7" spans="1:19" x14ac:dyDescent="0.25">
      <c r="A7" s="9" t="s">
        <v>72</v>
      </c>
      <c r="B7" s="10">
        <v>0.71125130181818197</v>
      </c>
      <c r="C7" s="10">
        <v>0.50124330636363601</v>
      </c>
      <c r="D7" s="10">
        <v>0.51558857272727299</v>
      </c>
      <c r="E7" s="10">
        <v>0.76597787227272696</v>
      </c>
      <c r="F7" s="10">
        <v>1.5769691954545499</v>
      </c>
      <c r="G7" s="10">
        <v>3.0016515090909102</v>
      </c>
      <c r="H7" s="10">
        <v>4.41941980454546</v>
      </c>
      <c r="I7" s="10">
        <v>5.2743595090909103</v>
      </c>
      <c r="J7" s="10">
        <v>5.3008369045454504</v>
      </c>
      <c r="K7" s="10">
        <v>3.3867102181818201</v>
      </c>
      <c r="L7" s="10">
        <v>2.5100669409090899</v>
      </c>
      <c r="M7" s="10">
        <v>1.2206963681818199</v>
      </c>
      <c r="N7" s="10">
        <f t="shared" si="0"/>
        <v>29.184771503181828</v>
      </c>
      <c r="O7" s="9">
        <v>6</v>
      </c>
      <c r="P7" s="7"/>
      <c r="Q7" s="10">
        <v>3</v>
      </c>
      <c r="R7" s="15">
        <v>27.670495274090904</v>
      </c>
      <c r="S7" s="2">
        <v>19</v>
      </c>
    </row>
    <row r="8" spans="1:19" x14ac:dyDescent="0.25">
      <c r="A8" s="9" t="s">
        <v>73</v>
      </c>
      <c r="B8" s="10">
        <v>0.63618554732708599</v>
      </c>
      <c r="C8" s="10">
        <v>0.42062784910288797</v>
      </c>
      <c r="D8" s="10">
        <v>0.35975684838159899</v>
      </c>
      <c r="E8" s="10">
        <v>0.51895361855936195</v>
      </c>
      <c r="F8" s="10">
        <v>1.2341454459291099</v>
      </c>
      <c r="G8" s="10">
        <v>3.2610282392549101</v>
      </c>
      <c r="H8" s="10">
        <v>5.2837335922855901</v>
      </c>
      <c r="I8" s="10">
        <v>5.0452823168129299</v>
      </c>
      <c r="J8" s="10">
        <v>5.0853475311829301</v>
      </c>
      <c r="K8" s="10">
        <v>3.6209419482159402</v>
      </c>
      <c r="L8" s="10">
        <v>2.5145290618667899</v>
      </c>
      <c r="M8" s="10">
        <v>1.1154563916600699</v>
      </c>
      <c r="N8" s="10">
        <f t="shared" si="0"/>
        <v>29.095988390579205</v>
      </c>
      <c r="O8" s="9">
        <v>7</v>
      </c>
      <c r="P8" s="7"/>
      <c r="Q8" s="10">
        <v>4</v>
      </c>
      <c r="R8" s="15">
        <v>25.678344539999994</v>
      </c>
      <c r="S8" s="2">
        <v>44</v>
      </c>
    </row>
    <row r="9" spans="1:19" x14ac:dyDescent="0.25">
      <c r="A9" s="9" t="s">
        <v>74</v>
      </c>
      <c r="B9" s="10">
        <v>0.64084319314523996</v>
      </c>
      <c r="C9" s="10">
        <v>0.411834021830153</v>
      </c>
      <c r="D9" s="10">
        <v>0.36265027474525902</v>
      </c>
      <c r="E9" s="10">
        <v>0.52554191901389602</v>
      </c>
      <c r="F9" s="10">
        <v>1.3117552368382299</v>
      </c>
      <c r="G9" s="10">
        <v>3.0678232028918901</v>
      </c>
      <c r="H9" s="10">
        <v>5.2174219968322504</v>
      </c>
      <c r="I9" s="10">
        <v>5.3660788213588502</v>
      </c>
      <c r="J9" s="10">
        <v>4.9907264902741098</v>
      </c>
      <c r="K9" s="10">
        <v>3.5190231663976599</v>
      </c>
      <c r="L9" s="10">
        <v>2.53025720732112</v>
      </c>
      <c r="M9" s="10">
        <v>1.1348246499065699</v>
      </c>
      <c r="N9" s="10">
        <f t="shared" si="0"/>
        <v>29.078780180555228</v>
      </c>
      <c r="O9" s="9">
        <v>8</v>
      </c>
      <c r="P9" s="7"/>
      <c r="Q9" s="10">
        <v>5</v>
      </c>
      <c r="R9" s="15">
        <v>24.186217344999999</v>
      </c>
      <c r="S9" s="2">
        <v>56</v>
      </c>
    </row>
    <row r="10" spans="1:19" x14ac:dyDescent="0.25">
      <c r="A10" s="9" t="s">
        <v>75</v>
      </c>
      <c r="B10" s="10">
        <v>0.67653452818181803</v>
      </c>
      <c r="C10" s="10">
        <v>0.46369865999999998</v>
      </c>
      <c r="D10" s="10">
        <v>0.44327501136363601</v>
      </c>
      <c r="E10" s="10">
        <v>0.62452769363636396</v>
      </c>
      <c r="F10" s="10">
        <v>1.34034868181818</v>
      </c>
      <c r="G10" s="10">
        <v>2.9024909000000001</v>
      </c>
      <c r="H10" s="10">
        <v>4.7096621454545504</v>
      </c>
      <c r="I10" s="10">
        <v>5.2844863181818198</v>
      </c>
      <c r="J10" s="10">
        <v>4.8977529000000004</v>
      </c>
      <c r="K10" s="10">
        <v>3.6581660454545499</v>
      </c>
      <c r="L10" s="10">
        <v>2.43695271818182</v>
      </c>
      <c r="M10" s="10">
        <v>1.1970657368181801</v>
      </c>
      <c r="N10" s="10">
        <f t="shared" si="0"/>
        <v>28.634961339090921</v>
      </c>
      <c r="O10" s="9">
        <v>9</v>
      </c>
      <c r="P10" s="7"/>
      <c r="Q10" s="10">
        <v>6</v>
      </c>
      <c r="R10" s="15">
        <v>21.873587252105924</v>
      </c>
      <c r="S10" s="2">
        <v>57</v>
      </c>
    </row>
    <row r="11" spans="1:19" x14ac:dyDescent="0.25">
      <c r="A11" s="9" t="s">
        <v>76</v>
      </c>
      <c r="B11" s="10">
        <v>0.69237900363636296</v>
      </c>
      <c r="C11" s="10">
        <v>0.47358569454545402</v>
      </c>
      <c r="D11" s="10">
        <v>0.42951020863636402</v>
      </c>
      <c r="E11" s="10">
        <v>0.51264893727272698</v>
      </c>
      <c r="F11" s="10">
        <v>1.3483533818181801</v>
      </c>
      <c r="G11" s="10">
        <v>2.57396538636364</v>
      </c>
      <c r="H11" s="10">
        <v>4.7537177363636403</v>
      </c>
      <c r="I11" s="10">
        <v>5.3209294227272697</v>
      </c>
      <c r="J11" s="10">
        <v>4.8766890954545499</v>
      </c>
      <c r="K11" s="10">
        <v>3.95327552727273</v>
      </c>
      <c r="L11" s="10">
        <v>2.4363679363636401</v>
      </c>
      <c r="M11" s="10">
        <v>1.250420965</v>
      </c>
      <c r="N11" s="10">
        <f t="shared" si="0"/>
        <v>28.621843295454561</v>
      </c>
      <c r="O11" s="9">
        <v>10</v>
      </c>
      <c r="P11" s="7"/>
      <c r="Q11" s="8"/>
      <c r="R11" s="7"/>
    </row>
    <row r="12" spans="1:19" x14ac:dyDescent="0.25">
      <c r="A12" s="9" t="s">
        <v>77</v>
      </c>
      <c r="B12" s="10">
        <v>0.70401835636363597</v>
      </c>
      <c r="C12" s="10">
        <v>0.45693860681818199</v>
      </c>
      <c r="D12" s="10">
        <v>0.41494806090909098</v>
      </c>
      <c r="E12" s="10">
        <v>0.60119396409090897</v>
      </c>
      <c r="F12" s="10">
        <v>1.2805407499999999</v>
      </c>
      <c r="G12" s="10">
        <v>2.8437543363636402</v>
      </c>
      <c r="H12" s="10">
        <v>4.6113799181818198</v>
      </c>
      <c r="I12" s="10">
        <v>5.50281515454546</v>
      </c>
      <c r="J12" s="10">
        <v>5.3563023999999997</v>
      </c>
      <c r="K12" s="10">
        <v>3.2301758363636401</v>
      </c>
      <c r="L12" s="10">
        <v>2.3315546999999999</v>
      </c>
      <c r="M12" s="10">
        <v>1.0988847918181801</v>
      </c>
      <c r="N12" s="10">
        <f t="shared" si="0"/>
        <v>28.432506875454557</v>
      </c>
      <c r="O12" s="9">
        <v>11</v>
      </c>
      <c r="P12" s="7"/>
    </row>
    <row r="13" spans="1:19" x14ac:dyDescent="0.25">
      <c r="A13" s="9" t="s">
        <v>78</v>
      </c>
      <c r="B13" s="10">
        <v>0.69168057863636401</v>
      </c>
      <c r="C13" s="10">
        <v>0.47947238681818199</v>
      </c>
      <c r="D13" s="10">
        <v>0.43683814227272699</v>
      </c>
      <c r="E13" s="10">
        <v>0.62095684681818197</v>
      </c>
      <c r="F13" s="10">
        <v>1.25173718636364</v>
      </c>
      <c r="G13" s="10">
        <v>2.4889107772727299</v>
      </c>
      <c r="H13" s="10">
        <v>4.2067209363636398</v>
      </c>
      <c r="I13" s="10">
        <v>5.5003764772727299</v>
      </c>
      <c r="J13" s="10">
        <v>5.10548735909091</v>
      </c>
      <c r="K13" s="10">
        <v>3.9214310863636399</v>
      </c>
      <c r="L13" s="10">
        <v>2.3527982863636399</v>
      </c>
      <c r="M13" s="10">
        <v>1.2078932804545499</v>
      </c>
      <c r="N13" s="10">
        <f t="shared" si="0"/>
        <v>28.264303344090937</v>
      </c>
      <c r="O13" s="9">
        <v>12</v>
      </c>
      <c r="P13" s="7"/>
    </row>
    <row r="14" spans="1:19" x14ac:dyDescent="0.25">
      <c r="A14" s="9" t="s">
        <v>79</v>
      </c>
      <c r="B14" s="10">
        <v>0.80275311136363603</v>
      </c>
      <c r="C14" s="10">
        <v>0.51934097727272699</v>
      </c>
      <c r="D14" s="10">
        <v>0.42125454409090901</v>
      </c>
      <c r="E14" s="10">
        <v>0.55165512318181797</v>
      </c>
      <c r="F14" s="10">
        <v>1.2542633272727299</v>
      </c>
      <c r="G14" s="10">
        <v>2.5233870999999999</v>
      </c>
      <c r="H14" s="10">
        <v>4.0499833772727296</v>
      </c>
      <c r="I14" s="10">
        <v>5.3899521954545504</v>
      </c>
      <c r="J14" s="10">
        <v>4.9975114909090896</v>
      </c>
      <c r="K14" s="10">
        <v>3.74321660909091</v>
      </c>
      <c r="L14" s="10">
        <v>2.5565427681818198</v>
      </c>
      <c r="M14" s="10">
        <v>1.4095434668181801</v>
      </c>
      <c r="N14" s="10">
        <f t="shared" si="0"/>
        <v>28.219404090909105</v>
      </c>
      <c r="O14" s="9">
        <v>13</v>
      </c>
      <c r="P14" s="7"/>
    </row>
    <row r="15" spans="1:19" x14ac:dyDescent="0.25">
      <c r="A15" s="9" t="s">
        <v>80</v>
      </c>
      <c r="B15" s="10">
        <v>0.66887431863636404</v>
      </c>
      <c r="C15" s="10">
        <v>0.46594384181818199</v>
      </c>
      <c r="D15" s="10">
        <v>0.41600781590909103</v>
      </c>
      <c r="E15" s="10">
        <v>0.67353165090909095</v>
      </c>
      <c r="F15" s="10">
        <v>1.35676049090909</v>
      </c>
      <c r="G15" s="10">
        <v>2.7510532454545502</v>
      </c>
      <c r="H15" s="10">
        <v>4.0781071636363597</v>
      </c>
      <c r="I15" s="10">
        <v>5.1075078681818198</v>
      </c>
      <c r="J15" s="10">
        <v>5.0345627363636396</v>
      </c>
      <c r="K15" s="10">
        <v>3.8979204227272701</v>
      </c>
      <c r="L15" s="10">
        <v>2.4279319090909102</v>
      </c>
      <c r="M15" s="10">
        <v>1.11262925090909</v>
      </c>
      <c r="N15" s="10">
        <f t="shared" si="0"/>
        <v>27.990830714545456</v>
      </c>
      <c r="O15" s="9">
        <v>14</v>
      </c>
      <c r="P15" s="7"/>
    </row>
    <row r="16" spans="1:19" x14ac:dyDescent="0.25">
      <c r="A16" s="9" t="s">
        <v>81</v>
      </c>
      <c r="B16" s="10">
        <v>0.69059504590909104</v>
      </c>
      <c r="C16" s="10">
        <v>0.449822487272727</v>
      </c>
      <c r="D16" s="10">
        <v>0.41123873772727298</v>
      </c>
      <c r="E16" s="10">
        <v>0.45093132590909102</v>
      </c>
      <c r="F16" s="10">
        <v>1.0423096090909101</v>
      </c>
      <c r="G16" s="10">
        <v>1.95845995909091</v>
      </c>
      <c r="H16" s="10">
        <v>3.84420994090909</v>
      </c>
      <c r="I16" s="10">
        <v>5.5110517045454603</v>
      </c>
      <c r="J16" s="10">
        <v>5.5540788499999998</v>
      </c>
      <c r="K16" s="10">
        <v>4.2209346045454597</v>
      </c>
      <c r="L16" s="10">
        <v>2.4370360045454502</v>
      </c>
      <c r="M16" s="10">
        <v>1.40221106636364</v>
      </c>
      <c r="N16" s="10">
        <f t="shared" si="0"/>
        <v>27.972879335909106</v>
      </c>
      <c r="O16" s="9">
        <v>15</v>
      </c>
      <c r="P16" s="7"/>
    </row>
    <row r="17" spans="1:16" x14ac:dyDescent="0.25">
      <c r="A17" s="9" t="s">
        <v>82</v>
      </c>
      <c r="B17" s="10">
        <v>0.77339631772727302</v>
      </c>
      <c r="C17" s="10">
        <v>0.50144130363636397</v>
      </c>
      <c r="D17" s="10">
        <v>0.403423930454545</v>
      </c>
      <c r="E17" s="10">
        <v>0.54586714818181803</v>
      </c>
      <c r="F17" s="10">
        <v>1.1904390227272701</v>
      </c>
      <c r="G17" s="10">
        <v>2.5368647681818199</v>
      </c>
      <c r="H17" s="10">
        <v>4.1768536363636404</v>
      </c>
      <c r="I17" s="10">
        <v>5.3444542409090898</v>
      </c>
      <c r="J17" s="10">
        <v>4.99379254090909</v>
      </c>
      <c r="K17" s="10">
        <v>3.6039341454545499</v>
      </c>
      <c r="L17" s="10">
        <v>2.51341344090909</v>
      </c>
      <c r="M17" s="10">
        <v>1.3282494499999999</v>
      </c>
      <c r="N17" s="10">
        <f t="shared" si="0"/>
        <v>27.912129945454552</v>
      </c>
      <c r="O17" s="9">
        <v>16</v>
      </c>
      <c r="P17" s="7"/>
    </row>
    <row r="18" spans="1:16" x14ac:dyDescent="0.25">
      <c r="A18" s="9" t="s">
        <v>83</v>
      </c>
      <c r="B18" s="10">
        <v>0.72961144136363598</v>
      </c>
      <c r="C18" s="10">
        <v>0.48586027636363699</v>
      </c>
      <c r="D18" s="10">
        <v>0.43250457045454599</v>
      </c>
      <c r="E18" s="10">
        <v>0.48830304499999999</v>
      </c>
      <c r="F18" s="10">
        <v>1.1988075954545501</v>
      </c>
      <c r="G18" s="10">
        <v>2.7618441454545501</v>
      </c>
      <c r="H18" s="10">
        <v>4.4685222181818203</v>
      </c>
      <c r="I18" s="10">
        <v>5.4432374954545502</v>
      </c>
      <c r="J18" s="10">
        <v>4.8767827136363602</v>
      </c>
      <c r="K18" s="10">
        <v>3.3279598636363601</v>
      </c>
      <c r="L18" s="10">
        <v>2.3082266227272701</v>
      </c>
      <c r="M18" s="10">
        <v>1.3638059600000001</v>
      </c>
      <c r="N18" s="10">
        <f t="shared" si="0"/>
        <v>27.885465947727276</v>
      </c>
      <c r="O18" s="9">
        <v>17</v>
      </c>
      <c r="P18" s="7"/>
    </row>
    <row r="19" spans="1:16" x14ac:dyDescent="0.25">
      <c r="A19" s="9" t="s">
        <v>84</v>
      </c>
      <c r="B19" s="10">
        <v>0.693723934545455</v>
      </c>
      <c r="C19" s="10">
        <v>0.48076938499999999</v>
      </c>
      <c r="D19" s="10">
        <v>0.440524547272727</v>
      </c>
      <c r="E19" s="10">
        <v>0.56524261727272695</v>
      </c>
      <c r="F19" s="10">
        <v>1.3922554</v>
      </c>
      <c r="G19" s="10">
        <v>2.4079777</v>
      </c>
      <c r="H19" s="10">
        <v>4.6783354818181797</v>
      </c>
      <c r="I19" s="10">
        <v>5.2308756000000001</v>
      </c>
      <c r="J19" s="10">
        <v>4.8101903454545498</v>
      </c>
      <c r="K19" s="10">
        <v>3.5923667272727302</v>
      </c>
      <c r="L19" s="10">
        <v>2.2120557727272701</v>
      </c>
      <c r="M19" s="10">
        <v>1.2229275772727299</v>
      </c>
      <c r="N19" s="10">
        <f t="shared" si="0"/>
        <v>27.727245088636369</v>
      </c>
      <c r="O19" s="9">
        <v>18</v>
      </c>
      <c r="P19" s="7"/>
    </row>
    <row r="20" spans="1:16" x14ac:dyDescent="0.25">
      <c r="A20" s="9" t="s">
        <v>85</v>
      </c>
      <c r="B20" s="10">
        <v>0.68837270818181795</v>
      </c>
      <c r="C20" s="10">
        <v>0.43511845272727301</v>
      </c>
      <c r="D20" s="10">
        <v>0.42146333136363601</v>
      </c>
      <c r="E20" s="10">
        <v>0.56468223454545496</v>
      </c>
      <c r="F20" s="10">
        <v>1.2526836909090899</v>
      </c>
      <c r="G20" s="10">
        <v>2.8548197363636398</v>
      </c>
      <c r="H20" s="10">
        <v>4.5375382000000002</v>
      </c>
      <c r="I20" s="10">
        <v>5.3950904727272704</v>
      </c>
      <c r="J20" s="10">
        <v>4.9138825318181798</v>
      </c>
      <c r="K20" s="10">
        <v>3.0703537227272699</v>
      </c>
      <c r="L20" s="10">
        <v>2.3586763954545402</v>
      </c>
      <c r="M20" s="10">
        <v>1.1778137972727301</v>
      </c>
      <c r="N20" s="10">
        <f t="shared" si="0"/>
        <v>27.670495274090904</v>
      </c>
      <c r="O20" s="9">
        <v>19</v>
      </c>
      <c r="P20" s="7"/>
    </row>
    <row r="21" spans="1:16" x14ac:dyDescent="0.25">
      <c r="A21" s="9" t="s">
        <v>86</v>
      </c>
      <c r="B21" s="10">
        <v>0.66276763363636404</v>
      </c>
      <c r="C21" s="10">
        <v>0.44819960227272698</v>
      </c>
      <c r="D21" s="10">
        <v>0.37331232863636399</v>
      </c>
      <c r="E21" s="10">
        <v>0.56118977636363598</v>
      </c>
      <c r="F21" s="10">
        <v>1.3920055409090899</v>
      </c>
      <c r="G21" s="10">
        <v>2.8082735772727299</v>
      </c>
      <c r="H21" s="10">
        <v>4.3470542590909096</v>
      </c>
      <c r="I21" s="10">
        <v>5.2036891090909103</v>
      </c>
      <c r="J21" s="10">
        <v>4.7548405272727301</v>
      </c>
      <c r="K21" s="10">
        <v>3.4495802272727301</v>
      </c>
      <c r="L21" s="10">
        <v>2.3077307999999999</v>
      </c>
      <c r="M21" s="10">
        <v>1.1957307590909101</v>
      </c>
      <c r="N21" s="10">
        <f t="shared" si="0"/>
        <v>27.504374140909103</v>
      </c>
      <c r="O21" s="9">
        <v>20</v>
      </c>
      <c r="P21" s="7"/>
    </row>
    <row r="22" spans="1:16" x14ac:dyDescent="0.25">
      <c r="A22" s="9" t="s">
        <v>87</v>
      </c>
      <c r="B22" s="10">
        <v>0.67862496318181798</v>
      </c>
      <c r="C22" s="10">
        <v>0.47285582363636303</v>
      </c>
      <c r="D22" s="10">
        <v>0.41007522363636401</v>
      </c>
      <c r="E22" s="10">
        <v>0.66608239181818196</v>
      </c>
      <c r="F22" s="10">
        <v>1.32009437272727</v>
      </c>
      <c r="G22" s="10">
        <v>2.5298954227272699</v>
      </c>
      <c r="H22" s="10">
        <v>4.0659911590909097</v>
      </c>
      <c r="I22" s="10">
        <v>5.1499546863636398</v>
      </c>
      <c r="J22" s="10">
        <v>4.7574314727272702</v>
      </c>
      <c r="K22" s="10">
        <v>3.7189716045454499</v>
      </c>
      <c r="L22" s="10">
        <v>2.5360884636363599</v>
      </c>
      <c r="M22" s="10">
        <v>1.15619864363636</v>
      </c>
      <c r="N22" s="10">
        <f t="shared" si="0"/>
        <v>27.462264227727253</v>
      </c>
      <c r="O22" s="9">
        <v>21</v>
      </c>
      <c r="P22" s="7"/>
    </row>
    <row r="23" spans="1:16" x14ac:dyDescent="0.25">
      <c r="A23" s="9" t="s">
        <v>88</v>
      </c>
      <c r="B23" s="10">
        <v>0.66189424454545398</v>
      </c>
      <c r="C23" s="10">
        <v>0.44728100772727297</v>
      </c>
      <c r="D23" s="10">
        <v>0.38234065545454499</v>
      </c>
      <c r="E23" s="10">
        <v>0.54790560454545401</v>
      </c>
      <c r="F23" s="10">
        <v>1.3311534318181799</v>
      </c>
      <c r="G23" s="10">
        <v>2.70308722272727</v>
      </c>
      <c r="H23" s="10">
        <v>4.2316441045454596</v>
      </c>
      <c r="I23" s="10">
        <v>5.1950453818181801</v>
      </c>
      <c r="J23" s="10">
        <v>4.7165384045454601</v>
      </c>
      <c r="K23" s="10">
        <v>3.4967600636363598</v>
      </c>
      <c r="L23" s="10">
        <v>2.3321624909090901</v>
      </c>
      <c r="M23" s="10">
        <v>1.20485380909091</v>
      </c>
      <c r="N23" s="10">
        <f t="shared" si="0"/>
        <v>27.250666421363636</v>
      </c>
      <c r="O23" s="9">
        <v>22</v>
      </c>
      <c r="P23" s="7"/>
    </row>
    <row r="24" spans="1:16" x14ac:dyDescent="0.25">
      <c r="A24" s="9" t="s">
        <v>89</v>
      </c>
      <c r="B24" s="10">
        <v>0.759368846363637</v>
      </c>
      <c r="C24" s="10">
        <v>0.46975883818181802</v>
      </c>
      <c r="D24" s="10">
        <v>0.37948062500000002</v>
      </c>
      <c r="E24" s="10">
        <v>0.43445665863636401</v>
      </c>
      <c r="F24" s="10">
        <v>1.10633085909091</v>
      </c>
      <c r="G24" s="10">
        <v>2.2052083499999999</v>
      </c>
      <c r="H24" s="10">
        <v>4.0602309136363601</v>
      </c>
      <c r="I24" s="10">
        <v>5.1155149454545503</v>
      </c>
      <c r="J24" s="10">
        <v>4.7176918499999996</v>
      </c>
      <c r="K24" s="10">
        <v>3.7014273681818199</v>
      </c>
      <c r="L24" s="10">
        <v>2.8523202863636401</v>
      </c>
      <c r="M24" s="10">
        <v>1.4228308181818199</v>
      </c>
      <c r="N24" s="10">
        <f t="shared" si="0"/>
        <v>27.224620359090913</v>
      </c>
      <c r="O24" s="9">
        <v>23</v>
      </c>
      <c r="P24" s="7"/>
    </row>
    <row r="25" spans="1:16" x14ac:dyDescent="0.25">
      <c r="A25" s="9" t="s">
        <v>90</v>
      </c>
      <c r="B25" s="10">
        <v>0.63986377500000002</v>
      </c>
      <c r="C25" s="10">
        <v>0.42470797818181799</v>
      </c>
      <c r="D25" s="10">
        <v>0.38276587227272701</v>
      </c>
      <c r="E25" s="10">
        <v>0.496055741363636</v>
      </c>
      <c r="F25" s="10">
        <v>1.2134973</v>
      </c>
      <c r="G25" s="10">
        <v>2.6580770909090901</v>
      </c>
      <c r="H25" s="10">
        <v>4.49717082272727</v>
      </c>
      <c r="I25" s="10">
        <v>5.5130938681818202</v>
      </c>
      <c r="J25" s="10">
        <v>4.9479813045454604</v>
      </c>
      <c r="K25" s="10">
        <v>2.9802843045454499</v>
      </c>
      <c r="L25" s="10">
        <v>2.1005172181818201</v>
      </c>
      <c r="M25" s="10">
        <v>1.1536201049999999</v>
      </c>
      <c r="N25" s="10">
        <f t="shared" si="0"/>
        <v>27.007635380909093</v>
      </c>
      <c r="O25" s="9">
        <v>24</v>
      </c>
      <c r="P25" s="7"/>
    </row>
    <row r="26" spans="1:16" x14ac:dyDescent="0.25">
      <c r="A26" s="9" t="s">
        <v>91</v>
      </c>
      <c r="B26" s="10">
        <v>0.77478933772727299</v>
      </c>
      <c r="C26" s="10">
        <v>0.45231276999999998</v>
      </c>
      <c r="D26" s="10">
        <v>0.34985246863636399</v>
      </c>
      <c r="E26" s="10">
        <v>0.37840552590909099</v>
      </c>
      <c r="F26" s="10">
        <v>1.05739385</v>
      </c>
      <c r="G26" s="10">
        <v>2.1284567000000001</v>
      </c>
      <c r="H26" s="10">
        <v>3.9972459454545501</v>
      </c>
      <c r="I26" s="10">
        <v>5.5374000863636397</v>
      </c>
      <c r="J26" s="10">
        <v>4.4592821454545497</v>
      </c>
      <c r="K26" s="10">
        <v>3.5890509454545501</v>
      </c>
      <c r="L26" s="10">
        <v>2.8578179545454598</v>
      </c>
      <c r="M26" s="10">
        <v>1.3461241031818201</v>
      </c>
      <c r="N26" s="10">
        <f t="shared" si="0"/>
        <v>26.928131832727296</v>
      </c>
      <c r="O26" s="9">
        <v>25</v>
      </c>
      <c r="P26" s="7"/>
    </row>
    <row r="27" spans="1:16" x14ac:dyDescent="0.25">
      <c r="A27" s="9" t="s">
        <v>92</v>
      </c>
      <c r="B27" s="10">
        <v>0.72599253363636396</v>
      </c>
      <c r="C27" s="10">
        <v>0.52156231409090903</v>
      </c>
      <c r="D27" s="10">
        <v>0.43693411181818198</v>
      </c>
      <c r="E27" s="10">
        <v>0.49371805772727201</v>
      </c>
      <c r="F27" s="10">
        <v>1.22875760454545</v>
      </c>
      <c r="G27" s="10">
        <v>2.5323221681818202</v>
      </c>
      <c r="H27" s="10">
        <v>4.2227014772727296</v>
      </c>
      <c r="I27" s="10">
        <v>5.2947793499999998</v>
      </c>
      <c r="J27" s="10">
        <v>4.7072691318181796</v>
      </c>
      <c r="K27" s="10">
        <v>3.1417989954545398</v>
      </c>
      <c r="L27" s="10">
        <v>2.2965559636363602</v>
      </c>
      <c r="M27" s="10">
        <v>1.3019009500000001</v>
      </c>
      <c r="N27" s="10">
        <f t="shared" si="0"/>
        <v>26.904292658181806</v>
      </c>
      <c r="O27" s="9">
        <v>26</v>
      </c>
      <c r="P27" s="7"/>
    </row>
    <row r="28" spans="1:16" x14ac:dyDescent="0.25">
      <c r="A28" s="9" t="s">
        <v>93</v>
      </c>
      <c r="B28" s="10">
        <v>0.63279007727272696</v>
      </c>
      <c r="C28" s="10">
        <v>0.43794935818181802</v>
      </c>
      <c r="D28" s="10">
        <v>0.407299582272727</v>
      </c>
      <c r="E28" s="10">
        <v>0.58307946545454603</v>
      </c>
      <c r="F28" s="10">
        <v>1.26753955454545</v>
      </c>
      <c r="G28" s="10">
        <v>2.4171514318181799</v>
      </c>
      <c r="H28" s="10">
        <v>4.1350840409090903</v>
      </c>
      <c r="I28" s="10">
        <v>5.5168271545454601</v>
      </c>
      <c r="J28" s="10">
        <v>4.6875141954545496</v>
      </c>
      <c r="K28" s="10">
        <v>3.3216411045454501</v>
      </c>
      <c r="L28" s="10">
        <v>2.35490397727273</v>
      </c>
      <c r="M28" s="10">
        <v>1.1279708586363599</v>
      </c>
      <c r="N28" s="10">
        <f t="shared" si="0"/>
        <v>26.889750800909088</v>
      </c>
      <c r="O28" s="9">
        <v>27</v>
      </c>
      <c r="P28" s="7"/>
    </row>
    <row r="29" spans="1:16" x14ac:dyDescent="0.25">
      <c r="A29" s="9" t="s">
        <v>94</v>
      </c>
      <c r="B29" s="10">
        <v>0.6716898</v>
      </c>
      <c r="C29" s="10">
        <v>0.411723974090909</v>
      </c>
      <c r="D29" s="10">
        <v>0.39767412045454598</v>
      </c>
      <c r="E29" s="10">
        <v>0.52603709909090901</v>
      </c>
      <c r="F29" s="10">
        <v>1.0790718145454501</v>
      </c>
      <c r="G29" s="10">
        <v>2.0452241636363602</v>
      </c>
      <c r="H29" s="10">
        <v>3.6576318409090902</v>
      </c>
      <c r="I29" s="10">
        <v>5.2575821590909104</v>
      </c>
      <c r="J29" s="10">
        <v>4.8373822318181796</v>
      </c>
      <c r="K29" s="10">
        <v>4.0736279090909102</v>
      </c>
      <c r="L29" s="10">
        <v>2.56420164090909</v>
      </c>
      <c r="M29" s="10">
        <v>1.34897550363636</v>
      </c>
      <c r="N29" s="10">
        <f t="shared" si="0"/>
        <v>26.870822257272714</v>
      </c>
      <c r="O29" s="9">
        <v>28</v>
      </c>
      <c r="P29" s="7"/>
    </row>
    <row r="30" spans="1:16" x14ac:dyDescent="0.25">
      <c r="A30" s="9" t="s">
        <v>95</v>
      </c>
      <c r="B30" s="10">
        <v>0.81947204500000004</v>
      </c>
      <c r="C30" s="10">
        <v>0.49615849136363699</v>
      </c>
      <c r="D30" s="10">
        <v>0.39763264909090901</v>
      </c>
      <c r="E30" s="10">
        <v>0.51471153954545501</v>
      </c>
      <c r="F30" s="10">
        <v>1.20495493181818</v>
      </c>
      <c r="G30" s="10">
        <v>2.44051833181818</v>
      </c>
      <c r="H30" s="10">
        <v>4.2949966409090896</v>
      </c>
      <c r="I30" s="10">
        <v>4.7359902227272697</v>
      </c>
      <c r="J30" s="10">
        <v>4.5517783409090899</v>
      </c>
      <c r="K30" s="10">
        <v>3.73661498181818</v>
      </c>
      <c r="L30" s="10">
        <v>2.3591104045454498</v>
      </c>
      <c r="M30" s="10">
        <v>1.29865081272727</v>
      </c>
      <c r="N30" s="10">
        <f t="shared" si="0"/>
        <v>26.85058939227271</v>
      </c>
      <c r="O30" s="9">
        <v>29</v>
      </c>
      <c r="P30" s="7"/>
    </row>
    <row r="31" spans="1:16" x14ac:dyDescent="0.25">
      <c r="A31" s="9" t="s">
        <v>96</v>
      </c>
      <c r="B31" s="10">
        <v>0.62426311246492505</v>
      </c>
      <c r="C31" s="10">
        <v>0.41628853546725397</v>
      </c>
      <c r="D31" s="10">
        <v>0.370710162017933</v>
      </c>
      <c r="E31" s="10">
        <v>0.53862566946900003</v>
      </c>
      <c r="F31" s="10">
        <v>1.2702591050206</v>
      </c>
      <c r="G31" s="10">
        <v>2.8621632438020299</v>
      </c>
      <c r="H31" s="10">
        <v>4.30148451047069</v>
      </c>
      <c r="I31" s="10">
        <v>4.8100437577230304</v>
      </c>
      <c r="J31" s="10">
        <v>4.7330816220923504</v>
      </c>
      <c r="K31" s="10">
        <v>3.2112531436698801</v>
      </c>
      <c r="L31" s="10">
        <v>2.2773141664115899</v>
      </c>
      <c r="M31" s="10">
        <v>1.0564932370697</v>
      </c>
      <c r="N31" s="10">
        <f t="shared" si="0"/>
        <v>26.47198026567898</v>
      </c>
      <c r="O31" s="9">
        <v>30</v>
      </c>
      <c r="P31" s="7"/>
    </row>
    <row r="32" spans="1:16" x14ac:dyDescent="0.25">
      <c r="A32" s="9" t="s">
        <v>97</v>
      </c>
      <c r="B32" s="10">
        <v>0.65631625000000005</v>
      </c>
      <c r="C32" s="10">
        <v>0.42279225090909101</v>
      </c>
      <c r="D32" s="10">
        <v>0.377247878636364</v>
      </c>
      <c r="E32" s="10">
        <v>0.57434205727272802</v>
      </c>
      <c r="F32" s="10">
        <v>1.1827933772727299</v>
      </c>
      <c r="G32" s="10">
        <v>2.66781816363636</v>
      </c>
      <c r="H32" s="10">
        <v>3.9504546636363602</v>
      </c>
      <c r="I32" s="10">
        <v>4.9544661818181801</v>
      </c>
      <c r="J32" s="10">
        <v>5.0332160863636402</v>
      </c>
      <c r="K32" s="10">
        <v>3.0018687636363599</v>
      </c>
      <c r="L32" s="10">
        <v>2.3948603754545501</v>
      </c>
      <c r="M32" s="10">
        <v>1.19034790181818</v>
      </c>
      <c r="N32" s="10">
        <f t="shared" si="0"/>
        <v>26.406523950454542</v>
      </c>
      <c r="O32" s="9">
        <v>31</v>
      </c>
      <c r="P32" s="7"/>
    </row>
    <row r="33" spans="1:16" ht="15.75" thickBot="1" x14ac:dyDescent="0.3">
      <c r="A33" s="11" t="s">
        <v>98</v>
      </c>
      <c r="B33" s="12">
        <v>0.65506919500000005</v>
      </c>
      <c r="C33" s="12">
        <v>0.45875004863636398</v>
      </c>
      <c r="D33" s="12">
        <v>0.39638786954545502</v>
      </c>
      <c r="E33" s="12">
        <v>0.63242465772727297</v>
      </c>
      <c r="F33" s="12">
        <v>1.29206324090909</v>
      </c>
      <c r="G33" s="12">
        <v>2.5854417636363598</v>
      </c>
      <c r="H33" s="12">
        <v>4.0786779409090901</v>
      </c>
      <c r="I33" s="12">
        <v>4.9218011500000003</v>
      </c>
      <c r="J33" s="12">
        <v>4.5486179499999997</v>
      </c>
      <c r="K33" s="12">
        <v>3.3718647909090902</v>
      </c>
      <c r="L33" s="12">
        <v>2.2836668272727301</v>
      </c>
      <c r="M33" s="12">
        <v>1.1071468499999999</v>
      </c>
      <c r="N33" s="12">
        <f t="shared" si="0"/>
        <v>26.331912284545449</v>
      </c>
      <c r="O33" s="11">
        <v>32</v>
      </c>
      <c r="P33" s="7"/>
    </row>
    <row r="34" spans="1:16" ht="15.75" thickBot="1" x14ac:dyDescent="0.3">
      <c r="A34" s="4" t="s">
        <v>126</v>
      </c>
      <c r="B34" s="5">
        <v>0.71473268772727205</v>
      </c>
      <c r="C34" s="5">
        <v>0.48726468136363699</v>
      </c>
      <c r="D34" s="5">
        <v>0.42269084727272699</v>
      </c>
      <c r="E34" s="5">
        <v>0.58776989818181802</v>
      </c>
      <c r="F34" s="5">
        <v>1.2352729454545499</v>
      </c>
      <c r="G34" s="5">
        <v>2.3643027863636399</v>
      </c>
      <c r="H34" s="5">
        <v>3.9469089227272698</v>
      </c>
      <c r="I34" s="5">
        <v>4.9748702590909097</v>
      </c>
      <c r="J34" s="5">
        <v>4.5553068954545397</v>
      </c>
      <c r="K34" s="5">
        <v>3.3959291454545499</v>
      </c>
      <c r="L34" s="5">
        <v>2.35351307727273</v>
      </c>
      <c r="M34" s="5">
        <v>1.2465645231818201</v>
      </c>
      <c r="N34" s="5">
        <f t="shared" si="0"/>
        <v>26.285126669545463</v>
      </c>
      <c r="O34" s="6">
        <v>33</v>
      </c>
      <c r="P34" s="7"/>
    </row>
    <row r="35" spans="1:16" x14ac:dyDescent="0.25">
      <c r="A35" s="13" t="s">
        <v>99</v>
      </c>
      <c r="B35" s="14">
        <v>0.63765223999999998</v>
      </c>
      <c r="C35" s="14">
        <v>0.43731205136363699</v>
      </c>
      <c r="D35" s="14">
        <v>0.40287320954545502</v>
      </c>
      <c r="E35" s="14">
        <v>0.59394464954545401</v>
      </c>
      <c r="F35" s="14">
        <v>1.27139623636364</v>
      </c>
      <c r="G35" s="14">
        <v>2.5587486863636402</v>
      </c>
      <c r="H35" s="14">
        <v>3.8541216409090899</v>
      </c>
      <c r="I35" s="14">
        <v>4.9494677863636403</v>
      </c>
      <c r="J35" s="14">
        <v>5.1482934863636398</v>
      </c>
      <c r="K35" s="14">
        <v>3.0768900863636399</v>
      </c>
      <c r="L35" s="14">
        <v>2.2202922227272701</v>
      </c>
      <c r="M35" s="14">
        <v>1.11442521545455</v>
      </c>
      <c r="N35" s="14">
        <f t="shared" si="0"/>
        <v>26.265417511363658</v>
      </c>
      <c r="O35" s="13">
        <v>34</v>
      </c>
      <c r="P35" s="7"/>
    </row>
    <row r="36" spans="1:16" x14ac:dyDescent="0.25">
      <c r="A36" s="9" t="s">
        <v>100</v>
      </c>
      <c r="B36" s="10">
        <v>0.63833291409090898</v>
      </c>
      <c r="C36" s="10">
        <v>0.43680913818181799</v>
      </c>
      <c r="D36" s="10">
        <v>0.35051975909090899</v>
      </c>
      <c r="E36" s="10">
        <v>0.42838216863636402</v>
      </c>
      <c r="F36" s="10">
        <v>1.0399850140909099</v>
      </c>
      <c r="G36" s="10">
        <v>2.6430666363636401</v>
      </c>
      <c r="H36" s="10">
        <v>4.2911064318181804</v>
      </c>
      <c r="I36" s="10">
        <v>5.0142166681818203</v>
      </c>
      <c r="J36" s="10">
        <v>4.6243589454545502</v>
      </c>
      <c r="K36" s="10">
        <v>3.4031759409090898</v>
      </c>
      <c r="L36" s="10">
        <v>2.09467807727273</v>
      </c>
      <c r="M36" s="10">
        <v>1.2075498718181801</v>
      </c>
      <c r="N36" s="10">
        <f t="shared" si="0"/>
        <v>26.172181565909099</v>
      </c>
      <c r="O36" s="9">
        <v>35</v>
      </c>
      <c r="P36" s="7"/>
    </row>
    <row r="37" spans="1:16" x14ac:dyDescent="0.25">
      <c r="A37" s="9" t="s">
        <v>101</v>
      </c>
      <c r="B37" s="10">
        <v>0.64976847181818198</v>
      </c>
      <c r="C37" s="10">
        <v>0.42856180318181802</v>
      </c>
      <c r="D37" s="10">
        <v>0.37926770181818198</v>
      </c>
      <c r="E37" s="10">
        <v>0.54178885363636398</v>
      </c>
      <c r="F37" s="10">
        <v>1.1080703999999999</v>
      </c>
      <c r="G37" s="10">
        <v>2.32417471818182</v>
      </c>
      <c r="H37" s="10">
        <v>4.10107316363636</v>
      </c>
      <c r="I37" s="10">
        <v>5.1224314090909102</v>
      </c>
      <c r="J37" s="10">
        <v>5.0778743272727302</v>
      </c>
      <c r="K37" s="10">
        <v>3.3299110999999999</v>
      </c>
      <c r="L37" s="10">
        <v>1.84466721818182</v>
      </c>
      <c r="M37" s="10">
        <v>1.12103335727273</v>
      </c>
      <c r="N37" s="10">
        <f t="shared" si="0"/>
        <v>26.028622524090917</v>
      </c>
      <c r="O37" s="9">
        <v>36</v>
      </c>
      <c r="P37" s="7"/>
    </row>
    <row r="38" spans="1:16" x14ac:dyDescent="0.25">
      <c r="A38" s="9" t="s">
        <v>102</v>
      </c>
      <c r="B38" s="10">
        <v>0.618109017727273</v>
      </c>
      <c r="C38" s="10">
        <v>0.43257016090909101</v>
      </c>
      <c r="D38" s="10">
        <v>0.408433669090909</v>
      </c>
      <c r="E38" s="10">
        <v>0.53184766045454501</v>
      </c>
      <c r="F38" s="10">
        <v>1.2491069590909101</v>
      </c>
      <c r="G38" s="10">
        <v>2.2765209272727298</v>
      </c>
      <c r="H38" s="10">
        <v>3.9268404000000001</v>
      </c>
      <c r="I38" s="10">
        <v>5.5023482409090896</v>
      </c>
      <c r="J38" s="10">
        <v>4.5751386863636396</v>
      </c>
      <c r="K38" s="10">
        <v>3.27158818181818</v>
      </c>
      <c r="L38" s="10">
        <v>2.13101440454545</v>
      </c>
      <c r="M38" s="10">
        <v>1.09754672</v>
      </c>
      <c r="N38" s="10">
        <f t="shared" si="0"/>
        <v>26.02106502818182</v>
      </c>
      <c r="O38" s="9">
        <v>37</v>
      </c>
      <c r="P38" s="7"/>
    </row>
    <row r="39" spans="1:16" x14ac:dyDescent="0.25">
      <c r="A39" s="9" t="s">
        <v>103</v>
      </c>
      <c r="B39" s="10">
        <v>0.60695365181818195</v>
      </c>
      <c r="C39" s="10">
        <v>0.41218954590909102</v>
      </c>
      <c r="D39" s="10">
        <v>0.39040403000000001</v>
      </c>
      <c r="E39" s="10">
        <v>0.66736748090909104</v>
      </c>
      <c r="F39" s="10">
        <v>1.29663342272727</v>
      </c>
      <c r="G39" s="10">
        <v>2.5812414772727301</v>
      </c>
      <c r="H39" s="10">
        <v>4.1140303363636397</v>
      </c>
      <c r="I39" s="10">
        <v>4.96120899545455</v>
      </c>
      <c r="J39" s="10">
        <v>4.6308115090909103</v>
      </c>
      <c r="K39" s="10">
        <v>3.1789794727272702</v>
      </c>
      <c r="L39" s="10">
        <v>2.10384668636364</v>
      </c>
      <c r="M39" s="10">
        <v>1.0723913254545501</v>
      </c>
      <c r="N39" s="10">
        <f t="shared" si="0"/>
        <v>26.016057934090924</v>
      </c>
      <c r="O39" s="9">
        <v>38</v>
      </c>
      <c r="P39" s="7"/>
    </row>
    <row r="40" spans="1:16" x14ac:dyDescent="0.25">
      <c r="A40" s="9" t="s">
        <v>104</v>
      </c>
      <c r="B40" s="10">
        <v>0.71525856863636395</v>
      </c>
      <c r="C40" s="10">
        <v>0.42679154454545498</v>
      </c>
      <c r="D40" s="10">
        <v>0.36905917772727298</v>
      </c>
      <c r="E40" s="10">
        <v>0.44111034772727298</v>
      </c>
      <c r="F40" s="10">
        <v>1.01034467727273</v>
      </c>
      <c r="G40" s="10">
        <v>2.0123162954545499</v>
      </c>
      <c r="H40" s="10">
        <v>3.63683783636364</v>
      </c>
      <c r="I40" s="10">
        <v>5.32340122727273</v>
      </c>
      <c r="J40" s="10">
        <v>4.67676830454546</v>
      </c>
      <c r="K40" s="10">
        <v>3.4958343954545499</v>
      </c>
      <c r="L40" s="10">
        <v>2.5241408272727299</v>
      </c>
      <c r="M40" s="10">
        <v>1.31646625863636</v>
      </c>
      <c r="N40" s="10">
        <f t="shared" si="0"/>
        <v>25.948329460909115</v>
      </c>
      <c r="O40" s="9">
        <v>39</v>
      </c>
      <c r="P40" s="7"/>
    </row>
    <row r="41" spans="1:16" x14ac:dyDescent="0.25">
      <c r="A41" s="9" t="s">
        <v>105</v>
      </c>
      <c r="B41" s="10">
        <v>0.62926452818181799</v>
      </c>
      <c r="C41" s="10">
        <v>0.41100430090909101</v>
      </c>
      <c r="D41" s="10">
        <v>0.353131553636364</v>
      </c>
      <c r="E41" s="10">
        <v>0.60068055636363704</v>
      </c>
      <c r="F41" s="10">
        <v>1.1665680863636401</v>
      </c>
      <c r="G41" s="10">
        <v>2.2551778954545498</v>
      </c>
      <c r="H41" s="10">
        <v>4.1231721227272802</v>
      </c>
      <c r="I41" s="10">
        <v>4.8870367590909103</v>
      </c>
      <c r="J41" s="10">
        <v>4.5049706454545504</v>
      </c>
      <c r="K41" s="10">
        <v>3.1602507681818199</v>
      </c>
      <c r="L41" s="10">
        <v>2.5980989363636402</v>
      </c>
      <c r="M41" s="10">
        <v>1.19695520818182</v>
      </c>
      <c r="N41" s="10">
        <f t="shared" si="0"/>
        <v>25.886311360909119</v>
      </c>
      <c r="O41" s="9">
        <v>40</v>
      </c>
      <c r="P41" s="7"/>
    </row>
    <row r="42" spans="1:16" x14ac:dyDescent="0.25">
      <c r="A42" s="9" t="s">
        <v>106</v>
      </c>
      <c r="B42" s="10">
        <v>0.67947352772727299</v>
      </c>
      <c r="C42" s="10">
        <v>0.45315334454545497</v>
      </c>
      <c r="D42" s="10">
        <v>0.37872581500000002</v>
      </c>
      <c r="E42" s="10">
        <v>0.60788457272727303</v>
      </c>
      <c r="F42" s="10">
        <v>1.12238745454546</v>
      </c>
      <c r="G42" s="10">
        <v>2.2333858409090901</v>
      </c>
      <c r="H42" s="10">
        <v>4.1202741954545399</v>
      </c>
      <c r="I42" s="10">
        <v>4.6741082863636398</v>
      </c>
      <c r="J42" s="10">
        <v>4.3182586000000001</v>
      </c>
      <c r="K42" s="10">
        <v>3.46014761363636</v>
      </c>
      <c r="L42" s="10">
        <v>2.5270681772727301</v>
      </c>
      <c r="M42" s="10">
        <v>1.24989400954545</v>
      </c>
      <c r="N42" s="10">
        <f t="shared" si="0"/>
        <v>25.824761437727272</v>
      </c>
      <c r="O42" s="9">
        <v>41</v>
      </c>
      <c r="P42" s="7"/>
    </row>
    <row r="43" spans="1:16" x14ac:dyDescent="0.25">
      <c r="A43" s="9" t="s">
        <v>107</v>
      </c>
      <c r="B43" s="10">
        <v>0.63305452636363702</v>
      </c>
      <c r="C43" s="10">
        <v>0.420502320454546</v>
      </c>
      <c r="D43" s="10">
        <v>0.35998737454545499</v>
      </c>
      <c r="E43" s="10">
        <v>0.48359907409090902</v>
      </c>
      <c r="F43" s="10">
        <v>1.0282571886363601</v>
      </c>
      <c r="G43" s="10">
        <v>2.1499774409090899</v>
      </c>
      <c r="H43" s="10">
        <v>3.6444452954545499</v>
      </c>
      <c r="I43" s="10">
        <v>4.8333704909090898</v>
      </c>
      <c r="J43" s="10">
        <v>5.5198436636363599</v>
      </c>
      <c r="K43" s="10">
        <v>3.2558493818181802</v>
      </c>
      <c r="L43" s="10">
        <v>2.3416278863636402</v>
      </c>
      <c r="M43" s="10">
        <v>1.1105609177272699</v>
      </c>
      <c r="N43" s="10">
        <f t="shared" si="0"/>
        <v>25.781075560909088</v>
      </c>
      <c r="O43" s="9">
        <v>42</v>
      </c>
      <c r="P43" s="7"/>
    </row>
    <row r="44" spans="1:16" x14ac:dyDescent="0.25">
      <c r="A44" s="9" t="s">
        <v>108</v>
      </c>
      <c r="B44" s="10">
        <v>0.62658124545454497</v>
      </c>
      <c r="C44" s="10">
        <v>0.43584253272727302</v>
      </c>
      <c r="D44" s="10">
        <v>0.34999238954545397</v>
      </c>
      <c r="E44" s="10">
        <v>0.43756809499999999</v>
      </c>
      <c r="F44" s="10">
        <v>1.0584070818181801</v>
      </c>
      <c r="G44" s="10">
        <v>2.66597509090909</v>
      </c>
      <c r="H44" s="10">
        <v>3.96496767727273</v>
      </c>
      <c r="I44" s="10">
        <v>4.8448359090909099</v>
      </c>
      <c r="J44" s="10">
        <v>4.6553057363636396</v>
      </c>
      <c r="K44" s="10">
        <v>3.3223783454545499</v>
      </c>
      <c r="L44" s="10">
        <v>2.21281175909091</v>
      </c>
      <c r="M44" s="10">
        <v>1.19316831363636</v>
      </c>
      <c r="N44" s="10">
        <f t="shared" si="0"/>
        <v>25.767834176363642</v>
      </c>
      <c r="O44" s="9">
        <v>43</v>
      </c>
      <c r="P44" s="7"/>
    </row>
    <row r="45" spans="1:16" x14ac:dyDescent="0.25">
      <c r="A45" s="9" t="s">
        <v>109</v>
      </c>
      <c r="B45" s="10">
        <v>0.63781033772727302</v>
      </c>
      <c r="C45" s="10">
        <v>0.42718361818181799</v>
      </c>
      <c r="D45" s="10">
        <v>0.38266870818181797</v>
      </c>
      <c r="E45" s="10">
        <v>0.53664564454545505</v>
      </c>
      <c r="F45" s="10">
        <v>1.1609088227272699</v>
      </c>
      <c r="G45" s="10">
        <v>2.3009548318181801</v>
      </c>
      <c r="H45" s="10">
        <v>3.9065474181818201</v>
      </c>
      <c r="I45" s="10">
        <v>5.0744473499999998</v>
      </c>
      <c r="J45" s="10">
        <v>5.16969445909091</v>
      </c>
      <c r="K45" s="10">
        <v>3.1604456636363598</v>
      </c>
      <c r="L45" s="10">
        <v>1.8146072</v>
      </c>
      <c r="M45" s="10">
        <v>1.1064304859090901</v>
      </c>
      <c r="N45" s="10">
        <f t="shared" si="0"/>
        <v>25.678344539999994</v>
      </c>
      <c r="O45" s="9">
        <v>44</v>
      </c>
      <c r="P45" s="7"/>
    </row>
    <row r="46" spans="1:16" x14ac:dyDescent="0.25">
      <c r="A46" s="9" t="s">
        <v>110</v>
      </c>
      <c r="B46" s="10">
        <v>0.63718946409090904</v>
      </c>
      <c r="C46" s="10">
        <v>0.430514022272727</v>
      </c>
      <c r="D46" s="10">
        <v>0.382781616363636</v>
      </c>
      <c r="E46" s="10">
        <v>0.58814705136363699</v>
      </c>
      <c r="F46" s="10">
        <v>1.27112339545455</v>
      </c>
      <c r="G46" s="10">
        <v>2.5513345909090899</v>
      </c>
      <c r="H46" s="10">
        <v>4.0553373681818199</v>
      </c>
      <c r="I46" s="10">
        <v>4.99260532272727</v>
      </c>
      <c r="J46" s="10">
        <v>4.3493684999999997</v>
      </c>
      <c r="K46" s="10">
        <v>3.0600899090909102</v>
      </c>
      <c r="L46" s="10">
        <v>2.1999948045454598</v>
      </c>
      <c r="M46" s="10">
        <v>1.09850436454546</v>
      </c>
      <c r="N46" s="10">
        <f t="shared" si="0"/>
        <v>25.616990409545462</v>
      </c>
      <c r="O46" s="9">
        <v>45</v>
      </c>
      <c r="P46" s="7"/>
    </row>
    <row r="47" spans="1:16" x14ac:dyDescent="0.25">
      <c r="A47" s="9" t="s">
        <v>111</v>
      </c>
      <c r="B47" s="10">
        <v>0.59990416681818204</v>
      </c>
      <c r="C47" s="10">
        <v>0.385195621363637</v>
      </c>
      <c r="D47" s="10">
        <v>0.304106459090909</v>
      </c>
      <c r="E47" s="10">
        <v>0.41498836090909103</v>
      </c>
      <c r="F47" s="10">
        <v>1.04998575772727</v>
      </c>
      <c r="G47" s="10">
        <v>1.75723186818182</v>
      </c>
      <c r="H47" s="10">
        <v>3.2836876636363601</v>
      </c>
      <c r="I47" s="10">
        <v>5.3802171454545498</v>
      </c>
      <c r="J47" s="10">
        <v>5.4808279999999998</v>
      </c>
      <c r="K47" s="10">
        <v>3.2851496045454498</v>
      </c>
      <c r="L47" s="10">
        <v>2.1500835136363601</v>
      </c>
      <c r="M47" s="10">
        <v>1.1052969731818201</v>
      </c>
      <c r="N47" s="10">
        <f t="shared" si="0"/>
        <v>25.196675134545448</v>
      </c>
      <c r="O47" s="9">
        <v>46</v>
      </c>
      <c r="P47" s="7"/>
    </row>
    <row r="48" spans="1:16" x14ac:dyDescent="0.25">
      <c r="A48" s="9" t="s">
        <v>112</v>
      </c>
      <c r="B48" s="10">
        <v>0.62830043318181805</v>
      </c>
      <c r="C48" s="10">
        <v>0.406233584545455</v>
      </c>
      <c r="D48" s="10">
        <v>0.35281413227272701</v>
      </c>
      <c r="E48" s="10">
        <v>0.496977281363636</v>
      </c>
      <c r="F48" s="10">
        <v>1.12070965909091</v>
      </c>
      <c r="G48" s="10">
        <v>2.2680905136363601</v>
      </c>
      <c r="H48" s="10">
        <v>4.0185151318181802</v>
      </c>
      <c r="I48" s="10">
        <v>5.0000302909090903</v>
      </c>
      <c r="J48" s="10">
        <v>4.9196682863636401</v>
      </c>
      <c r="K48" s="10">
        <v>3.13925227272727</v>
      </c>
      <c r="L48" s="10">
        <v>1.7421900045454599</v>
      </c>
      <c r="M48" s="10">
        <v>1.0771559568181801</v>
      </c>
      <c r="N48" s="10">
        <f t="shared" si="0"/>
        <v>25.169937547272728</v>
      </c>
      <c r="O48" s="9">
        <v>47</v>
      </c>
      <c r="P48" s="7"/>
    </row>
    <row r="49" spans="1:16" x14ac:dyDescent="0.25">
      <c r="A49" s="9" t="s">
        <v>113</v>
      </c>
      <c r="B49" s="10">
        <v>0.60606639681818197</v>
      </c>
      <c r="C49" s="10">
        <v>0.383284736318182</v>
      </c>
      <c r="D49" s="10">
        <v>0.33287763409090898</v>
      </c>
      <c r="E49" s="10">
        <v>0.56846853818181797</v>
      </c>
      <c r="F49" s="10">
        <v>1.0389744181818199</v>
      </c>
      <c r="G49" s="10">
        <v>2.0579603590909099</v>
      </c>
      <c r="H49" s="10">
        <v>4.0396475000000001</v>
      </c>
      <c r="I49" s="10">
        <v>4.8555245909090896</v>
      </c>
      <c r="J49" s="10">
        <v>4.3431495863636398</v>
      </c>
      <c r="K49" s="10">
        <v>3.35104047272727</v>
      </c>
      <c r="L49" s="10">
        <v>2.4063475045454501</v>
      </c>
      <c r="M49" s="10">
        <v>1.1731964163636399</v>
      </c>
      <c r="N49" s="10">
        <f t="shared" si="0"/>
        <v>25.156538153590912</v>
      </c>
      <c r="O49" s="9">
        <v>48</v>
      </c>
      <c r="P49" s="7"/>
    </row>
    <row r="50" spans="1:16" x14ac:dyDescent="0.25">
      <c r="A50" s="9" t="s">
        <v>114</v>
      </c>
      <c r="B50" s="10">
        <v>0.65047183454545499</v>
      </c>
      <c r="C50" s="10">
        <v>0.42381577454545399</v>
      </c>
      <c r="D50" s="10">
        <v>0.33661381681818198</v>
      </c>
      <c r="E50" s="10">
        <v>0.51227860909090905</v>
      </c>
      <c r="F50" s="10">
        <v>1.1604947227272699</v>
      </c>
      <c r="G50" s="10">
        <v>2.3402868681818201</v>
      </c>
      <c r="H50" s="10">
        <v>4.2106410909090899</v>
      </c>
      <c r="I50" s="10">
        <v>4.4518219136363602</v>
      </c>
      <c r="J50" s="10">
        <v>4.2217631954545496</v>
      </c>
      <c r="K50" s="10">
        <v>3.2543962227272698</v>
      </c>
      <c r="L50" s="10">
        <v>2.2994277090909101</v>
      </c>
      <c r="M50" s="10">
        <v>1.2444491077272699</v>
      </c>
      <c r="N50" s="10">
        <f t="shared" si="0"/>
        <v>25.106460865454537</v>
      </c>
      <c r="O50" s="9">
        <v>49</v>
      </c>
      <c r="P50" s="7"/>
    </row>
    <row r="51" spans="1:16" x14ac:dyDescent="0.25">
      <c r="A51" s="9" t="s">
        <v>115</v>
      </c>
      <c r="B51" s="10">
        <v>0.65874973454545405</v>
      </c>
      <c r="C51" s="10">
        <v>0.406541877272727</v>
      </c>
      <c r="D51" s="10">
        <v>0.34261595727272698</v>
      </c>
      <c r="E51" s="10">
        <v>0.51662919181818201</v>
      </c>
      <c r="F51" s="10">
        <v>1.3317744181818201</v>
      </c>
      <c r="G51" s="10">
        <v>2.3494231045454499</v>
      </c>
      <c r="H51" s="10">
        <v>3.9812821</v>
      </c>
      <c r="I51" s="10">
        <v>4.4948078090909096</v>
      </c>
      <c r="J51" s="10">
        <v>3.9772221045454499</v>
      </c>
      <c r="K51" s="10">
        <v>3.2329694227272698</v>
      </c>
      <c r="L51" s="10">
        <v>2.3650000227272701</v>
      </c>
      <c r="M51" s="10">
        <v>1.2653745040909099</v>
      </c>
      <c r="N51" s="10">
        <f t="shared" si="0"/>
        <v>24.922390246818168</v>
      </c>
      <c r="O51" s="9">
        <v>50</v>
      </c>
      <c r="P51" s="7"/>
    </row>
    <row r="52" spans="1:16" x14ac:dyDescent="0.25">
      <c r="A52" s="9" t="s">
        <v>116</v>
      </c>
      <c r="B52" s="10">
        <v>0.60274927</v>
      </c>
      <c r="C52" s="10">
        <v>0.41128359318181901</v>
      </c>
      <c r="D52" s="10">
        <v>0.32119048681818202</v>
      </c>
      <c r="E52" s="10">
        <v>0.39756197818181799</v>
      </c>
      <c r="F52" s="10">
        <v>1.1044531409090901</v>
      </c>
      <c r="G52" s="10">
        <v>1.84469467727273</v>
      </c>
      <c r="H52" s="10">
        <v>3.5621375727272699</v>
      </c>
      <c r="I52" s="10">
        <v>4.8507633090909099</v>
      </c>
      <c r="J52" s="10">
        <v>5.2488577818181801</v>
      </c>
      <c r="K52" s="10">
        <v>3.1746158045454602</v>
      </c>
      <c r="L52" s="10">
        <v>2.2344076454545498</v>
      </c>
      <c r="M52" s="10">
        <v>1.1313131554545499</v>
      </c>
      <c r="N52" s="10">
        <f t="shared" si="0"/>
        <v>24.884028415454559</v>
      </c>
      <c r="O52" s="9">
        <v>51</v>
      </c>
      <c r="P52" s="7"/>
    </row>
    <row r="53" spans="1:16" x14ac:dyDescent="0.25">
      <c r="A53" s="9" t="s">
        <v>117</v>
      </c>
      <c r="B53" s="10">
        <v>0.54564875909090904</v>
      </c>
      <c r="C53" s="10">
        <v>0.30506517545454498</v>
      </c>
      <c r="D53" s="10">
        <v>0.23260513409090899</v>
      </c>
      <c r="E53" s="10">
        <v>0.32285898818181802</v>
      </c>
      <c r="F53" s="10">
        <v>0.79308880500000001</v>
      </c>
      <c r="G53" s="10">
        <v>1.96476869545455</v>
      </c>
      <c r="H53" s="10">
        <v>3.8283127818181799</v>
      </c>
      <c r="I53" s="10">
        <v>4.9193207090909103</v>
      </c>
      <c r="J53" s="10">
        <v>4.8526959590909096</v>
      </c>
      <c r="K53" s="10">
        <v>3.7686261090909099</v>
      </c>
      <c r="L53" s="10">
        <v>2.1981628090909102</v>
      </c>
      <c r="M53" s="10">
        <v>0.982186260909091</v>
      </c>
      <c r="N53" s="10">
        <f t="shared" si="0"/>
        <v>24.713340186363641</v>
      </c>
      <c r="O53" s="9">
        <v>52</v>
      </c>
      <c r="P53" s="7"/>
    </row>
    <row r="54" spans="1:16" x14ac:dyDescent="0.25">
      <c r="A54" s="9" t="s">
        <v>118</v>
      </c>
      <c r="B54" s="10">
        <v>0.63484957227272698</v>
      </c>
      <c r="C54" s="10">
        <v>0.36350967499999998</v>
      </c>
      <c r="D54" s="10">
        <v>0.290757112727273</v>
      </c>
      <c r="E54" s="10">
        <v>0.416846214090909</v>
      </c>
      <c r="F54" s="10">
        <v>1.19260525</v>
      </c>
      <c r="G54" s="10">
        <v>2.43788830454546</v>
      </c>
      <c r="H54" s="10">
        <v>3.8818194500000001</v>
      </c>
      <c r="I54" s="10">
        <v>4.4199772545454596</v>
      </c>
      <c r="J54" s="10">
        <v>4.2443578363636396</v>
      </c>
      <c r="K54" s="10">
        <v>3.3186852681818202</v>
      </c>
      <c r="L54" s="10">
        <v>2.2325441318181798</v>
      </c>
      <c r="M54" s="10">
        <v>1.23182709181818</v>
      </c>
      <c r="N54" s="10">
        <f t="shared" si="0"/>
        <v>24.665667161363647</v>
      </c>
      <c r="O54" s="9">
        <v>53</v>
      </c>
      <c r="P54" s="7"/>
    </row>
    <row r="55" spans="1:16" x14ac:dyDescent="0.25">
      <c r="A55" s="9" t="s">
        <v>119</v>
      </c>
      <c r="B55" s="10">
        <v>0.54051550454545505</v>
      </c>
      <c r="C55" s="10">
        <v>0.30845866295454599</v>
      </c>
      <c r="D55" s="10">
        <v>0.26528336227272697</v>
      </c>
      <c r="E55" s="10">
        <v>0.35731438636363599</v>
      </c>
      <c r="F55" s="10">
        <v>0.90218114999999999</v>
      </c>
      <c r="G55" s="10">
        <v>2.02124915</v>
      </c>
      <c r="H55" s="10">
        <v>3.88123823181818</v>
      </c>
      <c r="I55" s="10">
        <v>4.8349196272727299</v>
      </c>
      <c r="J55" s="10">
        <v>4.7840292227272698</v>
      </c>
      <c r="K55" s="10">
        <v>3.5654422045454601</v>
      </c>
      <c r="L55" s="10">
        <v>2.0965810227272699</v>
      </c>
      <c r="M55" s="10">
        <v>0.99809137818181803</v>
      </c>
      <c r="N55" s="10">
        <f t="shared" si="0"/>
        <v>24.555303903409094</v>
      </c>
      <c r="O55" s="9">
        <v>54</v>
      </c>
      <c r="P55" s="7"/>
    </row>
    <row r="56" spans="1:16" x14ac:dyDescent="0.25">
      <c r="A56" s="9" t="s">
        <v>120</v>
      </c>
      <c r="B56" s="10">
        <v>0.53041327818181805</v>
      </c>
      <c r="C56" s="10">
        <v>0.308686377681818</v>
      </c>
      <c r="D56" s="10">
        <v>0.239479560909091</v>
      </c>
      <c r="E56" s="10">
        <v>0.32101220363636401</v>
      </c>
      <c r="F56" s="10">
        <v>0.81747120590909095</v>
      </c>
      <c r="G56" s="10">
        <v>1.9753727136363599</v>
      </c>
      <c r="H56" s="10">
        <v>3.9101414954545399</v>
      </c>
      <c r="I56" s="10">
        <v>4.80571010454545</v>
      </c>
      <c r="J56" s="10">
        <v>4.7006195409090896</v>
      </c>
      <c r="K56" s="10">
        <v>3.45984591818182</v>
      </c>
      <c r="L56" s="10">
        <v>2.39615696818182</v>
      </c>
      <c r="M56" s="10">
        <v>1.0386722309090901</v>
      </c>
      <c r="N56" s="10">
        <f t="shared" si="0"/>
        <v>24.503581598136353</v>
      </c>
      <c r="O56" s="9">
        <v>55</v>
      </c>
      <c r="P56" s="7"/>
    </row>
    <row r="57" spans="1:16" x14ac:dyDescent="0.25">
      <c r="A57" s="9" t="s">
        <v>121</v>
      </c>
      <c r="B57" s="10">
        <v>0.59198661181818202</v>
      </c>
      <c r="C57" s="10">
        <v>0.40475738636363601</v>
      </c>
      <c r="D57" s="10">
        <v>0.27770822636363601</v>
      </c>
      <c r="E57" s="10">
        <v>0.391662242272727</v>
      </c>
      <c r="F57" s="10">
        <v>0.95438440636363597</v>
      </c>
      <c r="G57" s="10">
        <v>1.7133041499999999</v>
      </c>
      <c r="H57" s="10">
        <v>3.1352397636363598</v>
      </c>
      <c r="I57" s="10">
        <v>4.9948614590909104</v>
      </c>
      <c r="J57" s="10">
        <v>5.4867384090909104</v>
      </c>
      <c r="K57" s="10">
        <v>3.2266709727272702</v>
      </c>
      <c r="L57" s="10">
        <v>1.9039737045454601</v>
      </c>
      <c r="M57" s="10">
        <v>1.1049300127272701</v>
      </c>
      <c r="N57" s="10">
        <f t="shared" si="0"/>
        <v>24.186217344999999</v>
      </c>
      <c r="O57" s="9">
        <v>56</v>
      </c>
      <c r="P57" s="7"/>
    </row>
    <row r="58" spans="1:16" x14ac:dyDescent="0.25">
      <c r="A58" s="9" t="s">
        <v>127</v>
      </c>
      <c r="B58" s="10">
        <v>0.64127006246322404</v>
      </c>
      <c r="C58" s="10">
        <v>0.40674687181610197</v>
      </c>
      <c r="D58" s="10">
        <v>0.35984151067530601</v>
      </c>
      <c r="E58" s="10">
        <v>0.46340541584937101</v>
      </c>
      <c r="F58" s="10">
        <v>1.10253582769245</v>
      </c>
      <c r="G58" s="10">
        <v>2.0781739973011102</v>
      </c>
      <c r="H58" s="10">
        <v>3.4226377545481399</v>
      </c>
      <c r="I58" s="10">
        <v>4.00838986826128</v>
      </c>
      <c r="J58" s="10">
        <v>3.69984648975255</v>
      </c>
      <c r="K58" s="10">
        <v>2.65718020981324</v>
      </c>
      <c r="L58" s="10">
        <v>1.97387506601407</v>
      </c>
      <c r="M58" s="10">
        <v>1.05968417791908</v>
      </c>
      <c r="N58" s="10">
        <f t="shared" si="0"/>
        <v>21.873587252105924</v>
      </c>
      <c r="O58" s="9">
        <v>57</v>
      </c>
      <c r="P58" s="7"/>
    </row>
    <row r="60" spans="1:16" x14ac:dyDescent="0.25">
      <c r="N60" s="8">
        <f>(N34-N2)/N34</f>
        <v>-0.19719637217381808</v>
      </c>
    </row>
    <row r="61" spans="1:16" x14ac:dyDescent="0.25">
      <c r="N61">
        <f>(N58-N34)/N34</f>
        <v>-0.16783405584842956</v>
      </c>
    </row>
  </sheetData>
  <sortState ref="A2:O59">
    <sortCondition ref="O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7" workbookViewId="0">
      <selection activeCell="M60" sqref="B1:M6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59"/>
  <sheetViews>
    <sheetView tabSelected="1" topLeftCell="B1" workbookViewId="0">
      <selection activeCell="E4" sqref="E4:E59"/>
    </sheetView>
  </sheetViews>
  <sheetFormatPr defaultRowHeight="15" x14ac:dyDescent="0.25"/>
  <cols>
    <col min="4" max="4" width="11" customWidth="1"/>
    <col min="5" max="5" width="36.28515625" bestFit="1" customWidth="1"/>
    <col min="12" max="12" width="33.42578125" bestFit="1" customWidth="1"/>
  </cols>
  <sheetData>
    <row r="4" spans="5:13" x14ac:dyDescent="0.25">
      <c r="E4" t="s">
        <v>12</v>
      </c>
      <c r="I4" t="str">
        <f>LEFT(E4,LEN(E4)-4)</f>
        <v>'bccr_bcm2_0_S1_1901to2000'</v>
      </c>
      <c r="L4" t="str">
        <f>RIGHT(I4,LEN(I4)-1)</f>
        <v>bccr_bcm2_0_S1_1901to2000'</v>
      </c>
      <c r="M4" t="str">
        <f>LEFT(L4,LEN(L4)-1)</f>
        <v>bccr_bcm2_0_S1_1901to2000</v>
      </c>
    </row>
    <row r="5" spans="5:13" x14ac:dyDescent="0.25">
      <c r="E5" t="s">
        <v>13</v>
      </c>
      <c r="I5" t="str">
        <f t="shared" ref="I5:I59" si="0">LEFT(E5,LEN(E5)-4)</f>
        <v>'bccr_bcm2_0_S2_1901to2000'</v>
      </c>
      <c r="L5" t="str">
        <f t="shared" ref="L5:L59" si="1">RIGHT(I5,LEN(I5)-1)</f>
        <v>bccr_bcm2_0_S2_1901to2000'</v>
      </c>
      <c r="M5" t="str">
        <f t="shared" ref="M5:M59" si="2">LEFT(L5,LEN(L5)-1)</f>
        <v>bccr_bcm2_0_S2_1901to2000</v>
      </c>
    </row>
    <row r="6" spans="5:13" x14ac:dyDescent="0.25">
      <c r="E6" t="s">
        <v>14</v>
      </c>
      <c r="I6" t="str">
        <f t="shared" si="0"/>
        <v>'bccr_bcm2_0_S3_1901to2000'</v>
      </c>
      <c r="L6" t="str">
        <f t="shared" si="1"/>
        <v>bccr_bcm2_0_S3_1901to2000'</v>
      </c>
      <c r="M6" t="str">
        <f t="shared" si="2"/>
        <v>bccr_bcm2_0_S3_1901to2000</v>
      </c>
    </row>
    <row r="7" spans="5:13" x14ac:dyDescent="0.25">
      <c r="E7" t="s">
        <v>15</v>
      </c>
      <c r="I7" t="str">
        <f t="shared" si="0"/>
        <v>'cccma_cgcm3_1_S1_1901to2000'</v>
      </c>
      <c r="L7" t="str">
        <f t="shared" si="1"/>
        <v>cccma_cgcm3_1_S1_1901to2000'</v>
      </c>
      <c r="M7" t="str">
        <f t="shared" si="2"/>
        <v>cccma_cgcm3_1_S1_1901to2000</v>
      </c>
    </row>
    <row r="8" spans="5:13" x14ac:dyDescent="0.25">
      <c r="E8" s="1" t="s">
        <v>125</v>
      </c>
      <c r="I8" t="str">
        <f t="shared" si="0"/>
        <v>cccma_cgcm3_1_S2_1901to2000'</v>
      </c>
      <c r="L8" t="str">
        <f t="shared" si="1"/>
        <v>ccma_cgcm3_1_S2_1901to2000'</v>
      </c>
      <c r="M8" t="str">
        <f t="shared" si="2"/>
        <v>ccma_cgcm3_1_S2_1901to2000</v>
      </c>
    </row>
    <row r="9" spans="5:13" x14ac:dyDescent="0.25">
      <c r="E9" t="s">
        <v>16</v>
      </c>
      <c r="I9" t="str">
        <f t="shared" si="0"/>
        <v>'cccma_cgcm3_1_S3_1901to2000'</v>
      </c>
      <c r="L9" t="str">
        <f t="shared" si="1"/>
        <v>cccma_cgcm3_1_S3_1901to2000'</v>
      </c>
      <c r="M9" t="str">
        <f t="shared" si="2"/>
        <v>cccma_cgcm3_1_S3_1901to2000</v>
      </c>
    </row>
    <row r="10" spans="5:13" x14ac:dyDescent="0.25">
      <c r="E10" t="s">
        <v>17</v>
      </c>
      <c r="I10" t="str">
        <f t="shared" si="0"/>
        <v>'cccma_cgcm3_1_t63_S1_1901to2000'</v>
      </c>
      <c r="L10" t="str">
        <f t="shared" si="1"/>
        <v>cccma_cgcm3_1_t63_S1_1901to2000'</v>
      </c>
      <c r="M10" t="str">
        <f t="shared" si="2"/>
        <v>cccma_cgcm3_1_t63_S1_1901to2000</v>
      </c>
    </row>
    <row r="11" spans="5:13" x14ac:dyDescent="0.25">
      <c r="E11" t="s">
        <v>18</v>
      </c>
      <c r="I11" t="str">
        <f t="shared" si="0"/>
        <v>'cccma_cgcm3_1_t63_S3_1901to2000'</v>
      </c>
      <c r="L11" t="str">
        <f t="shared" si="1"/>
        <v>cccma_cgcm3_1_t63_S3_1901to2000'</v>
      </c>
      <c r="M11" t="str">
        <f t="shared" si="2"/>
        <v>cccma_cgcm3_1_t63_S3_1901to2000</v>
      </c>
    </row>
    <row r="12" spans="5:13" x14ac:dyDescent="0.25">
      <c r="E12" t="s">
        <v>19</v>
      </c>
      <c r="I12" t="str">
        <f t="shared" si="0"/>
        <v>'cnrm_cm3_S1_1901to2000'</v>
      </c>
      <c r="L12" t="str">
        <f t="shared" si="1"/>
        <v>cnrm_cm3_S1_1901to2000'</v>
      </c>
      <c r="M12" t="str">
        <f t="shared" si="2"/>
        <v>cnrm_cm3_S1_1901to2000</v>
      </c>
    </row>
    <row r="13" spans="5:13" x14ac:dyDescent="0.25">
      <c r="E13" t="s">
        <v>20</v>
      </c>
      <c r="I13" t="str">
        <f t="shared" si="0"/>
        <v>'cnrm_cm3_S2_1901to2000'</v>
      </c>
      <c r="L13" t="str">
        <f t="shared" si="1"/>
        <v>cnrm_cm3_S2_1901to2000'</v>
      </c>
      <c r="M13" t="str">
        <f t="shared" si="2"/>
        <v>cnrm_cm3_S2_1901to2000</v>
      </c>
    </row>
    <row r="14" spans="5:13" x14ac:dyDescent="0.25">
      <c r="E14" t="s">
        <v>21</v>
      </c>
      <c r="I14" t="str">
        <f t="shared" si="0"/>
        <v>'cnrm_cm3_S3_1901to2000'</v>
      </c>
      <c r="L14" t="str">
        <f t="shared" si="1"/>
        <v>cnrm_cm3_S3_1901to2000'</v>
      </c>
      <c r="M14" t="str">
        <f t="shared" si="2"/>
        <v>cnrm_cm3_S3_1901to2000</v>
      </c>
    </row>
    <row r="15" spans="5:13" x14ac:dyDescent="0.25">
      <c r="E15" t="s">
        <v>22</v>
      </c>
      <c r="I15" t="str">
        <f t="shared" si="0"/>
        <v>'csiro_mk3_0_S1_1901to2000'</v>
      </c>
      <c r="L15" t="str">
        <f t="shared" si="1"/>
        <v>csiro_mk3_0_S1_1901to2000'</v>
      </c>
      <c r="M15" t="str">
        <f t="shared" si="2"/>
        <v>csiro_mk3_0_S1_1901to2000</v>
      </c>
    </row>
    <row r="16" spans="5:13" x14ac:dyDescent="0.25">
      <c r="E16" t="s">
        <v>23</v>
      </c>
      <c r="I16" t="str">
        <f t="shared" si="0"/>
        <v>'csiro_mk3_0_S2_1901to2000'</v>
      </c>
      <c r="L16" t="str">
        <f t="shared" si="1"/>
        <v>csiro_mk3_0_S2_1901to2000'</v>
      </c>
      <c r="M16" t="str">
        <f t="shared" si="2"/>
        <v>csiro_mk3_0_S2_1901to2000</v>
      </c>
    </row>
    <row r="17" spans="5:13" x14ac:dyDescent="0.25">
      <c r="E17" t="s">
        <v>24</v>
      </c>
      <c r="I17" t="str">
        <f t="shared" si="0"/>
        <v>'csiro_mk3_0_S3_1901to2000'</v>
      </c>
      <c r="L17" t="str">
        <f t="shared" si="1"/>
        <v>csiro_mk3_0_S3_1901to2000'</v>
      </c>
      <c r="M17" t="str">
        <f t="shared" si="2"/>
        <v>csiro_mk3_0_S3_1901to2000</v>
      </c>
    </row>
    <row r="18" spans="5:13" x14ac:dyDescent="0.25">
      <c r="E18" t="s">
        <v>25</v>
      </c>
      <c r="I18" t="str">
        <f t="shared" si="0"/>
        <v>'csiro_mk3_5_S1_1901to2000'</v>
      </c>
      <c r="L18" t="str">
        <f t="shared" si="1"/>
        <v>csiro_mk3_5_S1_1901to2000'</v>
      </c>
      <c r="M18" t="str">
        <f t="shared" si="2"/>
        <v>csiro_mk3_5_S1_1901to2000</v>
      </c>
    </row>
    <row r="19" spans="5:13" x14ac:dyDescent="0.25">
      <c r="E19" t="s">
        <v>26</v>
      </c>
      <c r="I19" t="str">
        <f t="shared" si="0"/>
        <v>'csiro_mk3_5_S2_1901to2000'</v>
      </c>
      <c r="L19" t="str">
        <f t="shared" si="1"/>
        <v>csiro_mk3_5_S2_1901to2000'</v>
      </c>
      <c r="M19" t="str">
        <f t="shared" si="2"/>
        <v>csiro_mk3_5_S2_1901to2000</v>
      </c>
    </row>
    <row r="20" spans="5:13" x14ac:dyDescent="0.25">
      <c r="E20" t="s">
        <v>27</v>
      </c>
      <c r="I20" t="str">
        <f t="shared" si="0"/>
        <v>'csiro_mk3_5_S3_1901to2000'</v>
      </c>
      <c r="L20" t="str">
        <f t="shared" si="1"/>
        <v>csiro_mk3_5_S3_1901to2000'</v>
      </c>
      <c r="M20" t="str">
        <f t="shared" si="2"/>
        <v>csiro_mk3_5_S3_1901to2000</v>
      </c>
    </row>
    <row r="21" spans="5:13" x14ac:dyDescent="0.25">
      <c r="E21" t="s">
        <v>28</v>
      </c>
      <c r="I21" t="str">
        <f t="shared" si="0"/>
        <v>'gfdl_cm2_0_S1_1901to2000'</v>
      </c>
      <c r="L21" t="str">
        <f t="shared" si="1"/>
        <v>gfdl_cm2_0_S1_1901to2000'</v>
      </c>
      <c r="M21" t="str">
        <f t="shared" si="2"/>
        <v>gfdl_cm2_0_S1_1901to2000</v>
      </c>
    </row>
    <row r="22" spans="5:13" x14ac:dyDescent="0.25">
      <c r="E22" t="s">
        <v>29</v>
      </c>
      <c r="I22" t="str">
        <f t="shared" si="0"/>
        <v>'gfdl_cm2_0_S2_1901to2000'</v>
      </c>
      <c r="L22" t="str">
        <f t="shared" si="1"/>
        <v>gfdl_cm2_0_S2_1901to2000'</v>
      </c>
      <c r="M22" t="str">
        <f t="shared" si="2"/>
        <v>gfdl_cm2_0_S2_1901to2000</v>
      </c>
    </row>
    <row r="23" spans="5:13" x14ac:dyDescent="0.25">
      <c r="E23" t="s">
        <v>30</v>
      </c>
      <c r="I23" t="str">
        <f t="shared" si="0"/>
        <v>'gfdl_cm2_1_S1_1901to2000'</v>
      </c>
      <c r="L23" t="str">
        <f t="shared" si="1"/>
        <v>gfdl_cm2_1_S1_1901to2000'</v>
      </c>
      <c r="M23" t="str">
        <f t="shared" si="2"/>
        <v>gfdl_cm2_1_S1_1901to2000</v>
      </c>
    </row>
    <row r="24" spans="5:13" x14ac:dyDescent="0.25">
      <c r="E24" t="s">
        <v>31</v>
      </c>
      <c r="I24" t="str">
        <f t="shared" si="0"/>
        <v>'gfdl_cm2_1_S2_1901to2000'</v>
      </c>
      <c r="L24" t="str">
        <f t="shared" si="1"/>
        <v>gfdl_cm2_1_S2_1901to2000'</v>
      </c>
      <c r="M24" t="str">
        <f t="shared" si="2"/>
        <v>gfdl_cm2_1_S2_1901to2000</v>
      </c>
    </row>
    <row r="25" spans="5:13" x14ac:dyDescent="0.25">
      <c r="E25" t="s">
        <v>32</v>
      </c>
      <c r="I25" t="str">
        <f t="shared" si="0"/>
        <v>'gfdl_cm2_1_S3_1901to2000'</v>
      </c>
      <c r="L25" t="str">
        <f t="shared" si="1"/>
        <v>gfdl_cm2_1_S3_1901to2000'</v>
      </c>
      <c r="M25" t="str">
        <f t="shared" si="2"/>
        <v>gfdl_cm2_1_S3_1901to2000</v>
      </c>
    </row>
    <row r="26" spans="5:13" x14ac:dyDescent="0.25">
      <c r="E26" t="s">
        <v>33</v>
      </c>
      <c r="I26" t="str">
        <f t="shared" si="0"/>
        <v>'giss_aom_S1_1901to2000'</v>
      </c>
      <c r="L26" t="str">
        <f t="shared" si="1"/>
        <v>giss_aom_S1_1901to2000'</v>
      </c>
      <c r="M26" t="str">
        <f t="shared" si="2"/>
        <v>giss_aom_S1_1901to2000</v>
      </c>
    </row>
    <row r="27" spans="5:13" x14ac:dyDescent="0.25">
      <c r="E27" t="s">
        <v>34</v>
      </c>
      <c r="I27" t="str">
        <f t="shared" si="0"/>
        <v>'giss_aom_S3_1901to2000'</v>
      </c>
      <c r="L27" t="str">
        <f t="shared" si="1"/>
        <v>giss_aom_S3_1901to2000'</v>
      </c>
      <c r="M27" t="str">
        <f t="shared" si="2"/>
        <v>giss_aom_S3_1901to2000</v>
      </c>
    </row>
    <row r="28" spans="5:13" x14ac:dyDescent="0.25">
      <c r="E28" t="s">
        <v>35</v>
      </c>
      <c r="I28" t="str">
        <f t="shared" si="0"/>
        <v>'giss_model_e_h_S1_1901to2000'</v>
      </c>
      <c r="L28" t="str">
        <f t="shared" si="1"/>
        <v>giss_model_e_h_S1_1901to2000'</v>
      </c>
      <c r="M28" t="str">
        <f t="shared" si="2"/>
        <v>giss_model_e_h_S1_1901to2000</v>
      </c>
    </row>
    <row r="29" spans="5:13" x14ac:dyDescent="0.25">
      <c r="E29" t="s">
        <v>36</v>
      </c>
      <c r="I29" t="str">
        <f t="shared" si="0"/>
        <v>'giss_model_e_r_S1_1901to2000'</v>
      </c>
      <c r="L29" t="str">
        <f t="shared" si="1"/>
        <v>giss_model_e_r_S1_1901to2000'</v>
      </c>
      <c r="M29" t="str">
        <f t="shared" si="2"/>
        <v>giss_model_e_r_S1_1901to2000</v>
      </c>
    </row>
    <row r="30" spans="5:13" x14ac:dyDescent="0.25">
      <c r="E30" t="s">
        <v>37</v>
      </c>
      <c r="I30" t="str">
        <f t="shared" si="0"/>
        <v>'giss_model_e_r_S2_1901to2000'</v>
      </c>
      <c r="L30" t="str">
        <f t="shared" si="1"/>
        <v>giss_model_e_r_S2_1901to2000'</v>
      </c>
      <c r="M30" t="str">
        <f t="shared" si="2"/>
        <v>giss_model_e_r_S2_1901to2000</v>
      </c>
    </row>
    <row r="31" spans="5:13" x14ac:dyDescent="0.25">
      <c r="E31" t="s">
        <v>38</v>
      </c>
      <c r="I31" t="str">
        <f t="shared" si="0"/>
        <v>'giss_model_e_r_S3_1901to2000'</v>
      </c>
      <c r="L31" t="str">
        <f t="shared" si="1"/>
        <v>giss_model_e_r_S3_1901to2000'</v>
      </c>
      <c r="M31" t="str">
        <f t="shared" si="2"/>
        <v>giss_model_e_r_S3_1901to2000</v>
      </c>
    </row>
    <row r="32" spans="5:13" x14ac:dyDescent="0.25">
      <c r="E32" t="s">
        <v>39</v>
      </c>
      <c r="I32" t="str">
        <f t="shared" si="0"/>
        <v>'iap_fgoals1_0_g_S1_1901to2000'</v>
      </c>
      <c r="L32" t="str">
        <f t="shared" si="1"/>
        <v>iap_fgoals1_0_g_S1_1901to2000'</v>
      </c>
      <c r="M32" t="str">
        <f t="shared" si="2"/>
        <v>iap_fgoals1_0_g_S1_1901to2000</v>
      </c>
    </row>
    <row r="33" spans="5:13" x14ac:dyDescent="0.25">
      <c r="E33" t="s">
        <v>40</v>
      </c>
      <c r="I33" t="str">
        <f t="shared" si="0"/>
        <v>'iap_fgoals1_0_g_S3_1901to2000'</v>
      </c>
      <c r="L33" t="str">
        <f t="shared" si="1"/>
        <v>iap_fgoals1_0_g_S3_1901to2000'</v>
      </c>
      <c r="M33" t="str">
        <f t="shared" si="2"/>
        <v>iap_fgoals1_0_g_S3_1901to2000</v>
      </c>
    </row>
    <row r="34" spans="5:13" x14ac:dyDescent="0.25">
      <c r="E34" t="s">
        <v>41</v>
      </c>
      <c r="I34" t="str">
        <f t="shared" si="0"/>
        <v>'inmcm3_0_S1_1901to2000'</v>
      </c>
      <c r="L34" t="str">
        <f t="shared" si="1"/>
        <v>inmcm3_0_S1_1901to2000'</v>
      </c>
      <c r="M34" t="str">
        <f t="shared" si="2"/>
        <v>inmcm3_0_S1_1901to2000</v>
      </c>
    </row>
    <row r="35" spans="5:13" x14ac:dyDescent="0.25">
      <c r="E35" t="s">
        <v>42</v>
      </c>
      <c r="I35" t="str">
        <f t="shared" si="0"/>
        <v>'inmcm3_0_S2_1901to2000'</v>
      </c>
      <c r="L35" t="str">
        <f t="shared" si="1"/>
        <v>inmcm3_0_S2_1901to2000'</v>
      </c>
      <c r="M35" t="str">
        <f t="shared" si="2"/>
        <v>inmcm3_0_S2_1901to2000</v>
      </c>
    </row>
    <row r="36" spans="5:13" x14ac:dyDescent="0.25">
      <c r="E36" t="s">
        <v>43</v>
      </c>
      <c r="I36" t="str">
        <f t="shared" si="0"/>
        <v>'inmcm3_0_S3_1901to2000'</v>
      </c>
      <c r="L36" t="str">
        <f t="shared" si="1"/>
        <v>inmcm3_0_S3_1901to2000'</v>
      </c>
      <c r="M36" t="str">
        <f t="shared" si="2"/>
        <v>inmcm3_0_S3_1901to2000</v>
      </c>
    </row>
    <row r="37" spans="5:13" x14ac:dyDescent="0.25">
      <c r="E37" t="s">
        <v>44</v>
      </c>
      <c r="I37" t="str">
        <f t="shared" si="0"/>
        <v>'ipsl_cm4_S1_1901to2000'</v>
      </c>
      <c r="L37" t="str">
        <f t="shared" si="1"/>
        <v>ipsl_cm4_S1_1901to2000'</v>
      </c>
      <c r="M37" t="str">
        <f t="shared" si="2"/>
        <v>ipsl_cm4_S1_1901to2000</v>
      </c>
    </row>
    <row r="38" spans="5:13" x14ac:dyDescent="0.25">
      <c r="E38" t="s">
        <v>45</v>
      </c>
      <c r="I38" t="str">
        <f t="shared" si="0"/>
        <v>'ipsl_cm4_S2_1901to2000'</v>
      </c>
      <c r="L38" t="str">
        <f t="shared" si="1"/>
        <v>ipsl_cm4_S2_1901to2000'</v>
      </c>
      <c r="M38" t="str">
        <f t="shared" si="2"/>
        <v>ipsl_cm4_S2_1901to2000</v>
      </c>
    </row>
    <row r="39" spans="5:13" x14ac:dyDescent="0.25">
      <c r="E39" t="s">
        <v>46</v>
      </c>
      <c r="I39" t="str">
        <f t="shared" si="0"/>
        <v>'ipsl_cm4_S3_1901to2000'</v>
      </c>
      <c r="L39" t="str">
        <f t="shared" si="1"/>
        <v>ipsl_cm4_S3_1901to2000'</v>
      </c>
      <c r="M39" t="str">
        <f t="shared" si="2"/>
        <v>ipsl_cm4_S3_1901to2000</v>
      </c>
    </row>
    <row r="40" spans="5:13" x14ac:dyDescent="0.25">
      <c r="E40" t="s">
        <v>47</v>
      </c>
      <c r="I40" t="str">
        <f t="shared" si="0"/>
        <v>'miroc3_2_hires_S1_1901to2000'</v>
      </c>
      <c r="L40" t="str">
        <f t="shared" si="1"/>
        <v>miroc3_2_hires_S1_1901to2000'</v>
      </c>
      <c r="M40" t="str">
        <f t="shared" si="2"/>
        <v>miroc3_2_hires_S1_1901to2000</v>
      </c>
    </row>
    <row r="41" spans="5:13" x14ac:dyDescent="0.25">
      <c r="E41" t="s">
        <v>48</v>
      </c>
      <c r="I41" t="str">
        <f t="shared" si="0"/>
        <v>'miroc3_2_hires_S3_1901to2000'</v>
      </c>
      <c r="L41" t="str">
        <f t="shared" si="1"/>
        <v>miroc3_2_hires_S3_1901to2000'</v>
      </c>
      <c r="M41" t="str">
        <f t="shared" si="2"/>
        <v>miroc3_2_hires_S3_1901to2000</v>
      </c>
    </row>
    <row r="42" spans="5:13" x14ac:dyDescent="0.25">
      <c r="E42" t="s">
        <v>49</v>
      </c>
      <c r="I42" t="str">
        <f t="shared" si="0"/>
        <v>'miroc3_2_medres_S1_1901to2000'</v>
      </c>
      <c r="L42" t="str">
        <f t="shared" si="1"/>
        <v>miroc3_2_medres_S1_1901to2000'</v>
      </c>
      <c r="M42" t="str">
        <f t="shared" si="2"/>
        <v>miroc3_2_medres_S1_1901to2000</v>
      </c>
    </row>
    <row r="43" spans="5:13" x14ac:dyDescent="0.25">
      <c r="E43" t="s">
        <v>50</v>
      </c>
      <c r="I43" t="str">
        <f t="shared" si="0"/>
        <v>'miroc3_2_medres_S2_1901to2000'</v>
      </c>
      <c r="L43" t="str">
        <f t="shared" si="1"/>
        <v>miroc3_2_medres_S2_1901to2000'</v>
      </c>
      <c r="M43" t="str">
        <f t="shared" si="2"/>
        <v>miroc3_2_medres_S2_1901to2000</v>
      </c>
    </row>
    <row r="44" spans="5:13" x14ac:dyDescent="0.25">
      <c r="E44" t="s">
        <v>51</v>
      </c>
      <c r="I44" t="str">
        <f t="shared" si="0"/>
        <v>'miroc3_2_medres_S3_1901to2000'</v>
      </c>
      <c r="L44" t="str">
        <f t="shared" si="1"/>
        <v>miroc3_2_medres_S3_1901to2000'</v>
      </c>
      <c r="M44" t="str">
        <f t="shared" si="2"/>
        <v>miroc3_2_medres_S3_1901to2000</v>
      </c>
    </row>
    <row r="45" spans="5:13" x14ac:dyDescent="0.25">
      <c r="E45" t="s">
        <v>52</v>
      </c>
      <c r="I45" t="str">
        <f t="shared" si="0"/>
        <v>'mpi_echam5_S1_1901to2000'</v>
      </c>
      <c r="L45" t="str">
        <f t="shared" si="1"/>
        <v>mpi_echam5_S1_1901to2000'</v>
      </c>
      <c r="M45" t="str">
        <f t="shared" si="2"/>
        <v>mpi_echam5_S1_1901to2000</v>
      </c>
    </row>
    <row r="46" spans="5:13" x14ac:dyDescent="0.25">
      <c r="E46" t="s">
        <v>53</v>
      </c>
      <c r="I46" t="str">
        <f t="shared" si="0"/>
        <v>'mpi_echam5_S2_1901to2000'</v>
      </c>
      <c r="L46" t="str">
        <f t="shared" si="1"/>
        <v>mpi_echam5_S2_1901to2000'</v>
      </c>
      <c r="M46" t="str">
        <f t="shared" si="2"/>
        <v>mpi_echam5_S2_1901to2000</v>
      </c>
    </row>
    <row r="47" spans="5:13" x14ac:dyDescent="0.25">
      <c r="E47" t="s">
        <v>54</v>
      </c>
      <c r="I47" t="str">
        <f t="shared" si="0"/>
        <v>'mpi_echam5_S3_1901to2000'</v>
      </c>
      <c r="L47" t="str">
        <f t="shared" si="1"/>
        <v>mpi_echam5_S3_1901to2000'</v>
      </c>
      <c r="M47" t="str">
        <f t="shared" si="2"/>
        <v>mpi_echam5_S3_1901to2000</v>
      </c>
    </row>
    <row r="48" spans="5:13" x14ac:dyDescent="0.25">
      <c r="E48" t="s">
        <v>55</v>
      </c>
      <c r="I48" t="str">
        <f t="shared" si="0"/>
        <v>'mri_cgcm2_3_2a_S1_1901to2000'</v>
      </c>
      <c r="L48" t="str">
        <f t="shared" si="1"/>
        <v>mri_cgcm2_3_2a_S1_1901to2000'</v>
      </c>
      <c r="M48" t="str">
        <f t="shared" si="2"/>
        <v>mri_cgcm2_3_2a_S1_1901to2000</v>
      </c>
    </row>
    <row r="49" spans="5:13" x14ac:dyDescent="0.25">
      <c r="E49" t="s">
        <v>56</v>
      </c>
      <c r="I49" t="str">
        <f t="shared" si="0"/>
        <v>'mri_cgcm2_3_2a_S2_1901to2000'</v>
      </c>
      <c r="L49" t="str">
        <f t="shared" si="1"/>
        <v>mri_cgcm2_3_2a_S2_1901to2000'</v>
      </c>
      <c r="M49" t="str">
        <f t="shared" si="2"/>
        <v>mri_cgcm2_3_2a_S2_1901to2000</v>
      </c>
    </row>
    <row r="50" spans="5:13" x14ac:dyDescent="0.25">
      <c r="E50" t="s">
        <v>57</v>
      </c>
      <c r="I50" t="str">
        <f t="shared" si="0"/>
        <v>'mri_cgcm2_3_2a_S3_1901to2000'</v>
      </c>
      <c r="L50" t="str">
        <f t="shared" si="1"/>
        <v>mri_cgcm2_3_2a_S3_1901to2000'</v>
      </c>
      <c r="M50" t="str">
        <f t="shared" si="2"/>
        <v>mri_cgcm2_3_2a_S3_1901to2000</v>
      </c>
    </row>
    <row r="51" spans="5:13" x14ac:dyDescent="0.25">
      <c r="E51" t="s">
        <v>58</v>
      </c>
      <c r="I51" t="str">
        <f t="shared" si="0"/>
        <v>'ncar_ccsm3_0_S1_1901to2000'</v>
      </c>
      <c r="L51" t="str">
        <f t="shared" si="1"/>
        <v>ncar_ccsm3_0_S1_1901to2000'</v>
      </c>
      <c r="M51" t="str">
        <f t="shared" si="2"/>
        <v>ncar_ccsm3_0_S1_1901to2000</v>
      </c>
    </row>
    <row r="52" spans="5:13" x14ac:dyDescent="0.25">
      <c r="E52" t="s">
        <v>59</v>
      </c>
      <c r="I52" t="str">
        <f t="shared" si="0"/>
        <v>'ncar_ccsm3_0_S2_1901to2000'</v>
      </c>
      <c r="L52" t="str">
        <f t="shared" si="1"/>
        <v>ncar_ccsm3_0_S2_1901to2000'</v>
      </c>
      <c r="M52" t="str">
        <f t="shared" si="2"/>
        <v>ncar_ccsm3_0_S2_1901to2000</v>
      </c>
    </row>
    <row r="53" spans="5:13" x14ac:dyDescent="0.25">
      <c r="E53" t="s">
        <v>60</v>
      </c>
      <c r="I53" t="str">
        <f t="shared" si="0"/>
        <v>'ncar_ccsm3_0_S3_1901to2000'</v>
      </c>
      <c r="L53" t="str">
        <f t="shared" si="1"/>
        <v>ncar_ccsm3_0_S3_1901to2000'</v>
      </c>
      <c r="M53" t="str">
        <f t="shared" si="2"/>
        <v>ncar_ccsm3_0_S3_1901to2000</v>
      </c>
    </row>
    <row r="54" spans="5:13" x14ac:dyDescent="0.25">
      <c r="E54" t="s">
        <v>61</v>
      </c>
      <c r="I54" t="str">
        <f t="shared" si="0"/>
        <v>'ncar_pcm1_S1_1901to2000'</v>
      </c>
      <c r="L54" t="str">
        <f t="shared" si="1"/>
        <v>ncar_pcm1_S1_1901to2000'</v>
      </c>
      <c r="M54" t="str">
        <f t="shared" si="2"/>
        <v>ncar_pcm1_S1_1901to2000</v>
      </c>
    </row>
    <row r="55" spans="5:13" x14ac:dyDescent="0.25">
      <c r="E55" t="s">
        <v>62</v>
      </c>
      <c r="I55" t="str">
        <f t="shared" si="0"/>
        <v>'ncar_pcm1_S2_1901to2000'</v>
      </c>
      <c r="L55" t="str">
        <f t="shared" si="1"/>
        <v>ncar_pcm1_S2_1901to2000'</v>
      </c>
      <c r="M55" t="str">
        <f t="shared" si="2"/>
        <v>ncar_pcm1_S2_1901to2000</v>
      </c>
    </row>
    <row r="56" spans="5:13" x14ac:dyDescent="0.25">
      <c r="E56" t="s">
        <v>63</v>
      </c>
      <c r="I56" t="str">
        <f t="shared" si="0"/>
        <v>'ukmo_hadcm3_S1_1901to2000'</v>
      </c>
      <c r="L56" t="str">
        <f t="shared" si="1"/>
        <v>ukmo_hadcm3_S1_1901to2000'</v>
      </c>
      <c r="M56" t="str">
        <f t="shared" si="2"/>
        <v>ukmo_hadcm3_S1_1901to2000</v>
      </c>
    </row>
    <row r="57" spans="5:13" x14ac:dyDescent="0.25">
      <c r="E57" t="s">
        <v>64</v>
      </c>
      <c r="I57" t="str">
        <f t="shared" si="0"/>
        <v>'ukmo_hadcm3_S2_1901to2000'</v>
      </c>
      <c r="L57" t="str">
        <f t="shared" si="1"/>
        <v>ukmo_hadcm3_S2_1901to2000'</v>
      </c>
      <c r="M57" t="str">
        <f t="shared" si="2"/>
        <v>ukmo_hadcm3_S2_1901to2000</v>
      </c>
    </row>
    <row r="58" spans="5:13" x14ac:dyDescent="0.25">
      <c r="E58" s="1" t="s">
        <v>129</v>
      </c>
      <c r="I58" t="str">
        <f t="shared" si="0"/>
        <v xml:space="preserve"> 'ukmo_hadgem1_S1_1901to2000'</v>
      </c>
      <c r="L58" t="str">
        <f t="shared" si="1"/>
        <v>'ukmo_hadgem1_S1_1901to2000'</v>
      </c>
      <c r="M58" t="str">
        <f t="shared" si="2"/>
        <v>'ukmo_hadgem1_S1_1901to2000</v>
      </c>
    </row>
    <row r="59" spans="5:13" x14ac:dyDescent="0.25">
      <c r="E59" s="1" t="s">
        <v>128</v>
      </c>
      <c r="I59" t="str">
        <f t="shared" si="0"/>
        <v xml:space="preserve"> 'ukmo_hadgem1_S2_1901to2</v>
      </c>
      <c r="L59" t="str">
        <f t="shared" si="1"/>
        <v>'ukmo_hadgem1_S2_1901to2</v>
      </c>
      <c r="M59" t="str">
        <f t="shared" si="2"/>
        <v>'ukmo_hadgem1_S2_1901to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Yohannes</dc:creator>
  <cp:lastModifiedBy>Yohannes</cp:lastModifiedBy>
  <dcterms:created xsi:type="dcterms:W3CDTF">2011-04-23T04:15:24Z</dcterms:created>
  <dcterms:modified xsi:type="dcterms:W3CDTF">2011-07-20T20:50:49Z</dcterms:modified>
</cp:coreProperties>
</file>